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es" sheetId="1" state="visible" r:id="rId3"/>
    <sheet name="Games" sheetId="2" state="visible" r:id="rId4"/>
    <sheet name="Other" sheetId="3" state="visible" r:id="rId5"/>
    <sheet name="Totals" sheetId="4" state="visible" r:id="rId6"/>
  </sheets>
  <definedNames>
    <definedName function="false" hidden="true" localSheetId="0" name="_xlnm._FilterDatabase" vbProcedure="false">Consoles!$C$2:$C$95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Joe</author>
    <author>Windows User</author>
  </authors>
  <commentList>
    <comment ref="D3" authorId="1">
      <text>
        <r>
          <rPr>
            <sz val="10"/>
            <rFont val="Arial"/>
            <family val="2"/>
          </rPr>
          <t xml:space="preserve">Games:
</t>
        </r>
        <r>
          <rPr>
            <sz val="9"/>
            <color rgb="FF000000"/>
            <rFont val="Tahoma"/>
            <family val="2"/>
          </rPr>
          <t xml:space="preserve">Sonic 
Moto GP + 
Special Forces CT2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20</xdr:colOff>
                <xdr:row>1</xdr:row>
                <xdr:rowOff>9</xdr:rowOff>
              </xdr:from>
              <xdr:to>
                <xdr:col>7</xdr:col>
                <xdr:colOff>9</xdr:colOff>
                <xdr:row>5</xdr:row>
                <xdr:rowOff>12</xdr:rowOff>
              </xdr:to>
            </anchor>
          </commentPr>
        </mc:Choice>
        <mc:Fallback/>
      </mc:AlternateContent>
    </comment>
    <comment ref="F3" authorId="1">
      <text>
        <r>
          <rPr>
            <sz val="10"/>
            <rFont val="Arial"/>
            <family val="2"/>
          </rPr>
          <t xml:space="preserve">Issue:
</t>
        </r>
        <r>
          <rPr>
            <sz val="9"/>
            <color rgb="FF000000"/>
            <rFont val="Tahoma"/>
            <family val="2"/>
          </rPr>
          <t xml:space="preserve">Scratches to lid, power switch sticky/hard to slide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25</xdr:colOff>
                <xdr:row>1</xdr:row>
                <xdr:rowOff>9</xdr:rowOff>
              </xdr:from>
              <xdr:to>
                <xdr:col>9</xdr:col>
                <xdr:colOff>28</xdr:colOff>
                <xdr:row>5</xdr:row>
                <xdr:rowOff>13</xdr:rowOff>
              </xdr:to>
            </anchor>
          </commentPr>
        </mc:Choice>
        <mc:Fallback/>
      </mc:AlternateContent>
    </comment>
    <comment ref="L2" authorId="0">
      <text>
        <r>
          <rPr>
            <sz val="10"/>
            <rFont val="Arial"/>
            <family val="2"/>
          </rPr>
          <t xml:space="preserve">If £1 because of Max £1 Selling Fee Offer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0</xdr:row>
                <xdr:rowOff>9</xdr:rowOff>
              </xdr:from>
              <xdr:to>
                <xdr:col>13</xdr:col>
                <xdr:colOff>75</xdr:colOff>
                <xdr:row>4</xdr:row>
                <xdr:rowOff>11</xdr:rowOff>
              </xdr:to>
            </anchor>
          </commentPr>
        </mc:Choice>
        <mc:Fallback/>
      </mc:AlternateContent>
    </comment>
    <comment ref="S2" authorId="1">
      <text>
        <r>
          <rPr>
            <sz val="10"/>
            <rFont val="Arial"/>
            <family val="2"/>
          </rPr>
          <t xml:space="preserve">Up this number until Profit is a postive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9</xdr:colOff>
                <xdr:row>1</xdr:row>
                <xdr:rowOff>2</xdr:rowOff>
              </xdr:from>
              <xdr:to>
                <xdr:col>24</xdr:col>
                <xdr:colOff>51</xdr:colOff>
                <xdr:row>3</xdr:row>
                <xdr:rowOff>16</xdr:rowOff>
              </xdr:to>
            </anchor>
          </commentPr>
        </mc:Choice>
        <mc:Fallback/>
      </mc:AlternateContent>
    </comment>
    <comment ref="U2" authorId="0">
      <text>
        <r>
          <rPr>
            <sz val="10"/>
            <rFont val="Arial"/>
            <family val="2"/>
          </rPr>
          <t xml:space="preserve">Money received after fee's and postage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33</xdr:colOff>
                <xdr:row>0</xdr:row>
                <xdr:rowOff>9</xdr:rowOff>
              </xdr:from>
              <xdr:to>
                <xdr:col>25</xdr:col>
                <xdr:colOff>6</xdr:colOff>
                <xdr:row>4</xdr:row>
                <xdr:rowOff>11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sz val="10"/>
            <rFont val="Arial"/>
            <family val="2"/>
          </rPr>
          <t xml:space="preserve">Total profit if all consoles were sold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23</xdr:colOff>
                <xdr:row>7</xdr:row>
                <xdr:rowOff>0</xdr:rowOff>
              </xdr:from>
              <xdr:to>
                <xdr:col>3</xdr:col>
                <xdr:colOff>47</xdr:colOff>
                <xdr:row>10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<sst xmlns="http://schemas.openxmlformats.org/spreadsheetml/2006/main" count="57" uniqueCount="48">
  <si>
    <t xml:space="preserve">Item Spending</t>
  </si>
  <si>
    <t xml:space="preserve">Profits</t>
  </si>
  <si>
    <t xml:space="preserve">Device</t>
  </si>
  <si>
    <t xml:space="preserve">Model</t>
  </si>
  <si>
    <t xml:space="preserve">Extras</t>
  </si>
  <si>
    <t xml:space="preserve">ID</t>
  </si>
  <si>
    <t xml:space="preserve">Condition</t>
  </si>
  <si>
    <t xml:space="preserve">Repaired?</t>
  </si>
  <si>
    <t xml:space="preserve">Cost</t>
  </si>
  <si>
    <t xml:space="preserve">Spending</t>
  </si>
  <si>
    <t xml:space="preserve">Total Spend</t>
  </si>
  <si>
    <t xml:space="preserve">Sale Fees</t>
  </si>
  <si>
    <t xml:space="preserve">Postage Chg</t>
  </si>
  <si>
    <t xml:space="preserve">Postage Cost</t>
  </si>
  <si>
    <t xml:space="preserve">Total Fees</t>
  </si>
  <si>
    <t xml:space="preserve">Total Costs</t>
  </si>
  <si>
    <t xml:space="preserve">Sell Price</t>
  </si>
  <si>
    <t xml:space="preserve">eBay Total Sale</t>
  </si>
  <si>
    <t xml:space="preserve">Received</t>
  </si>
  <si>
    <t xml:space="preserve">Profit</t>
  </si>
  <si>
    <t xml:space="preserve">Sold?</t>
  </si>
  <si>
    <t xml:space="preserve">GameBoy Advance SP Blue</t>
  </si>
  <si>
    <t xml:space="preserve">AGS-001</t>
  </si>
  <si>
    <t xml:space="preserve">Games</t>
  </si>
  <si>
    <t xml:space="preserve">XEH 17853445</t>
  </si>
  <si>
    <t xml:space="preserve">Cosmetic</t>
  </si>
  <si>
    <t xml:space="preserve">Y</t>
  </si>
  <si>
    <t xml:space="preserve">Name</t>
  </si>
  <si>
    <t xml:space="preserve">Console</t>
  </si>
  <si>
    <t xml:space="preserve">Paid</t>
  </si>
  <si>
    <t xml:space="preserve">Pokemon Blue</t>
  </si>
  <si>
    <t xml:space="preserve">GBC</t>
  </si>
  <si>
    <t xml:space="preserve">Good</t>
  </si>
  <si>
    <t xml:space="preserve">id</t>
  </si>
  <si>
    <t xml:space="preserve">item</t>
  </si>
  <si>
    <t xml:space="preserve">quantity</t>
  </si>
  <si>
    <t xml:space="preserve">priceper</t>
  </si>
  <si>
    <t xml:space="preserve">shipping</t>
  </si>
  <si>
    <t xml:space="preserve">total</t>
  </si>
  <si>
    <t xml:space="preserve">NDSL Bottom Screen</t>
  </si>
  <si>
    <t xml:space="preserve">Totals (Spend)</t>
  </si>
  <si>
    <t xml:space="preserve">Consoles</t>
  </si>
  <si>
    <t xml:space="preserve">Repair Items</t>
  </si>
  <si>
    <t xml:space="preserve">Total</t>
  </si>
  <si>
    <t xml:space="preserve">Profit Made</t>
  </si>
  <si>
    <t xml:space="preserve">Possible Profit</t>
  </si>
  <si>
    <t xml:space="preserve">Total (Net)</t>
  </si>
  <si>
    <t xml:space="preserve">Total Sales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</si>
</sst>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£#,##0.00"/>
    <numFmt numFmtId="166" formatCode="[$£-809]#,##0.00;[RED]\-[$£-809]#,##0.00"/>
    <numFmt numFmtId="167" formatCode="\£#,##0;[RED]&quot;-£&quot;#,##0"/>
    <numFmt numFmtId="168" formatCode="\£#,##0.00;[RED]&quot;-£&quot;#,##0.00"/>
  </numFmts>
  <fonts count="16">
    <font>
      <sz val="11"/>
      <color theme="1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libri"/>
      <family val="2"/>
    </font>
    <font>
      <sz val="12"/>
      <color theme="1"/>
      <name val="Calibri"/>
      <family val="2"/>
    </font>
    <font>
      <b val="true"/>
      <sz val="11"/>
      <color theme="1"/>
      <name val="Calibri"/>
      <family val="2"/>
    </font>
    <font>
      <sz val="11"/>
      <color theme="1"/>
      <name val="Calibri"/>
      <family val="2"/>
    </font>
    <font>
      <b val="true"/>
      <sz val="12"/>
      <color theme="1"/>
      <name val="Calibri"/>
      <family val="2"/>
    </font>
    <font>
      <b val="true"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9"/>
      <color rgb="FF000000"/>
      <name val="Tahoma"/>
      <family val="2"/>
    </font>
    <font>
      <b val="true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CCCCFF"/>
      </patternFill>
    </fill>
    <fill>
      <patternFill patternType="solid">
        <fgColor rgb="FFC6EFCE"/>
        <bgColor rgb="FFCCFFFF"/>
      </patternFill>
    </fill>
    <fill>
      <patternFill patternType="solid">
        <fgColor theme="4" tint="0.39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10" fillId="3" borderId="0" applyFont="true" applyBorder="fals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3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3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Bad" xfId="20"/>
    <cellStyle name="Excel Built-in Good" xfId="21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family val="2"/>
        <color rgb="FF006100"/>
        <sz val="11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DC3E6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EP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G10" activeCellId="0" sqref="G10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2" width="32.83"/>
    <col collapsed="false" customWidth="true" hidden="false" outlineLevel="0" max="3" min="3" style="2" width="10.48"/>
    <col collapsed="false" customWidth="true" hidden="false" outlineLevel="0" max="4" min="4" style="2" width="10"/>
    <col collapsed="false" customWidth="true" hidden="false" outlineLevel="0" max="5" min="5" style="3" width="15.34"/>
    <col collapsed="false" customWidth="true" hidden="false" outlineLevel="0" max="6" min="6" style="2" width="12.15"/>
    <col collapsed="false" customWidth="true" hidden="false" outlineLevel="0" max="7" min="7" style="1" width="10.01"/>
    <col collapsed="false" customWidth="true" hidden="false" outlineLevel="0" max="8" min="8" style="4" width="10.42"/>
    <col collapsed="false" customWidth="true" hidden="false" outlineLevel="0" max="9" min="9" style="4" width="9.71"/>
    <col collapsed="false" customWidth="true" hidden="false" outlineLevel="0" max="10" min="10" style="4" width="12.71"/>
    <col collapsed="false" customWidth="true" hidden="false" outlineLevel="0" max="11" min="11" style="5" width="2"/>
    <col collapsed="false" customWidth="true" hidden="false" outlineLevel="0" max="12" min="12" style="1" width="10.42"/>
    <col collapsed="false" customWidth="true" hidden="false" outlineLevel="0" max="13" min="13" style="4" width="12.86"/>
    <col collapsed="false" customWidth="true" hidden="false" outlineLevel="0" max="14" min="14" style="4" width="13.57"/>
    <col collapsed="false" customWidth="true" hidden="false" outlineLevel="0" max="15" min="15" style="1" width="10.71"/>
    <col collapsed="false" customWidth="true" hidden="false" outlineLevel="0" max="16" min="16" style="2" width="2.16"/>
    <col collapsed="false" customWidth="true" hidden="false" outlineLevel="0" max="17" min="17" style="2" width="12.15"/>
    <col collapsed="false" customWidth="true" hidden="false" outlineLevel="0" max="18" min="18" style="2" width="1.85"/>
    <col collapsed="false" customWidth="true" hidden="false" outlineLevel="0" max="19" min="19" style="5" width="10.4"/>
    <col collapsed="false" customWidth="true" hidden="false" outlineLevel="0" max="20" min="20" style="2" width="16"/>
    <col collapsed="false" customWidth="true" hidden="false" outlineLevel="0" max="21" min="21" style="2" width="9.71"/>
    <col collapsed="false" customWidth="true" hidden="false" outlineLevel="0" max="22" min="22" style="2" width="7.42"/>
    <col collapsed="false" customWidth="true" hidden="false" outlineLevel="0" max="23" min="23" style="1" width="6.29"/>
    <col collapsed="false" customWidth="true" hidden="false" outlineLevel="0" max="24" min="24" style="2" width="1.71"/>
    <col collapsed="false" customWidth="true" hidden="false" outlineLevel="0" max="16370" min="16369" style="0" width="11.53"/>
    <col collapsed="false" customWidth="true" hidden="false" outlineLevel="0" max="16384" min="16371" style="2" width="11.53"/>
  </cols>
  <sheetData>
    <row r="1" customFormat="false" ht="15" hidden="false" customHeight="false" outlineLevel="0" collapsed="false">
      <c r="H1" s="6" t="s">
        <v>0</v>
      </c>
      <c r="I1" s="6"/>
      <c r="J1" s="6"/>
      <c r="K1" s="7"/>
      <c r="L1" s="8"/>
      <c r="M1" s="8"/>
      <c r="N1" s="8"/>
      <c r="O1" s="8"/>
      <c r="P1" s="9"/>
      <c r="Q1" s="9"/>
      <c r="R1" s="9"/>
      <c r="S1" s="6" t="s">
        <v>1</v>
      </c>
      <c r="T1" s="6"/>
      <c r="U1" s="6"/>
      <c r="V1" s="6"/>
      <c r="W1" s="10"/>
      <c r="X1" s="9"/>
    </row>
    <row r="2" customFormat="false" ht="15" hidden="false" customHeight="false" outlineLevel="0" collapsed="false"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3" t="s">
        <v>7</v>
      </c>
      <c r="H2" s="14" t="s">
        <v>8</v>
      </c>
      <c r="I2" s="14" t="s">
        <v>9</v>
      </c>
      <c r="J2" s="14" t="s">
        <v>10</v>
      </c>
      <c r="L2" s="15" t="s">
        <v>11</v>
      </c>
      <c r="M2" s="16" t="s">
        <v>12</v>
      </c>
      <c r="N2" s="16" t="s">
        <v>13</v>
      </c>
      <c r="O2" s="15" t="s">
        <v>14</v>
      </c>
      <c r="Q2" s="17" t="s">
        <v>15</v>
      </c>
      <c r="S2" s="18" t="s">
        <v>16</v>
      </c>
      <c r="T2" s="18" t="s">
        <v>17</v>
      </c>
      <c r="U2" s="18" t="s">
        <v>18</v>
      </c>
      <c r="V2" s="19" t="s">
        <v>19</v>
      </c>
      <c r="W2" s="20" t="s">
        <v>20</v>
      </c>
    </row>
    <row r="3" customFormat="false" ht="13.8" hidden="false" customHeight="false" outlineLevel="0" collapsed="false">
      <c r="A3" s="21" t="n">
        <v>1</v>
      </c>
      <c r="B3" s="22" t="s">
        <v>21</v>
      </c>
      <c r="C3" s="22" t="s">
        <v>22</v>
      </c>
      <c r="D3" s="22" t="s">
        <v>23</v>
      </c>
      <c r="E3" s="23" t="s">
        <v>24</v>
      </c>
      <c r="F3" s="22" t="s">
        <v>25</v>
      </c>
      <c r="G3" s="21"/>
      <c r="H3" s="24" t="n">
        <v>18</v>
      </c>
      <c r="I3" s="24" t="n">
        <v>0</v>
      </c>
      <c r="J3" s="24" t="n">
        <f aca="false">SUM(H3+I3)</f>
        <v>18</v>
      </c>
      <c r="K3" s="22"/>
      <c r="L3" s="24"/>
      <c r="M3" s="24"/>
      <c r="N3" s="24"/>
      <c r="O3" s="24" t="n">
        <f aca="false">SUM(L3:N3)</f>
        <v>0</v>
      </c>
      <c r="P3" s="22"/>
      <c r="Q3" s="25" t="n">
        <f aca="false">SUM(0-(J3+N3+O3))</f>
        <v>-18</v>
      </c>
      <c r="R3" s="22"/>
      <c r="S3" s="26" t="n">
        <v>30</v>
      </c>
      <c r="T3" s="26" t="n">
        <f aca="false">SUM(S3+M3)</f>
        <v>30</v>
      </c>
      <c r="U3" s="26" t="n">
        <f aca="false">SUM(T3-N3)-O3</f>
        <v>30</v>
      </c>
      <c r="V3" s="27" t="n">
        <f aca="false">(U3+Q3)</f>
        <v>12</v>
      </c>
      <c r="W3" s="28" t="s">
        <v>26</v>
      </c>
    </row>
    <row r="4" customFormat="false" ht="13.8" hidden="false" customHeight="false" outlineLevel="0" collapsed="false">
      <c r="A4" s="21"/>
      <c r="B4" s="22"/>
      <c r="C4" s="22"/>
      <c r="D4" s="22"/>
      <c r="E4" s="23"/>
      <c r="F4" s="22"/>
      <c r="G4" s="21"/>
      <c r="H4" s="24"/>
      <c r="I4" s="24"/>
      <c r="J4" s="24"/>
      <c r="K4" s="22"/>
      <c r="L4" s="24"/>
      <c r="M4" s="24"/>
      <c r="N4" s="24"/>
      <c r="O4" s="24"/>
      <c r="P4" s="22"/>
      <c r="Q4" s="25"/>
      <c r="R4" s="22"/>
      <c r="S4" s="26"/>
      <c r="T4" s="26"/>
      <c r="U4" s="26"/>
      <c r="V4" s="27"/>
      <c r="W4" s="28"/>
    </row>
    <row r="5" s="29" customFormat="true" ht="13.8" hidden="false" customHeight="false" outlineLevel="0" collapsed="false">
      <c r="A5" s="21"/>
      <c r="B5" s="22"/>
      <c r="C5" s="22"/>
      <c r="D5" s="22"/>
      <c r="E5" s="23"/>
      <c r="F5" s="22"/>
      <c r="G5" s="21"/>
      <c r="H5" s="24"/>
      <c r="I5" s="24"/>
      <c r="J5" s="24"/>
      <c r="K5" s="22"/>
      <c r="L5" s="24"/>
      <c r="M5" s="24"/>
      <c r="N5" s="24"/>
      <c r="O5" s="24"/>
      <c r="P5" s="22"/>
      <c r="Q5" s="25"/>
      <c r="R5" s="22"/>
      <c r="S5" s="26"/>
      <c r="T5" s="26"/>
      <c r="U5" s="26"/>
      <c r="V5" s="27"/>
      <c r="W5" s="28"/>
      <c r="Y5" s="2"/>
      <c r="Z5" s="2"/>
      <c r="AA5" s="2"/>
      <c r="AB5" s="2"/>
      <c r="AC5" s="2"/>
      <c r="AD5" s="2"/>
      <c r="AE5" s="2"/>
      <c r="AF5" s="2"/>
      <c r="AG5" s="2"/>
      <c r="AH5" s="2"/>
      <c r="XEO5" s="0"/>
      <c r="XEP5" s="0"/>
    </row>
    <row r="6" customFormat="false" ht="15" hidden="false" customHeight="true" outlineLevel="0" collapsed="false">
      <c r="A6" s="21"/>
      <c r="B6" s="22"/>
      <c r="C6" s="22"/>
      <c r="D6" s="22"/>
      <c r="E6" s="23"/>
      <c r="F6" s="22"/>
      <c r="G6" s="21"/>
      <c r="H6" s="30"/>
      <c r="I6" s="30"/>
      <c r="J6" s="30"/>
      <c r="K6" s="27"/>
      <c r="L6" s="21"/>
      <c r="M6" s="30"/>
      <c r="N6" s="30"/>
      <c r="O6" s="21"/>
      <c r="P6" s="22"/>
      <c r="Q6" s="22"/>
      <c r="R6" s="22"/>
      <c r="S6" s="27"/>
      <c r="T6" s="22"/>
      <c r="U6" s="22"/>
      <c r="V6" s="22"/>
      <c r="W6" s="21"/>
    </row>
    <row r="7" customFormat="false" ht="15" hidden="false" customHeight="true" outlineLevel="0" collapsed="false">
      <c r="A7" s="21"/>
      <c r="B7" s="22"/>
      <c r="C7" s="22"/>
      <c r="D7" s="22"/>
      <c r="E7" s="23"/>
      <c r="F7" s="22"/>
      <c r="G7" s="21"/>
      <c r="H7" s="30"/>
      <c r="I7" s="30"/>
      <c r="J7" s="30"/>
      <c r="K7" s="27"/>
      <c r="L7" s="21"/>
      <c r="M7" s="30"/>
      <c r="N7" s="30"/>
      <c r="O7" s="21"/>
      <c r="P7" s="22"/>
      <c r="Q7" s="22"/>
      <c r="R7" s="22"/>
      <c r="S7" s="27"/>
      <c r="T7" s="22"/>
      <c r="U7" s="22"/>
      <c r="V7" s="22"/>
      <c r="W7" s="21"/>
    </row>
    <row r="8" customFormat="false" ht="15" hidden="false" customHeight="true" outlineLevel="0" collapsed="false">
      <c r="A8" s="21"/>
      <c r="B8" s="22"/>
      <c r="C8" s="22"/>
      <c r="D8" s="22"/>
      <c r="E8" s="23"/>
      <c r="F8" s="22"/>
      <c r="G8" s="21"/>
      <c r="H8" s="30"/>
      <c r="I8" s="30"/>
      <c r="J8" s="30"/>
      <c r="K8" s="27"/>
      <c r="L8" s="21"/>
      <c r="M8" s="30"/>
      <c r="N8" s="30"/>
      <c r="O8" s="21"/>
      <c r="P8" s="22"/>
      <c r="Q8" s="22"/>
      <c r="R8" s="22"/>
      <c r="S8" s="27"/>
      <c r="T8" s="22"/>
      <c r="U8" s="22"/>
      <c r="V8" s="22"/>
      <c r="W8" s="21"/>
    </row>
    <row r="9" customFormat="false" ht="15" hidden="false" customHeight="true" outlineLevel="0" collapsed="false">
      <c r="A9" s="21"/>
      <c r="B9" s="22"/>
      <c r="C9" s="22"/>
      <c r="D9" s="22"/>
      <c r="E9" s="23"/>
      <c r="F9" s="22"/>
      <c r="G9" s="21"/>
      <c r="H9" s="30"/>
      <c r="I9" s="30"/>
      <c r="J9" s="30"/>
      <c r="K9" s="27"/>
      <c r="L9" s="21"/>
      <c r="M9" s="30"/>
      <c r="N9" s="30"/>
      <c r="O9" s="21"/>
      <c r="P9" s="22"/>
      <c r="Q9" s="22"/>
      <c r="R9" s="22"/>
      <c r="S9" s="27"/>
      <c r="T9" s="22"/>
      <c r="U9" s="22"/>
      <c r="V9" s="22"/>
      <c r="W9" s="21"/>
    </row>
    <row r="10" customFormat="false" ht="15" hidden="false" customHeight="true" outlineLevel="0" collapsed="false">
      <c r="A10" s="21"/>
      <c r="B10" s="22"/>
      <c r="C10" s="22"/>
      <c r="D10" s="22"/>
      <c r="E10" s="23"/>
      <c r="F10" s="22"/>
      <c r="G10" s="21"/>
      <c r="H10" s="30"/>
      <c r="I10" s="30"/>
      <c r="J10" s="30"/>
      <c r="K10" s="27"/>
      <c r="L10" s="21"/>
      <c r="M10" s="30"/>
      <c r="N10" s="30"/>
      <c r="O10" s="21"/>
      <c r="P10" s="22"/>
      <c r="Q10" s="22"/>
      <c r="R10" s="22"/>
      <c r="S10" s="27"/>
      <c r="T10" s="22"/>
      <c r="U10" s="22"/>
      <c r="V10" s="22"/>
      <c r="W10" s="21"/>
    </row>
    <row r="11" customFormat="false" ht="15" hidden="false" customHeight="true" outlineLevel="0" collapsed="false">
      <c r="A11" s="21"/>
      <c r="B11" s="22"/>
      <c r="C11" s="22"/>
      <c r="D11" s="22"/>
      <c r="E11" s="23"/>
      <c r="F11" s="22"/>
      <c r="G11" s="21"/>
      <c r="H11" s="30"/>
      <c r="I11" s="30"/>
      <c r="J11" s="30"/>
      <c r="K11" s="27"/>
      <c r="L11" s="21"/>
      <c r="M11" s="30"/>
      <c r="N11" s="30"/>
      <c r="O11" s="21"/>
      <c r="P11" s="22"/>
      <c r="Q11" s="22"/>
      <c r="R11" s="22"/>
      <c r="S11" s="27"/>
      <c r="T11" s="22"/>
      <c r="U11" s="22"/>
      <c r="V11" s="22"/>
      <c r="W11" s="21"/>
    </row>
    <row r="12" customFormat="false" ht="15" hidden="false" customHeight="true" outlineLevel="0" collapsed="false">
      <c r="A12" s="21"/>
      <c r="B12" s="22"/>
      <c r="C12" s="22"/>
      <c r="D12" s="22"/>
      <c r="E12" s="23"/>
      <c r="F12" s="22"/>
      <c r="G12" s="21"/>
      <c r="H12" s="30"/>
      <c r="I12" s="30"/>
      <c r="J12" s="30"/>
      <c r="K12" s="27"/>
      <c r="L12" s="21"/>
      <c r="M12" s="30"/>
      <c r="N12" s="30"/>
      <c r="O12" s="21"/>
      <c r="P12" s="22"/>
      <c r="Q12" s="22"/>
      <c r="R12" s="22"/>
      <c r="S12" s="27"/>
      <c r="T12" s="22"/>
      <c r="U12" s="22"/>
      <c r="V12" s="22"/>
      <c r="W12" s="21"/>
    </row>
    <row r="13" customFormat="false" ht="15" hidden="false" customHeight="true" outlineLevel="0" collapsed="false">
      <c r="A13" s="21"/>
      <c r="B13" s="22"/>
      <c r="C13" s="22"/>
      <c r="D13" s="22"/>
      <c r="E13" s="23"/>
      <c r="F13" s="22"/>
      <c r="G13" s="21"/>
      <c r="H13" s="30"/>
      <c r="I13" s="30"/>
      <c r="J13" s="30"/>
      <c r="K13" s="27"/>
      <c r="L13" s="21"/>
      <c r="M13" s="30"/>
      <c r="N13" s="30"/>
      <c r="O13" s="21"/>
      <c r="P13" s="22"/>
      <c r="Q13" s="22"/>
      <c r="R13" s="22"/>
      <c r="S13" s="27"/>
      <c r="T13" s="22"/>
      <c r="U13" s="22"/>
      <c r="V13" s="22"/>
      <c r="W13" s="21"/>
    </row>
    <row r="14" customFormat="false" ht="15" hidden="false" customHeight="true" outlineLevel="0" collapsed="false">
      <c r="A14" s="21"/>
      <c r="B14" s="22"/>
      <c r="C14" s="22"/>
      <c r="D14" s="22"/>
      <c r="E14" s="23"/>
      <c r="F14" s="22"/>
      <c r="G14" s="21"/>
      <c r="H14" s="30"/>
      <c r="I14" s="30"/>
      <c r="J14" s="30"/>
      <c r="K14" s="27"/>
      <c r="L14" s="21"/>
      <c r="M14" s="30"/>
      <c r="N14" s="30"/>
      <c r="O14" s="21"/>
      <c r="P14" s="22"/>
      <c r="Q14" s="22"/>
      <c r="R14" s="22"/>
      <c r="S14" s="27"/>
      <c r="T14" s="22"/>
      <c r="U14" s="22"/>
      <c r="V14" s="22"/>
      <c r="W14" s="21"/>
    </row>
    <row r="15" customFormat="false" ht="15" hidden="false" customHeight="true" outlineLevel="0" collapsed="false">
      <c r="A15" s="21"/>
      <c r="B15" s="22"/>
      <c r="C15" s="22"/>
      <c r="D15" s="22"/>
      <c r="E15" s="23"/>
      <c r="F15" s="22"/>
      <c r="G15" s="21"/>
      <c r="H15" s="30"/>
      <c r="I15" s="30"/>
      <c r="J15" s="30"/>
      <c r="K15" s="27"/>
      <c r="L15" s="21"/>
      <c r="M15" s="30"/>
      <c r="N15" s="30"/>
      <c r="O15" s="21"/>
      <c r="P15" s="22"/>
      <c r="Q15" s="22"/>
      <c r="R15" s="22"/>
      <c r="S15" s="27"/>
      <c r="T15" s="22"/>
      <c r="U15" s="22"/>
      <c r="V15" s="22"/>
      <c r="W15" s="21"/>
    </row>
    <row r="16" customFormat="false" ht="15" hidden="false" customHeight="true" outlineLevel="0" collapsed="false">
      <c r="A16" s="21"/>
      <c r="B16" s="22"/>
      <c r="C16" s="22"/>
      <c r="D16" s="22"/>
      <c r="E16" s="23"/>
      <c r="F16" s="22"/>
      <c r="G16" s="21"/>
      <c r="H16" s="30"/>
      <c r="I16" s="30"/>
      <c r="J16" s="30"/>
      <c r="K16" s="27"/>
      <c r="L16" s="21"/>
      <c r="M16" s="30"/>
      <c r="N16" s="30"/>
      <c r="O16" s="21"/>
      <c r="P16" s="22"/>
      <c r="Q16" s="22"/>
      <c r="R16" s="22"/>
      <c r="S16" s="27"/>
      <c r="T16" s="22"/>
      <c r="U16" s="22"/>
      <c r="V16" s="22"/>
      <c r="W16" s="21"/>
    </row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C2:C95"/>
  <mergeCells count="2">
    <mergeCell ref="H1:J1"/>
    <mergeCell ref="S1:V1"/>
  </mergeCells>
  <conditionalFormatting sqref="V1:W1048576">
    <cfRule type="cellIs" priority="2" operator="lessThan" aboveAverage="0" equalAverage="0" bottom="0" percent="0" rank="0" text="" dxfId="2">
      <formula>0</formula>
    </cfRule>
    <cfRule type="cellIs" priority="3" operator="greaterThan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2" width="31.71"/>
    <col collapsed="false" customWidth="true" hidden="false" outlineLevel="0" max="3" min="3" style="0" width="12.34"/>
    <col collapsed="false" customWidth="true" hidden="false" outlineLevel="0" max="4" min="4" style="0" width="12.74"/>
    <col collapsed="false" customWidth="true" hidden="false" outlineLevel="0" max="5" min="5" style="2" width="8.31"/>
    <col collapsed="false" customWidth="true" hidden="false" outlineLevel="0" max="6" min="6" style="2" width="9.86"/>
    <col collapsed="false" customWidth="true" hidden="false" outlineLevel="0" max="7" min="7" style="2" width="8.42"/>
    <col collapsed="false" customWidth="true" hidden="false" outlineLevel="0" max="8" min="8" style="31" width="6.24"/>
  </cols>
  <sheetData>
    <row r="1" customFormat="false" ht="13.8" hidden="false" customHeight="false" outlineLevel="0" collapsed="false">
      <c r="A1" s="32" t="s">
        <v>5</v>
      </c>
      <c r="B1" s="33" t="s">
        <v>27</v>
      </c>
      <c r="C1" s="33" t="s">
        <v>28</v>
      </c>
      <c r="D1" s="33" t="s">
        <v>6</v>
      </c>
      <c r="E1" s="33" t="s">
        <v>29</v>
      </c>
      <c r="F1" s="33" t="s">
        <v>16</v>
      </c>
      <c r="G1" s="33" t="s">
        <v>19</v>
      </c>
      <c r="H1" s="34" t="s">
        <v>20</v>
      </c>
      <c r="I1" s="35"/>
    </row>
    <row r="2" customFormat="false" ht="13.8" hidden="false" customHeight="false" outlineLevel="0" collapsed="false">
      <c r="A2" s="1" t="n">
        <v>1</v>
      </c>
      <c r="B2" s="2" t="s">
        <v>30</v>
      </c>
      <c r="C2" s="2" t="s">
        <v>31</v>
      </c>
      <c r="D2" s="2" t="s">
        <v>32</v>
      </c>
      <c r="E2" s="36" t="n">
        <v>15</v>
      </c>
      <c r="F2" s="36" t="n">
        <v>20</v>
      </c>
      <c r="G2" s="36" t="n">
        <f aca="false">SUM(F2-E2)</f>
        <v>5</v>
      </c>
      <c r="H2" s="31" t="s">
        <v>26</v>
      </c>
      <c r="K2" s="2"/>
      <c r="L2" s="5"/>
    </row>
    <row r="3" customFormat="false" ht="13.8" hidden="false" customHeight="false" outlineLevel="0" collapsed="false">
      <c r="C3" s="2"/>
      <c r="D3" s="2"/>
    </row>
    <row r="4" customFormat="false" ht="13.8" hidden="false" customHeight="false" outlineLevel="0" collapsed="false">
      <c r="C4" s="2"/>
      <c r="D4" s="2"/>
    </row>
    <row r="5" customFormat="false" ht="13.8" hidden="false" customHeight="false" outlineLevel="0" collapsed="false">
      <c r="C5" s="2"/>
      <c r="D5" s="2"/>
    </row>
    <row r="6" customFormat="false" ht="13.8" hidden="false" customHeight="false" outlineLevel="0" collapsed="false">
      <c r="C6" s="2"/>
      <c r="D6" s="2"/>
    </row>
    <row r="7" customFormat="false" ht="13.8" hidden="false" customHeight="false" outlineLevel="0" collapsed="false">
      <c r="C7" s="2"/>
      <c r="D7" s="2"/>
    </row>
    <row r="8" customFormat="false" ht="13.8" hidden="false" customHeight="false" outlineLevel="0" collapsed="false">
      <c r="C8" s="2"/>
      <c r="D8" s="2"/>
    </row>
    <row r="9" customFormat="false" ht="13.8" hidden="false" customHeight="false" outlineLevel="0" collapsed="false">
      <c r="C9" s="2"/>
      <c r="D9" s="2"/>
    </row>
    <row r="10" customFormat="false" ht="13.8" hidden="false" customHeight="false" outlineLevel="0" collapsed="false">
      <c r="C10" s="2"/>
      <c r="D10" s="2"/>
    </row>
    <row r="11" customFormat="false" ht="13.8" hidden="false" customHeight="false" outlineLevel="0" collapsed="false">
      <c r="C11" s="2"/>
      <c r="D11" s="2"/>
    </row>
    <row r="12" customFormat="false" ht="13.8" hidden="false" customHeight="false" outlineLevel="0" collapsed="false">
      <c r="C12" s="2"/>
      <c r="D12" s="2"/>
    </row>
    <row r="13" customFormat="false" ht="13.8" hidden="false" customHeight="false" outlineLevel="0" collapsed="false">
      <c r="C13" s="2"/>
      <c r="D13" s="2"/>
    </row>
    <row r="14" customFormat="false" ht="13.8" hidden="false" customHeight="false" outlineLevel="0" collapsed="false">
      <c r="C14" s="2"/>
      <c r="D14" s="2"/>
    </row>
    <row r="15" customFormat="false" ht="13.8" hidden="false" customHeight="false" outlineLevel="0" collapsed="false">
      <c r="C15" s="2"/>
      <c r="D15" s="2"/>
    </row>
    <row r="16" customFormat="false" ht="13.8" hidden="false" customHeight="false" outlineLevel="0" collapsed="false">
      <c r="C16" s="2"/>
      <c r="D16" s="2"/>
    </row>
    <row r="17" customFormat="false" ht="13.8" hidden="false" customHeight="false" outlineLevel="0" collapsed="false">
      <c r="C17" s="2"/>
      <c r="D17" s="2"/>
    </row>
    <row r="18" customFormat="false" ht="13.8" hidden="false" customHeight="false" outlineLevel="0" collapsed="false">
      <c r="C18" s="2"/>
      <c r="D18" s="2"/>
    </row>
    <row r="19" customFormat="false" ht="13.8" hidden="false" customHeight="false" outlineLevel="0" collapsed="false">
      <c r="C19" s="2"/>
      <c r="D19" s="2"/>
    </row>
    <row r="20" customFormat="false" ht="13.8" hidden="false" customHeight="false" outlineLevel="0" collapsed="false">
      <c r="C20" s="2"/>
      <c r="D20" s="2"/>
    </row>
    <row r="21" customFormat="false" ht="13.8" hidden="false" customHeight="false" outlineLevel="0" collapsed="false">
      <c r="C21" s="2"/>
      <c r="D21" s="2"/>
    </row>
    <row r="22" customFormat="false" ht="13.8" hidden="false" customHeight="false" outlineLevel="0" collapsed="false">
      <c r="C22" s="2"/>
      <c r="D22" s="2"/>
    </row>
    <row r="23" customFormat="false" ht="13.8" hidden="false" customHeight="false" outlineLevel="0" collapsed="false">
      <c r="C23" s="2"/>
      <c r="D23" s="2"/>
    </row>
    <row r="24" customFormat="false" ht="13.8" hidden="false" customHeight="false" outlineLevel="0" collapsed="false">
      <c r="C24" s="2"/>
      <c r="D24" s="2"/>
    </row>
    <row r="25" customFormat="false" ht="13.8" hidden="false" customHeight="false" outlineLevel="0" collapsed="false">
      <c r="C25" s="2"/>
      <c r="D25" s="2"/>
    </row>
    <row r="26" customFormat="false" ht="13.8" hidden="false" customHeight="false" outlineLevel="0" collapsed="false">
      <c r="C26" s="2"/>
      <c r="D26" s="2"/>
    </row>
    <row r="27" customFormat="false" ht="13.8" hidden="false" customHeight="false" outlineLevel="0" collapsed="false">
      <c r="A27" s="37"/>
      <c r="B27" s="38"/>
      <c r="C27" s="38"/>
      <c r="D27" s="38"/>
      <c r="E27" s="38"/>
      <c r="F27" s="38"/>
      <c r="G27" s="38"/>
    </row>
    <row r="28" customFormat="false" ht="13.8" hidden="false" customHeight="false" outlineLevel="0" collapsed="false">
      <c r="C28" s="2"/>
      <c r="D28" s="2"/>
    </row>
    <row r="29" customFormat="false" ht="13.8" hidden="false" customHeight="false" outlineLevel="0" collapsed="false">
      <c r="C29" s="2"/>
      <c r="D29" s="2"/>
    </row>
    <row r="30" customFormat="false" ht="13.8" hidden="false" customHeight="false" outlineLevel="0" collapsed="false">
      <c r="C30" s="2"/>
      <c r="D30" s="2"/>
    </row>
    <row r="31" customFormat="false" ht="13.8" hidden="false" customHeight="false" outlineLevel="0" collapsed="false">
      <c r="C31" s="2"/>
      <c r="D31" s="2"/>
    </row>
    <row r="32" customFormat="false" ht="13.8" hidden="false" customHeight="false" outlineLevel="0" collapsed="false">
      <c r="F32" s="39"/>
      <c r="G32" s="39"/>
    </row>
    <row r="33" customFormat="false" ht="13.8" hidden="false" customHeight="false" outlineLevel="0" collapsed="false">
      <c r="E33" s="5"/>
      <c r="F33" s="5"/>
      <c r="G33" s="5"/>
    </row>
    <row r="34" customFormat="false" ht="13.8" hidden="false" customHeight="false" outlineLevel="0" collapsed="false">
      <c r="E34" s="5"/>
      <c r="F34" s="5"/>
      <c r="G34" s="5"/>
    </row>
    <row r="35" customFormat="false" ht="13.8" hidden="false" customHeight="false" outlineLevel="0" collapsed="false">
      <c r="E35" s="5"/>
      <c r="F35" s="5"/>
      <c r="G35" s="5"/>
    </row>
    <row r="36" customFormat="false" ht="13.8" hidden="false" customHeight="false" outlineLevel="0" collapsed="false">
      <c r="E36" s="5"/>
      <c r="F36" s="5"/>
      <c r="G36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4.94"/>
    <col collapsed="false" customWidth="true" hidden="false" outlineLevel="0" max="2" min="2" style="0" width="26.12"/>
    <col collapsed="false" customWidth="true" hidden="false" outlineLevel="0" max="3" min="3" style="0" width="10.01"/>
  </cols>
  <sheetData>
    <row r="1" customFormat="false" ht="15" hidden="false" customHeight="false" outlineLevel="0" collapsed="false">
      <c r="A1" s="40" t="s">
        <v>33</v>
      </c>
      <c r="B1" s="41" t="s">
        <v>34</v>
      </c>
      <c r="C1" s="42" t="s">
        <v>35</v>
      </c>
      <c r="D1" s="42" t="s">
        <v>36</v>
      </c>
      <c r="E1" s="42" t="s">
        <v>37</v>
      </c>
      <c r="F1" s="42" t="s">
        <v>38</v>
      </c>
    </row>
    <row r="2" customFormat="false" ht="13.8" hidden="false" customHeight="false" outlineLevel="0" collapsed="false">
      <c r="A2" s="43" t="n">
        <v>1</v>
      </c>
      <c r="B2" s="43" t="s">
        <v>39</v>
      </c>
      <c r="C2" s="44" t="n">
        <v>5</v>
      </c>
      <c r="D2" s="45" t="n">
        <v>1.98</v>
      </c>
      <c r="E2" s="45" t="n">
        <v>3.47</v>
      </c>
      <c r="F2" s="45" t="n">
        <f aca="false">SUM(D2*C2)+E2</f>
        <v>13.37</v>
      </c>
    </row>
    <row r="3" customFormat="false" ht="13.8" hidden="false" customHeight="false" outlineLevel="0" collapsed="false">
      <c r="A3" s="43"/>
      <c r="B3" s="43"/>
      <c r="C3" s="44"/>
      <c r="D3" s="45"/>
      <c r="E3" s="45"/>
      <c r="F3" s="45"/>
    </row>
    <row r="4" customFormat="false" ht="13.8" hidden="false" customHeight="false" outlineLevel="0" collapsed="false">
      <c r="A4" s="46"/>
      <c r="B4" s="46"/>
      <c r="C4" s="47"/>
      <c r="D4" s="48"/>
      <c r="E4" s="48"/>
      <c r="F4" s="48"/>
    </row>
    <row r="5" customFormat="false" ht="13.8" hidden="false" customHeight="false" outlineLevel="0" collapsed="false">
      <c r="A5" s="43"/>
      <c r="B5" s="43"/>
      <c r="C5" s="44"/>
      <c r="D5" s="45"/>
      <c r="E5" s="45"/>
      <c r="F5" s="45"/>
    </row>
    <row r="6" customFormat="false" ht="13.8" hidden="false" customHeight="false" outlineLevel="0" collapsed="false">
      <c r="A6" s="43"/>
      <c r="B6" s="43"/>
      <c r="C6" s="44"/>
      <c r="D6" s="45"/>
      <c r="E6" s="45"/>
      <c r="F6" s="45"/>
    </row>
    <row r="7" customFormat="false" ht="13.8" hidden="false" customHeight="false" outlineLevel="0" collapsed="false">
      <c r="A7" s="43"/>
      <c r="B7" s="43"/>
      <c r="C7" s="44"/>
      <c r="D7" s="45"/>
      <c r="E7" s="45"/>
      <c r="F7" s="45"/>
    </row>
    <row r="8" customFormat="false" ht="13.8" hidden="false" customHeight="false" outlineLevel="0" collapsed="false">
      <c r="A8" s="43"/>
      <c r="B8" s="43"/>
      <c r="C8" s="44"/>
      <c r="D8" s="45"/>
      <c r="E8" s="45"/>
      <c r="F8" s="45"/>
    </row>
    <row r="9" customFormat="false" ht="13.8" hidden="false" customHeight="false" outlineLevel="0" collapsed="false">
      <c r="A9" s="43"/>
      <c r="B9" s="43"/>
      <c r="C9" s="44"/>
      <c r="D9" s="45"/>
      <c r="E9" s="45"/>
      <c r="F9" s="45"/>
    </row>
    <row r="10" customFormat="false" ht="13.8" hidden="false" customHeight="false" outlineLevel="0" collapsed="false">
      <c r="A10" s="43"/>
      <c r="B10" s="43"/>
      <c r="C10" s="44"/>
      <c r="D10" s="45"/>
      <c r="E10" s="45"/>
      <c r="F10" s="45"/>
    </row>
    <row r="11" customFormat="false" ht="13.8" hidden="false" customHeight="false" outlineLevel="0" collapsed="false">
      <c r="A11" s="43"/>
      <c r="B11" s="43"/>
      <c r="C11" s="44"/>
      <c r="D11" s="45"/>
      <c r="E11" s="45"/>
      <c r="F11" s="45"/>
    </row>
    <row r="12" customFormat="false" ht="13.8" hidden="false" customHeight="false" outlineLevel="0" collapsed="false">
      <c r="A12" s="43"/>
      <c r="B12" s="43"/>
      <c r="C12" s="44"/>
      <c r="D12" s="45"/>
      <c r="E12" s="45"/>
      <c r="F12" s="45"/>
    </row>
    <row r="13" customFormat="false" ht="13.8" hidden="false" customHeight="false" outlineLevel="0" collapsed="false">
      <c r="A13" s="43"/>
      <c r="B13" s="43"/>
      <c r="C13" s="44"/>
      <c r="D13" s="45"/>
      <c r="E13" s="45"/>
      <c r="F13" s="45"/>
    </row>
    <row r="14" customFormat="false" ht="13.8" hidden="false" customHeight="false" outlineLevel="0" collapsed="false">
      <c r="A14" s="43"/>
      <c r="B14" s="43"/>
      <c r="C14" s="44"/>
      <c r="D14" s="45"/>
      <c r="E14" s="45"/>
      <c r="F14" s="45"/>
    </row>
    <row r="15" customFormat="false" ht="13.8" hidden="false" customHeight="false" outlineLevel="0" collapsed="false">
      <c r="A15" s="43"/>
      <c r="B15" s="43"/>
      <c r="C15" s="44"/>
      <c r="D15" s="45"/>
      <c r="E15" s="45"/>
      <c r="F15" s="45"/>
    </row>
    <row r="16" customFormat="false" ht="13.8" hidden="false" customHeight="false" outlineLevel="0" collapsed="false">
      <c r="A16" s="43"/>
      <c r="B16" s="43"/>
      <c r="C16" s="44"/>
      <c r="D16" s="45"/>
      <c r="E16" s="45"/>
      <c r="F16" s="45"/>
    </row>
    <row r="17" customFormat="false" ht="13.8" hidden="false" customHeight="false" outlineLevel="0" collapsed="false">
      <c r="A17" s="43"/>
      <c r="B17" s="43"/>
      <c r="C17" s="44"/>
      <c r="D17" s="49"/>
      <c r="E17" s="45"/>
      <c r="F17" s="45"/>
    </row>
    <row r="18" customFormat="false" ht="13.8" hidden="false" customHeight="false" outlineLevel="0" collapsed="false">
      <c r="A18" s="43"/>
      <c r="B18" s="43"/>
      <c r="C18" s="44"/>
      <c r="D18" s="44"/>
      <c r="E18" s="45"/>
      <c r="F18" s="45"/>
    </row>
    <row r="19" customFormat="false" ht="13.8" hidden="false" customHeight="false" outlineLevel="0" collapsed="false">
      <c r="A19" s="43"/>
      <c r="B19" s="43"/>
      <c r="C19" s="44"/>
      <c r="D19" s="50"/>
      <c r="E19" s="45"/>
      <c r="F19" s="45"/>
    </row>
    <row r="20" customFormat="false" ht="13.8" hidden="false" customHeight="false" outlineLevel="0" collapsed="false">
      <c r="A20" s="43"/>
      <c r="B20" s="43"/>
      <c r="C20" s="44"/>
      <c r="D20" s="50"/>
      <c r="E20" s="45"/>
      <c r="F20" s="45"/>
    </row>
    <row r="21" customFormat="false" ht="13.8" hidden="false" customHeight="false" outlineLevel="0" collapsed="false">
      <c r="A21" s="43"/>
      <c r="B21" s="43"/>
      <c r="C21" s="44"/>
      <c r="D21" s="50"/>
      <c r="E21" s="45"/>
      <c r="F21" s="45"/>
    </row>
    <row r="22" customFormat="false" ht="13.8" hidden="false" customHeight="false" outlineLevel="0" collapsed="false">
      <c r="A22" s="43"/>
      <c r="B22" s="43"/>
      <c r="C22" s="44"/>
      <c r="D22" s="49"/>
      <c r="E22" s="45"/>
      <c r="F22" s="45"/>
    </row>
    <row r="23" customFormat="false" ht="13.8" hidden="false" customHeight="false" outlineLevel="0" collapsed="false">
      <c r="A23" s="43"/>
      <c r="B23" s="43"/>
      <c r="C23" s="44"/>
      <c r="D23" s="50"/>
      <c r="E23" s="45"/>
      <c r="F23" s="45"/>
    </row>
    <row r="24" customFormat="false" ht="13.8" hidden="false" customHeight="false" outlineLevel="0" collapsed="false">
      <c r="A24" s="43"/>
      <c r="B24" s="43"/>
      <c r="C24" s="44"/>
      <c r="D24" s="50"/>
      <c r="E24" s="45"/>
      <c r="F24" s="44"/>
    </row>
    <row r="25" customFormat="false" ht="13.8" hidden="false" customHeight="false" outlineLevel="0" collapsed="false">
      <c r="A25" s="43"/>
      <c r="B25" s="43"/>
      <c r="C25" s="44"/>
      <c r="D25" s="50"/>
      <c r="E25" s="45"/>
      <c r="F25" s="44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0" activeCellId="0" sqref="C1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2" width="3.82"/>
    <col collapsed="false" customWidth="true" hidden="false" outlineLevel="0" max="2" min="2" style="2" width="19.57"/>
  </cols>
  <sheetData>
    <row r="1" customFormat="false" ht="13.8" hidden="false" customHeight="false" outlineLevel="0" collapsed="false">
      <c r="C1" s="2"/>
    </row>
    <row r="2" customFormat="false" ht="15" hidden="false" customHeight="false" outlineLevel="0" collapsed="false">
      <c r="B2" s="51" t="s">
        <v>40</v>
      </c>
      <c r="C2" s="2"/>
    </row>
    <row r="3" customFormat="false" ht="13.8" hidden="false" customHeight="false" outlineLevel="0" collapsed="false">
      <c r="B3" s="2" t="s">
        <v>41</v>
      </c>
      <c r="C3" s="5" t="n">
        <f aca="false">SUM(Consoles!H:H)</f>
        <v>18</v>
      </c>
    </row>
    <row r="4" customFormat="false" ht="13.8" hidden="false" customHeight="false" outlineLevel="0" collapsed="false">
      <c r="B4" s="2" t="s">
        <v>42</v>
      </c>
      <c r="C4" s="5" t="n">
        <f aca="false">SUM(Consoles!I:I)</f>
        <v>0</v>
      </c>
    </row>
    <row r="5" customFormat="false" ht="13.8" hidden="false" customHeight="false" outlineLevel="0" collapsed="false">
      <c r="B5" s="2" t="s">
        <v>23</v>
      </c>
      <c r="C5" s="5" t="n">
        <f aca="false">SUM(Games!E:E)</f>
        <v>15</v>
      </c>
    </row>
    <row r="6" customFormat="false" ht="13.8" hidden="false" customHeight="false" outlineLevel="0" collapsed="false">
      <c r="A6" s="22"/>
      <c r="B6" s="22" t="s">
        <v>4</v>
      </c>
      <c r="C6" s="27" t="n">
        <f aca="false">SUM(Other!F:F)</f>
        <v>13.37</v>
      </c>
    </row>
    <row r="7" customFormat="false" ht="13.8" hidden="false" customHeight="false" outlineLevel="0" collapsed="false">
      <c r="B7" s="52" t="s">
        <v>43</v>
      </c>
      <c r="C7" s="53" t="n">
        <f aca="false">SUM(C3:C6)</f>
        <v>46.37</v>
      </c>
    </row>
    <row r="8" customFormat="false" ht="13.8" hidden="false" customHeight="false" outlineLevel="0" collapsed="false">
      <c r="C8" s="2"/>
    </row>
    <row r="9" customFormat="false" ht="15" hidden="false" customHeight="false" outlineLevel="0" collapsed="false">
      <c r="B9" s="51" t="s">
        <v>19</v>
      </c>
      <c r="C9" s="2"/>
    </row>
    <row r="10" customFormat="false" ht="13.8" hidden="false" customHeight="false" outlineLevel="0" collapsed="false">
      <c r="B10" s="2" t="s">
        <v>44</v>
      </c>
      <c r="C10" s="5" t="n">
        <f aca="false">(SUMIF(Consoles!W:W,"Y",Consoles!V:V)+SUMIF(Games!H:H,"Y",Games!G:G))-C7</f>
        <v>-29.37</v>
      </c>
    </row>
    <row r="11" customFormat="false" ht="13.8" hidden="false" customHeight="false" outlineLevel="0" collapsed="false">
      <c r="B11" s="2" t="s">
        <v>45</v>
      </c>
      <c r="C11" s="5" t="n">
        <f aca="false">SUM(Consoles!V:V)+SUM(Games!F:F)</f>
        <v>32</v>
      </c>
    </row>
    <row r="12" customFormat="false" ht="13.8" hidden="false" customHeight="false" outlineLevel="0" collapsed="false">
      <c r="C12" s="2"/>
    </row>
    <row r="13" customFormat="false" ht="15" hidden="false" customHeight="false" outlineLevel="0" collapsed="false">
      <c r="B13" s="51" t="s">
        <v>46</v>
      </c>
      <c r="C13" s="2"/>
    </row>
    <row r="14" customFormat="false" ht="13.8" hidden="false" customHeight="false" outlineLevel="0" collapsed="false">
      <c r="B14" s="2" t="s">
        <v>47</v>
      </c>
      <c r="C14" s="5" t="n">
        <f aca="false">SUMIF(Consoles!W:W,"Y",Consoles!U:U)+SUMIF(Games!H:H,"Y",Games!F:F)</f>
        <v>50</v>
      </c>
    </row>
    <row r="15" customFormat="false" ht="13.8" hidden="false" customHeight="false" outlineLevel="0" collapsed="false">
      <c r="C15" s="2"/>
    </row>
    <row r="16" customFormat="false" ht="15" hidden="false" customHeight="false" outlineLevel="0" collapsed="false">
      <c r="B16" s="41"/>
      <c r="C16" s="2"/>
    </row>
    <row r="17" customFormat="false" ht="13.8" hidden="false" customHeight="false" outlineLevel="0" collapsed="false">
      <c r="C17" s="2"/>
    </row>
    <row r="18" customFormat="false" ht="13.8" hidden="false" customHeight="false" outlineLevel="0" collapsed="false">
      <c r="C18" s="2"/>
    </row>
    <row r="19" customFormat="false" ht="13.8" hidden="false" customHeight="false" outlineLevel="0" collapsed="false">
      <c r="C19" s="2"/>
    </row>
    <row r="20" customFormat="false" ht="13.8" hidden="false" customHeight="false" outlineLevel="0" collapsed="false">
      <c r="C20" s="2"/>
    </row>
    <row r="21" customFormat="false" ht="13.8" hidden="false" customHeight="false" outlineLevel="0" collapsed="false">
      <c r="C21" s="2"/>
    </row>
    <row r="22" customFormat="false" ht="13.8" hidden="false" customHeight="false" outlineLevel="0" collapsed="false">
      <c r="C22" s="2"/>
    </row>
    <row r="23" customFormat="false" ht="13.8" hidden="false" customHeight="false" outlineLevel="0" collapsed="false">
      <c r="C23" s="2"/>
    </row>
    <row r="24" customFormat="false" ht="13.8" hidden="false" customHeight="false" outlineLevel="0" collapsed="false">
      <c r="C24" s="2"/>
    </row>
    <row r="25" customFormat="false" ht="13.8" hidden="false" customHeight="false" outlineLevel="0" collapsed="false">
      <c r="C25" s="2"/>
    </row>
    <row r="26" customFormat="false" ht="13.8" hidden="false" customHeight="false" outlineLevel="0" collapsed="false">
      <c r="C26" s="2"/>
    </row>
    <row r="27" customFormat="false" ht="13.8" hidden="false" customHeight="false" outlineLevel="0" collapsed="false">
      <c r="C27" s="2"/>
    </row>
    <row r="28" customFormat="false" ht="13.8" hidden="false" customHeight="false" outlineLevel="0" collapsed="false">
      <c r="C28" s="2"/>
    </row>
    <row r="29" customFormat="false" ht="13.8" hidden="false" customHeight="false" outlineLevel="0" collapsed="false">
      <c r="C29" s="2"/>
    </row>
    <row r="30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1338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2018-09-29T14:08:55Z</dcterms:created>
  <dc:creator>Windows User</dc:creator>
  <dc:description/>
  <dc:language>en-GB</dc:language>
  <cp:lastModifiedBy/>
  <dcterms:modified xsi:type="dcterms:W3CDTF">2026-05-23T16:46:20Z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