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 Drives\HQ\HQ-STR\CDD Governance &amp; Inspection\RSM FEB ~ JAC\2020 JAC ~ RSM\JAC October 2020\"/>
    </mc:Choice>
  </mc:AlternateContent>
  <xr:revisionPtr revIDLastSave="0" documentId="13_ncr:1_{912CE1F8-4488-4EA5-BEE8-38C92D37803A}" xr6:coauthVersionLast="36" xr6:coauthVersionMax="36" xr10:uidLastSave="{00000000-0000-0000-0000-000000000000}"/>
  <bookViews>
    <workbookView xWindow="0" yWindow="0" windowWidth="19200" windowHeight="8796" xr2:uid="{00000000-000D-0000-FFFF-FFFF00000000}"/>
  </bookViews>
  <sheets>
    <sheet name="Non-financial aud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S39" i="1"/>
  <c r="R39" i="1"/>
  <c r="Q39" i="1"/>
  <c r="P39" i="1"/>
  <c r="O39" i="1"/>
  <c r="N39" i="1"/>
  <c r="M39" i="1"/>
  <c r="L39" i="1"/>
  <c r="K39" i="1"/>
  <c r="J39" i="1"/>
  <c r="I39" i="1"/>
  <c r="I40" i="1" l="1"/>
  <c r="R40" i="1"/>
  <c r="O40" i="1"/>
  <c r="L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SIMMS, Vicki 9989</author>
  </authors>
  <commentList>
    <comment ref="R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SIMMS, Vicki 9989:</t>
        </r>
        <r>
          <rPr>
            <sz val="9"/>
            <color indexed="81"/>
            <rFont val="Tahoma"/>
            <family val="2"/>
          </rPr>
          <t xml:space="preserve">
Due date 30 April 2020
Action 2. Audit reports now completed to be presented to H&amp;S Board at end of July 2020.  RSM follow up w/c 5 October 2020</t>
        </r>
      </text>
    </comment>
    <comment ref="S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SIMMS, Vicki 9989:</t>
        </r>
        <r>
          <rPr>
            <sz val="9"/>
            <color indexed="81"/>
            <rFont val="Tahoma"/>
            <family val="2"/>
          </rPr>
          <t xml:space="preserve">
Due date 30 April 2020 Action 3a &amp; b Audits to be presented to H&amp;S Board at end of July 2020. 
Action 6 - now extended to 30 September 2020. RSM follow up w/c 5 October</t>
        </r>
      </text>
    </comment>
    <comment ref="T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SIMMS, Vicki 9989:</t>
        </r>
        <r>
          <rPr>
            <sz val="9"/>
            <color indexed="81"/>
            <rFont val="Tahoma"/>
            <family val="2"/>
          </rPr>
          <t xml:space="preserve">
Due date 30 April 2020
Progress to be discussed at H&amp;S Board at end of July 2020. RSM follow up 5 October</t>
        </r>
      </text>
    </comment>
  </commentList>
</comments>
</file>

<file path=xl/sharedStrings.xml><?xml version="1.0" encoding="utf-8"?>
<sst xmlns="http://schemas.openxmlformats.org/spreadsheetml/2006/main" count="221" uniqueCount="125">
  <si>
    <t>Financial Year</t>
  </si>
  <si>
    <t>Audit ID</t>
  </si>
  <si>
    <t>Audit Report Title</t>
  </si>
  <si>
    <t>Draft/Final</t>
  </si>
  <si>
    <t>Date Issued</t>
  </si>
  <si>
    <t>Owner</t>
  </si>
  <si>
    <t>High</t>
  </si>
  <si>
    <t>Med</t>
  </si>
  <si>
    <t>Low</t>
  </si>
  <si>
    <t>Final</t>
  </si>
  <si>
    <t>Totals</t>
  </si>
  <si>
    <t>2017/18</t>
  </si>
  <si>
    <t>Opinion</t>
  </si>
  <si>
    <t>Supt Laura Hunt</t>
  </si>
  <si>
    <t>Total Actions</t>
  </si>
  <si>
    <t>Completed 
Actions</t>
  </si>
  <si>
    <t>Outstanding 
Actions</t>
  </si>
  <si>
    <t>Actions 
Outside of Due Date</t>
  </si>
  <si>
    <t xml:space="preserve">Chief Officer </t>
  </si>
  <si>
    <t xml:space="preserve"> ACC Dan Vajzovic</t>
  </si>
  <si>
    <t>Substantial assurance</t>
  </si>
  <si>
    <t>Niki Howard</t>
  </si>
  <si>
    <t>Risk Management</t>
  </si>
  <si>
    <t>Reasonable assurance</t>
  </si>
  <si>
    <t>DCC Alan Baldwin</t>
  </si>
  <si>
    <t>CI Chris Savage</t>
  </si>
  <si>
    <t>2016/17</t>
  </si>
  <si>
    <t>1.16/17</t>
  </si>
  <si>
    <t xml:space="preserve">Final </t>
  </si>
  <si>
    <t>Partial assurance</t>
  </si>
  <si>
    <t xml:space="preserve">DCC Alan Baldwin </t>
  </si>
  <si>
    <t xml:space="preserve">Rachel Wilkinson </t>
  </si>
  <si>
    <t>8.16/17</t>
  </si>
  <si>
    <t>7.16/17</t>
  </si>
  <si>
    <t>ICT Strategy</t>
  </si>
  <si>
    <t xml:space="preserve">Jonathon Black </t>
  </si>
  <si>
    <t>2.16/17</t>
  </si>
  <si>
    <t>Information Management</t>
  </si>
  <si>
    <t>Andy Gilkes</t>
  </si>
  <si>
    <t>6.16/17</t>
  </si>
  <si>
    <t>5.16/17</t>
  </si>
  <si>
    <t>Victim Satisfaction and Victim Witness Care</t>
  </si>
  <si>
    <t>Steve Welby</t>
  </si>
  <si>
    <t>Estates Management</t>
  </si>
  <si>
    <t>Colin Luscombe</t>
  </si>
  <si>
    <t>9.16/17</t>
  </si>
  <si>
    <t>ACC Dan Vajzovic</t>
  </si>
  <si>
    <t>D/Supt Ian Middleton</t>
  </si>
  <si>
    <t>1.15/16</t>
  </si>
  <si>
    <t>2015/16</t>
  </si>
  <si>
    <t>Natalie Benton</t>
  </si>
  <si>
    <t>ACC Nav Malik</t>
  </si>
  <si>
    <t>Covert Human Intelligence Sources</t>
  </si>
  <si>
    <t>Equality and Diversity</t>
  </si>
  <si>
    <t>Seized Property and Controlled Drugs</t>
  </si>
  <si>
    <t>Collaboration - Human Resources Post Impact Assessment</t>
  </si>
  <si>
    <t>Draft</t>
  </si>
  <si>
    <t>8.17/18</t>
  </si>
  <si>
    <t>1.18/19</t>
  </si>
  <si>
    <t>Reasonable Assurance</t>
  </si>
  <si>
    <t>DSupt Amanda Bell</t>
  </si>
  <si>
    <t>2.18/19</t>
  </si>
  <si>
    <t xml:space="preserve">Communications Strategy </t>
  </si>
  <si>
    <t>Professional Standards Dept: Governance and Improvement</t>
  </si>
  <si>
    <t>10.17/18</t>
  </si>
  <si>
    <t>Follow up</t>
  </si>
  <si>
    <t>3.18/19</t>
  </si>
  <si>
    <t>6.17/18</t>
  </si>
  <si>
    <t>2.17/18</t>
  </si>
  <si>
    <t>1. 17/18</t>
  </si>
  <si>
    <t>7.18/19</t>
  </si>
  <si>
    <t>Governance - Delivery of Major Projects (LPR)</t>
  </si>
  <si>
    <t>Partial Assurance</t>
  </si>
  <si>
    <t>BCH 3.18/19</t>
  </si>
  <si>
    <t>Custody including Health &amp; safety Incident reporting</t>
  </si>
  <si>
    <t>James Hurley</t>
  </si>
  <si>
    <t>BCH 2.18/19</t>
  </si>
  <si>
    <t>Human Resources - Readiness for implementation of new system</t>
  </si>
  <si>
    <t>7.17/18</t>
  </si>
  <si>
    <t>Collaboration - HR Recuitment and Succession Planning</t>
  </si>
  <si>
    <t>Rachel Wilkinson</t>
  </si>
  <si>
    <t>BCH 5.18/19</t>
  </si>
  <si>
    <t>Information Management (GDPR only)</t>
  </si>
  <si>
    <t>No audit opinion - Advisory assessment only</t>
  </si>
  <si>
    <t>Andy Gilks</t>
  </si>
  <si>
    <t>BCH 7.18/19</t>
  </si>
  <si>
    <t>Jonathan Black</t>
  </si>
  <si>
    <t>10.18/19</t>
  </si>
  <si>
    <t>Risk Management (Joint OPCC and Force)</t>
  </si>
  <si>
    <t>11.18/19</t>
  </si>
  <si>
    <t>Business Planning &amp; Force Management Statement</t>
  </si>
  <si>
    <t xml:space="preserve">ICT Infrastructure - Revised Final </t>
  </si>
  <si>
    <t>BCH 9.18/19</t>
  </si>
  <si>
    <t>Sarah Cooper</t>
  </si>
  <si>
    <t>DCC Jane Gyford</t>
  </si>
  <si>
    <t>12.18/19</t>
  </si>
  <si>
    <t xml:space="preserve">Follow up </t>
  </si>
  <si>
    <t xml:space="preserve">No assurance (superceded by 3.18/19) </t>
  </si>
  <si>
    <t xml:space="preserve">Seized Property and Controlled Drugs </t>
  </si>
  <si>
    <t>DCC Jane Gyford / Dorothy Gregson</t>
  </si>
  <si>
    <t>2019/20</t>
  </si>
  <si>
    <t>BCH 1.19/20</t>
  </si>
  <si>
    <t>Health and Safety</t>
  </si>
  <si>
    <t>Collaboration - Health and Safety *</t>
  </si>
  <si>
    <t>The grey shaded audits are completed &amp; signed off by RSM auditors
* BCH Health and Safety (1.16/17) now superceded by 1.19/20</t>
  </si>
  <si>
    <t>No Assurance</t>
  </si>
  <si>
    <t>Jon Lee</t>
  </si>
  <si>
    <t>Jon Lee / Dorothy Gregson</t>
  </si>
  <si>
    <t>2018/19</t>
  </si>
  <si>
    <t>5.19/20</t>
  </si>
  <si>
    <t>6.19/20</t>
  </si>
  <si>
    <t xml:space="preserve">Constabulary Governance - Structure and Process </t>
  </si>
  <si>
    <t>18 Febrary 2020</t>
  </si>
  <si>
    <t xml:space="preserve">Substantial Assurance </t>
  </si>
  <si>
    <t>Supt Adam Gallop</t>
  </si>
  <si>
    <t xml:space="preserve">Supt Adam Gallop </t>
  </si>
  <si>
    <t>7.19/20</t>
  </si>
  <si>
    <t>Code of Practice for Victims of Crime</t>
  </si>
  <si>
    <t>Jon Lee/ Dorothy Gregson</t>
  </si>
  <si>
    <t>BCH 2.19/20</t>
  </si>
  <si>
    <t>ACC Vicki Evans</t>
  </si>
  <si>
    <t>8.19/20</t>
  </si>
  <si>
    <t>Collaborated Uniform &amp; Equipment Stores</t>
  </si>
  <si>
    <t>Bev Davis</t>
  </si>
  <si>
    <t>Collaborated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</si>
</sst>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94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164" fontId="0" fillId="8" borderId="5" xfId="0" applyNumberForma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8" borderId="5" xfId="0" applyNumberFormat="1" applyFill="1" applyBorder="1" applyAlignment="1">
      <alignment horizontal="center" wrapText="1"/>
    </xf>
    <xf numFmtId="0" fontId="0" fillId="8" borderId="0" xfId="0" applyFill="1" applyBorder="1" applyAlignment="1">
      <alignment wrapText="1"/>
    </xf>
    <xf numFmtId="0" fontId="0" fillId="0" borderId="5" xfId="0" applyFont="1" applyFill="1" applyBorder="1" applyAlignment="1">
      <alignment horizontal="left" vertical="center" wrapText="1"/>
    </xf>
    <xf numFmtId="0" fontId="0" fillId="8" borderId="5" xfId="0" applyFill="1" applyBorder="1" applyAlignment="1">
      <alignment wrapText="1"/>
    </xf>
    <xf numFmtId="164" fontId="0" fillId="8" borderId="5" xfId="0" applyNumberForma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8" borderId="11" xfId="0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9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left" vertical="center" wrapText="1"/>
    </xf>
    <xf numFmtId="164" fontId="0" fillId="10" borderId="6" xfId="0" applyNumberFormat="1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wrapText="1"/>
    </xf>
    <xf numFmtId="0" fontId="0" fillId="11" borderId="5" xfId="0" applyFont="1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6" xfId="0" applyFill="1" applyBorder="1" applyAlignment="1">
      <alignment horizontal="left" wrapText="1"/>
    </xf>
    <xf numFmtId="164" fontId="0" fillId="11" borderId="6" xfId="0" applyNumberForma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1" borderId="5" xfId="0" applyFill="1" applyBorder="1" applyAlignment="1">
      <alignment horizontal="left" wrapText="1"/>
    </xf>
    <xf numFmtId="164" fontId="0" fillId="11" borderId="5" xfId="0" applyNumberFormat="1" applyFill="1" applyBorder="1" applyAlignment="1">
      <alignment horizontal="center" wrapText="1"/>
    </xf>
    <xf numFmtId="14" fontId="0" fillId="11" borderId="6" xfId="0" applyNumberFormat="1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17" fontId="0" fillId="11" borderId="5" xfId="0" applyNumberFormat="1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5" xfId="0" applyFont="1" applyFill="1" applyBorder="1" applyAlignment="1">
      <alignment wrapText="1"/>
    </xf>
    <xf numFmtId="164" fontId="0" fillId="11" borderId="5" xfId="0" applyNumberFormat="1" applyFont="1" applyFill="1" applyBorder="1" applyAlignment="1">
      <alignment horizont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left" wrapText="1"/>
    </xf>
    <xf numFmtId="164" fontId="0" fillId="11" borderId="7" xfId="0" applyNumberFormat="1" applyFill="1" applyBorder="1" applyAlignment="1">
      <alignment horizont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5" xfId="0" applyFill="1" applyBorder="1" applyAlignment="1">
      <alignment wrapText="1"/>
    </xf>
    <xf numFmtId="164" fontId="0" fillId="11" borderId="5" xfId="0" applyNumberFormat="1" applyFill="1" applyBorder="1" applyAlignment="1">
      <alignment wrapText="1"/>
    </xf>
    <xf numFmtId="0" fontId="0" fillId="0" borderId="5" xfId="0" applyFont="1" applyFill="1" applyBorder="1" applyAlignment="1">
      <alignment horizontal="center" vertical="top" wrapText="1"/>
    </xf>
    <xf numFmtId="0" fontId="0" fillId="12" borderId="5" xfId="0" applyFill="1" applyBorder="1" applyAlignment="1">
      <alignment horizontal="center" wrapText="1"/>
    </xf>
    <xf numFmtId="0" fontId="0" fillId="12" borderId="5" xfId="0" applyFill="1" applyBorder="1" applyAlignment="1">
      <alignment horizontal="left" wrapText="1"/>
    </xf>
    <xf numFmtId="164" fontId="0" fillId="12" borderId="5" xfId="0" applyNumberFormat="1" applyFill="1" applyBorder="1" applyAlignment="1">
      <alignment horizontal="center" wrapText="1"/>
    </xf>
    <xf numFmtId="0" fontId="0" fillId="12" borderId="5" xfId="0" applyFill="1" applyBorder="1" applyAlignment="1">
      <alignment wrapText="1"/>
    </xf>
    <xf numFmtId="0" fontId="0" fillId="12" borderId="5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9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0" fillId="11" borderId="5" xfId="0" applyFont="1" applyFill="1" applyBorder="1" applyAlignment="1">
      <alignment horizontal="left" vertical="center" wrapText="1"/>
    </xf>
    <xf numFmtId="0" fontId="0" fillId="11" borderId="5" xfId="0" applyFont="1" applyFill="1" applyBorder="1" applyAlignment="1">
      <alignment horizontal="left" wrapText="1"/>
    </xf>
    <xf numFmtId="164" fontId="0" fillId="11" borderId="5" xfId="0" applyNumberFormat="1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left" vertical="center" wrapText="1"/>
    </xf>
    <xf numFmtId="164" fontId="0" fillId="11" borderId="6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9491"/>
      <color rgb="FFFB433F"/>
      <color rgb="FFF35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H43"/>
  <sheetViews>
    <sheetView tabSelected="1" topLeftCell="B1" zoomScale="80" zoomScaleNormal="80" workbookViewId="0">
      <selection activeCell="C4" sqref="C4"/>
    </sheetView>
  </sheetViews>
  <sheetFormatPr defaultRowHeight="14.4" x14ac:dyDescent="0.3"/>
  <cols>
    <col min="1" max="2" width="14.44140625" style="2" customWidth="1"/>
    <col min="3" max="3" width="37.88671875" style="2" customWidth="1"/>
    <col min="4" max="4" width="14.44140625" style="2" customWidth="1"/>
    <col min="5" max="5" width="17.88671875" style="5" bestFit="1" customWidth="1"/>
    <col min="6" max="6" width="14.44140625" style="3" customWidth="1"/>
    <col min="7" max="7" width="16.88671875" style="2" bestFit="1" customWidth="1"/>
    <col min="8" max="8" width="14.88671875" style="2" bestFit="1" customWidth="1"/>
    <col min="9" max="20" width="8.88671875" style="2"/>
    <col min="21" max="189" width="8.88671875" style="16"/>
    <col min="190" max="16384" width="8.88671875" style="2"/>
  </cols>
  <sheetData>
    <row r="1" spans="1:189" s="99" customFormat="1" ht="15" customHeight="1" x14ac:dyDescent="0.3">
      <c r="A1" s="138" t="s">
        <v>0</v>
      </c>
      <c r="B1" s="138" t="s">
        <v>1</v>
      </c>
      <c r="C1" s="138" t="s">
        <v>2</v>
      </c>
      <c r="D1" s="138" t="s">
        <v>3</v>
      </c>
      <c r="E1" s="155" t="s">
        <v>4</v>
      </c>
      <c r="F1" s="120"/>
      <c r="G1" s="138" t="s">
        <v>18</v>
      </c>
      <c r="H1" s="138" t="s">
        <v>5</v>
      </c>
      <c r="I1" s="164" t="s">
        <v>14</v>
      </c>
      <c r="J1" s="165"/>
      <c r="K1" s="166"/>
      <c r="L1" s="164" t="s">
        <v>15</v>
      </c>
      <c r="M1" s="165"/>
      <c r="N1" s="166"/>
      <c r="O1" s="164" t="s">
        <v>16</v>
      </c>
      <c r="P1" s="165"/>
      <c r="Q1" s="166"/>
      <c r="R1" s="158" t="s">
        <v>17</v>
      </c>
      <c r="S1" s="159"/>
      <c r="T1" s="160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</row>
    <row r="2" spans="1:189" s="100" customFormat="1" ht="15" customHeight="1" thickBot="1" x14ac:dyDescent="0.35">
      <c r="A2" s="139"/>
      <c r="B2" s="139"/>
      <c r="C2" s="139"/>
      <c r="D2" s="139"/>
      <c r="E2" s="156"/>
      <c r="F2" s="121" t="s">
        <v>12</v>
      </c>
      <c r="G2" s="139"/>
      <c r="H2" s="139"/>
      <c r="I2" s="167"/>
      <c r="J2" s="168"/>
      <c r="K2" s="169"/>
      <c r="L2" s="167"/>
      <c r="M2" s="168"/>
      <c r="N2" s="169"/>
      <c r="O2" s="167"/>
      <c r="P2" s="168"/>
      <c r="Q2" s="169"/>
      <c r="R2" s="161"/>
      <c r="S2" s="162"/>
      <c r="T2" s="163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</row>
    <row r="3" spans="1:189" s="102" customFormat="1" ht="15" thickBot="1" x14ac:dyDescent="0.35">
      <c r="A3" s="140"/>
      <c r="B3" s="143"/>
      <c r="C3" s="143"/>
      <c r="D3" s="143"/>
      <c r="E3" s="157"/>
      <c r="F3" s="122"/>
      <c r="G3" s="143"/>
      <c r="H3" s="143"/>
      <c r="I3" s="124" t="s">
        <v>6</v>
      </c>
      <c r="J3" s="125" t="s">
        <v>7</v>
      </c>
      <c r="K3" s="126" t="s">
        <v>8</v>
      </c>
      <c r="L3" s="124" t="s">
        <v>6</v>
      </c>
      <c r="M3" s="125" t="s">
        <v>7</v>
      </c>
      <c r="N3" s="126" t="s">
        <v>8</v>
      </c>
      <c r="O3" s="124" t="s">
        <v>6</v>
      </c>
      <c r="P3" s="125" t="s">
        <v>7</v>
      </c>
      <c r="Q3" s="126" t="s">
        <v>8</v>
      </c>
      <c r="R3" s="124" t="s">
        <v>6</v>
      </c>
      <c r="S3" s="125" t="s">
        <v>7</v>
      </c>
      <c r="T3" s="126" t="s">
        <v>8</v>
      </c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</row>
    <row r="4" spans="1:189" s="115" customFormat="1" x14ac:dyDescent="0.3">
      <c r="A4" s="154" t="s">
        <v>100</v>
      </c>
      <c r="B4" s="132" t="s">
        <v>121</v>
      </c>
      <c r="C4" s="117" t="s">
        <v>96</v>
      </c>
      <c r="D4" s="116" t="s">
        <v>9</v>
      </c>
      <c r="E4" s="118">
        <v>44020</v>
      </c>
      <c r="F4" s="116"/>
      <c r="G4" s="116" t="s">
        <v>94</v>
      </c>
      <c r="H4" s="116" t="s">
        <v>106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189" s="106" customFormat="1" ht="28.8" x14ac:dyDescent="0.3">
      <c r="A5" s="154"/>
      <c r="B5" s="132" t="s">
        <v>116</v>
      </c>
      <c r="C5" s="117" t="s">
        <v>117</v>
      </c>
      <c r="D5" s="116" t="s">
        <v>28</v>
      </c>
      <c r="E5" s="118">
        <v>43941</v>
      </c>
      <c r="F5" s="52" t="s">
        <v>59</v>
      </c>
      <c r="G5" s="116" t="s">
        <v>120</v>
      </c>
      <c r="H5" s="116" t="s">
        <v>118</v>
      </c>
      <c r="I5" s="114">
        <v>0</v>
      </c>
      <c r="J5" s="114">
        <v>2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4">
        <v>2</v>
      </c>
      <c r="Q5" s="114">
        <v>0</v>
      </c>
      <c r="R5" s="114">
        <v>0</v>
      </c>
      <c r="S5" s="114">
        <v>0</v>
      </c>
      <c r="T5" s="114">
        <v>0</v>
      </c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0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</row>
    <row r="6" spans="1:189" s="114" customFormat="1" ht="28.8" x14ac:dyDescent="0.3">
      <c r="A6" s="154"/>
      <c r="B6" s="132" t="s">
        <v>110</v>
      </c>
      <c r="C6" s="117" t="s">
        <v>22</v>
      </c>
      <c r="D6" s="116" t="s">
        <v>28</v>
      </c>
      <c r="E6" s="118" t="s">
        <v>112</v>
      </c>
      <c r="F6" s="103" t="s">
        <v>113</v>
      </c>
      <c r="G6" s="116" t="s">
        <v>94</v>
      </c>
      <c r="H6" s="116" t="s">
        <v>114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08">
        <v>0</v>
      </c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3"/>
    </row>
    <row r="7" spans="1:189" s="108" customFormat="1" ht="28.8" x14ac:dyDescent="0.3">
      <c r="A7" s="154"/>
      <c r="B7" s="133" t="s">
        <v>109</v>
      </c>
      <c r="C7" s="105" t="s">
        <v>111</v>
      </c>
      <c r="D7" s="104" t="s">
        <v>28</v>
      </c>
      <c r="E7" s="107">
        <v>43881</v>
      </c>
      <c r="F7" s="111" t="s">
        <v>59</v>
      </c>
      <c r="G7" s="104" t="s">
        <v>94</v>
      </c>
      <c r="H7" s="104" t="s">
        <v>115</v>
      </c>
      <c r="I7" s="108">
        <v>0</v>
      </c>
      <c r="J7" s="108">
        <v>2</v>
      </c>
      <c r="K7" s="108">
        <v>1</v>
      </c>
      <c r="L7" s="108">
        <v>0</v>
      </c>
      <c r="M7" s="108">
        <v>1</v>
      </c>
      <c r="N7" s="108">
        <v>1</v>
      </c>
      <c r="O7" s="108">
        <v>0</v>
      </c>
      <c r="P7" s="108">
        <v>1</v>
      </c>
      <c r="Q7" s="108">
        <v>0</v>
      </c>
      <c r="R7" s="108">
        <v>0</v>
      </c>
      <c r="S7" s="108">
        <v>0</v>
      </c>
      <c r="T7" s="108">
        <v>0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0"/>
    </row>
    <row r="8" spans="1:189" s="115" customFormat="1" ht="28.8" x14ac:dyDescent="0.3">
      <c r="A8" s="154"/>
      <c r="B8" s="132" t="s">
        <v>119</v>
      </c>
      <c r="C8" s="117" t="s">
        <v>124</v>
      </c>
      <c r="D8" s="116" t="s">
        <v>9</v>
      </c>
      <c r="E8" s="118">
        <v>43942</v>
      </c>
      <c r="F8" s="119" t="s">
        <v>72</v>
      </c>
      <c r="G8" s="116" t="s">
        <v>94</v>
      </c>
      <c r="H8" s="116" t="s">
        <v>106</v>
      </c>
      <c r="I8" s="114">
        <v>1</v>
      </c>
      <c r="J8" s="114">
        <v>6</v>
      </c>
      <c r="K8" s="114">
        <v>1</v>
      </c>
      <c r="L8" s="114">
        <v>0</v>
      </c>
      <c r="M8" s="114">
        <v>0</v>
      </c>
      <c r="N8" s="114">
        <v>0</v>
      </c>
      <c r="O8" s="114">
        <v>1</v>
      </c>
      <c r="P8" s="114">
        <v>6</v>
      </c>
      <c r="Q8" s="114">
        <v>1</v>
      </c>
      <c r="R8" s="114">
        <v>0</v>
      </c>
      <c r="S8" s="114">
        <v>0</v>
      </c>
      <c r="T8" s="108">
        <v>0</v>
      </c>
    </row>
    <row r="9" spans="1:189" s="31" customFormat="1" ht="36" customHeight="1" x14ac:dyDescent="0.3">
      <c r="A9" s="154"/>
      <c r="B9" s="132" t="s">
        <v>101</v>
      </c>
      <c r="C9" s="117" t="s">
        <v>102</v>
      </c>
      <c r="D9" s="116" t="s">
        <v>28</v>
      </c>
      <c r="E9" s="118">
        <v>43767</v>
      </c>
      <c r="F9" s="97" t="s">
        <v>105</v>
      </c>
      <c r="G9" s="116" t="s">
        <v>120</v>
      </c>
      <c r="H9" s="116" t="s">
        <v>31</v>
      </c>
      <c r="I9" s="114">
        <v>1</v>
      </c>
      <c r="J9" s="114">
        <v>6</v>
      </c>
      <c r="K9" s="114">
        <v>5</v>
      </c>
      <c r="L9" s="114">
        <v>0</v>
      </c>
      <c r="M9" s="114">
        <v>3</v>
      </c>
      <c r="N9" s="114">
        <v>4</v>
      </c>
      <c r="O9" s="114">
        <v>1</v>
      </c>
      <c r="P9" s="114">
        <v>3</v>
      </c>
      <c r="Q9" s="114">
        <v>1</v>
      </c>
      <c r="R9" s="114">
        <v>1</v>
      </c>
      <c r="S9" s="114">
        <v>2</v>
      </c>
      <c r="T9" s="108">
        <v>1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</row>
    <row r="10" spans="1:189" s="41" customFormat="1" ht="28.8" x14ac:dyDescent="0.3">
      <c r="A10" s="147" t="s">
        <v>108</v>
      </c>
      <c r="B10" s="9" t="s">
        <v>95</v>
      </c>
      <c r="C10" s="12" t="s">
        <v>96</v>
      </c>
      <c r="D10" s="9" t="s">
        <v>9</v>
      </c>
      <c r="E10" s="40">
        <v>43662</v>
      </c>
      <c r="F10" s="9"/>
      <c r="G10" s="9" t="s">
        <v>94</v>
      </c>
      <c r="H10" s="9" t="s">
        <v>115</v>
      </c>
      <c r="T10" s="108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</row>
    <row r="11" spans="1:189" s="32" customFormat="1" ht="28.8" x14ac:dyDescent="0.3">
      <c r="A11" s="147"/>
      <c r="B11" s="55" t="s">
        <v>89</v>
      </c>
      <c r="C11" s="56" t="s">
        <v>90</v>
      </c>
      <c r="D11" s="55" t="s">
        <v>9</v>
      </c>
      <c r="E11" s="57">
        <v>43557</v>
      </c>
      <c r="F11" s="52" t="s">
        <v>59</v>
      </c>
      <c r="G11" s="55" t="s">
        <v>94</v>
      </c>
      <c r="H11" s="63" t="s">
        <v>115</v>
      </c>
      <c r="I11" s="32">
        <v>0</v>
      </c>
      <c r="J11" s="32">
        <v>2</v>
      </c>
      <c r="K11" s="32">
        <v>0</v>
      </c>
      <c r="L11" s="32">
        <v>0</v>
      </c>
      <c r="M11" s="32">
        <v>2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108">
        <v>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3"/>
    </row>
    <row r="12" spans="1:189" s="31" customFormat="1" ht="43.8" customHeight="1" x14ac:dyDescent="0.3">
      <c r="A12" s="147"/>
      <c r="B12" s="55" t="s">
        <v>87</v>
      </c>
      <c r="C12" s="56" t="s">
        <v>88</v>
      </c>
      <c r="D12" s="55" t="s">
        <v>9</v>
      </c>
      <c r="E12" s="57">
        <v>43564</v>
      </c>
      <c r="F12" s="52" t="s">
        <v>59</v>
      </c>
      <c r="G12" s="55" t="s">
        <v>99</v>
      </c>
      <c r="H12" s="63" t="s">
        <v>107</v>
      </c>
      <c r="I12" s="32">
        <v>0</v>
      </c>
      <c r="J12" s="32">
        <v>1</v>
      </c>
      <c r="K12" s="32">
        <v>2</v>
      </c>
      <c r="L12" s="32">
        <v>0</v>
      </c>
      <c r="M12" s="32">
        <v>1</v>
      </c>
      <c r="N12" s="32">
        <v>2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108">
        <v>0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</row>
    <row r="13" spans="1:189" s="31" customFormat="1" ht="28.8" x14ac:dyDescent="0.3">
      <c r="A13" s="147"/>
      <c r="B13" s="55" t="s">
        <v>92</v>
      </c>
      <c r="C13" s="56" t="s">
        <v>122</v>
      </c>
      <c r="D13" s="55" t="s">
        <v>28</v>
      </c>
      <c r="E13" s="57">
        <v>43565</v>
      </c>
      <c r="F13" s="52" t="s">
        <v>59</v>
      </c>
      <c r="G13" s="55" t="s">
        <v>94</v>
      </c>
      <c r="H13" s="63" t="s">
        <v>106</v>
      </c>
      <c r="I13" s="32">
        <v>0</v>
      </c>
      <c r="J13" s="32">
        <v>2</v>
      </c>
      <c r="K13" s="32">
        <v>1</v>
      </c>
      <c r="L13" s="32">
        <v>0</v>
      </c>
      <c r="M13" s="32">
        <v>1</v>
      </c>
      <c r="N13" s="32">
        <v>1</v>
      </c>
      <c r="O13" s="32">
        <v>0</v>
      </c>
      <c r="P13" s="32">
        <v>1</v>
      </c>
      <c r="Q13" s="32">
        <v>0</v>
      </c>
      <c r="R13" s="32">
        <v>0</v>
      </c>
      <c r="S13" s="32">
        <v>0</v>
      </c>
      <c r="T13" s="108">
        <v>0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</row>
    <row r="14" spans="1:189" s="31" customFormat="1" ht="28.8" x14ac:dyDescent="0.3">
      <c r="A14" s="147"/>
      <c r="B14" s="9" t="s">
        <v>85</v>
      </c>
      <c r="C14" s="12" t="s">
        <v>91</v>
      </c>
      <c r="D14" s="9" t="s">
        <v>9</v>
      </c>
      <c r="E14" s="40">
        <v>43564</v>
      </c>
      <c r="F14" s="44" t="s">
        <v>59</v>
      </c>
      <c r="G14" s="9" t="s">
        <v>94</v>
      </c>
      <c r="H14" s="62" t="s">
        <v>86</v>
      </c>
      <c r="I14" s="41">
        <v>0</v>
      </c>
      <c r="J14" s="41">
        <v>4</v>
      </c>
      <c r="K14" s="41">
        <v>1</v>
      </c>
      <c r="L14" s="41">
        <v>0</v>
      </c>
      <c r="M14" s="41">
        <v>4</v>
      </c>
      <c r="N14" s="41">
        <v>1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108">
        <v>0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</row>
    <row r="15" spans="1:189" s="61" customFormat="1" ht="57.6" x14ac:dyDescent="0.3">
      <c r="A15" s="147"/>
      <c r="B15" s="9" t="s">
        <v>81</v>
      </c>
      <c r="C15" s="12" t="s">
        <v>82</v>
      </c>
      <c r="D15" s="9" t="s">
        <v>28</v>
      </c>
      <c r="E15" s="40">
        <v>43545</v>
      </c>
      <c r="F15" s="90" t="s">
        <v>83</v>
      </c>
      <c r="G15" s="9" t="s">
        <v>94</v>
      </c>
      <c r="H15" s="62" t="s">
        <v>84</v>
      </c>
      <c r="I15" s="9">
        <v>0</v>
      </c>
      <c r="J15" s="9">
        <v>11</v>
      </c>
      <c r="K15" s="9">
        <v>0</v>
      </c>
      <c r="L15" s="9">
        <v>0</v>
      </c>
      <c r="M15" s="9">
        <v>11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4">
        <v>0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</row>
    <row r="16" spans="1:189" s="41" customFormat="1" ht="28.8" x14ac:dyDescent="0.3">
      <c r="A16" s="147"/>
      <c r="B16" s="55" t="s">
        <v>70</v>
      </c>
      <c r="C16" s="56" t="s">
        <v>71</v>
      </c>
      <c r="D16" s="55" t="s">
        <v>9</v>
      </c>
      <c r="E16" s="57">
        <v>43536</v>
      </c>
      <c r="F16" s="54" t="s">
        <v>72</v>
      </c>
      <c r="G16" s="55" t="s">
        <v>94</v>
      </c>
      <c r="H16" s="63" t="s">
        <v>114</v>
      </c>
      <c r="I16" s="32">
        <v>0</v>
      </c>
      <c r="J16" s="32">
        <v>9</v>
      </c>
      <c r="K16" s="32">
        <v>0</v>
      </c>
      <c r="L16" s="32">
        <v>0</v>
      </c>
      <c r="M16" s="32">
        <v>9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108">
        <v>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190" s="42" customFormat="1" ht="28.8" x14ac:dyDescent="0.3">
      <c r="A17" s="147"/>
      <c r="B17" s="55" t="s">
        <v>73</v>
      </c>
      <c r="C17" s="56" t="s">
        <v>74</v>
      </c>
      <c r="D17" s="55" t="s">
        <v>28</v>
      </c>
      <c r="E17" s="57">
        <v>43399</v>
      </c>
      <c r="F17" s="52" t="s">
        <v>59</v>
      </c>
      <c r="G17" s="55" t="s">
        <v>94</v>
      </c>
      <c r="H17" s="63" t="s">
        <v>75</v>
      </c>
      <c r="I17" s="32">
        <v>0</v>
      </c>
      <c r="J17" s="32">
        <v>1</v>
      </c>
      <c r="K17" s="32">
        <v>2</v>
      </c>
      <c r="L17" s="32">
        <v>0</v>
      </c>
      <c r="M17" s="32">
        <v>1</v>
      </c>
      <c r="N17" s="32">
        <v>2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108">
        <v>0</v>
      </c>
    </row>
    <row r="18" spans="1:190" s="42" customFormat="1" ht="28.8" x14ac:dyDescent="0.3">
      <c r="A18" s="147"/>
      <c r="B18" s="134" t="s">
        <v>76</v>
      </c>
      <c r="C18" s="135" t="s">
        <v>77</v>
      </c>
      <c r="D18" s="134" t="s">
        <v>9</v>
      </c>
      <c r="E18" s="136">
        <v>43423</v>
      </c>
      <c r="F18" s="134" t="s">
        <v>59</v>
      </c>
      <c r="G18" s="134" t="s">
        <v>94</v>
      </c>
      <c r="H18" s="137" t="s">
        <v>75</v>
      </c>
      <c r="I18" s="65">
        <v>0</v>
      </c>
      <c r="J18" s="65">
        <v>5</v>
      </c>
      <c r="K18" s="65">
        <v>0</v>
      </c>
      <c r="L18" s="65">
        <v>0</v>
      </c>
      <c r="M18" s="65">
        <v>5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6">
        <v>0</v>
      </c>
    </row>
    <row r="19" spans="1:190" s="48" customFormat="1" ht="28.8" x14ac:dyDescent="0.3">
      <c r="A19" s="147"/>
      <c r="B19" s="49" t="s">
        <v>66</v>
      </c>
      <c r="C19" s="50" t="s">
        <v>54</v>
      </c>
      <c r="D19" s="49" t="s">
        <v>9</v>
      </c>
      <c r="E19" s="51">
        <v>43403</v>
      </c>
      <c r="F19" s="52" t="s">
        <v>59</v>
      </c>
      <c r="G19" s="64" t="s">
        <v>120</v>
      </c>
      <c r="H19" s="64" t="s">
        <v>123</v>
      </c>
      <c r="I19" s="53">
        <v>0</v>
      </c>
      <c r="J19" s="53">
        <v>1</v>
      </c>
      <c r="K19" s="53">
        <v>1</v>
      </c>
      <c r="L19" s="53">
        <v>0</v>
      </c>
      <c r="M19" s="53">
        <v>0</v>
      </c>
      <c r="N19" s="53">
        <v>1</v>
      </c>
      <c r="O19" s="53">
        <v>0</v>
      </c>
      <c r="P19" s="53">
        <v>1</v>
      </c>
      <c r="Q19" s="53">
        <v>0</v>
      </c>
      <c r="R19" s="53">
        <v>0</v>
      </c>
      <c r="S19" s="53">
        <v>0</v>
      </c>
      <c r="T19" s="123">
        <v>0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</row>
    <row r="20" spans="1:190" s="31" customFormat="1" ht="28.8" x14ac:dyDescent="0.3">
      <c r="A20" s="147"/>
      <c r="B20" s="79" t="s">
        <v>61</v>
      </c>
      <c r="C20" s="127" t="s">
        <v>43</v>
      </c>
      <c r="D20" s="79" t="s">
        <v>9</v>
      </c>
      <c r="E20" s="129">
        <v>43348</v>
      </c>
      <c r="F20" s="79" t="s">
        <v>59</v>
      </c>
      <c r="G20" s="130" t="s">
        <v>94</v>
      </c>
      <c r="H20" s="130" t="s">
        <v>106</v>
      </c>
      <c r="I20" s="66">
        <v>0</v>
      </c>
      <c r="J20" s="66">
        <v>4</v>
      </c>
      <c r="K20" s="66">
        <v>1</v>
      </c>
      <c r="L20" s="66">
        <v>0</v>
      </c>
      <c r="M20" s="66">
        <v>4</v>
      </c>
      <c r="N20" s="66">
        <v>1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</row>
    <row r="21" spans="1:190" s="41" customFormat="1" ht="28.8" x14ac:dyDescent="0.3">
      <c r="A21" s="148"/>
      <c r="B21" s="79" t="s">
        <v>58</v>
      </c>
      <c r="C21" s="127" t="s">
        <v>62</v>
      </c>
      <c r="D21" s="79" t="s">
        <v>9</v>
      </c>
      <c r="E21" s="129">
        <v>43361</v>
      </c>
      <c r="F21" s="79" t="s">
        <v>59</v>
      </c>
      <c r="G21" s="130" t="s">
        <v>94</v>
      </c>
      <c r="H21" s="79" t="s">
        <v>93</v>
      </c>
      <c r="I21" s="66">
        <v>0</v>
      </c>
      <c r="J21" s="66">
        <v>1</v>
      </c>
      <c r="K21" s="66">
        <v>2</v>
      </c>
      <c r="L21" s="66">
        <v>0</v>
      </c>
      <c r="M21" s="66">
        <v>1</v>
      </c>
      <c r="N21" s="66">
        <v>2</v>
      </c>
      <c r="O21" s="66">
        <v>0</v>
      </c>
      <c r="P21" s="66">
        <v>0</v>
      </c>
      <c r="Q21" s="131">
        <v>0</v>
      </c>
      <c r="R21" s="66">
        <v>0</v>
      </c>
      <c r="S21" s="66">
        <v>0</v>
      </c>
      <c r="T21" s="66">
        <v>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3"/>
    </row>
    <row r="22" spans="1:190" s="6" customFormat="1" x14ac:dyDescent="0.3">
      <c r="A22" s="33"/>
      <c r="B22" s="34"/>
      <c r="C22" s="35"/>
      <c r="D22" s="36"/>
      <c r="E22" s="37"/>
      <c r="F22" s="36"/>
      <c r="G22" s="34"/>
      <c r="H22" s="34"/>
      <c r="I22" s="38"/>
      <c r="J22" s="38"/>
      <c r="K22" s="38"/>
      <c r="L22" s="38"/>
      <c r="M22" s="38"/>
      <c r="N22" s="38"/>
      <c r="O22" s="38"/>
      <c r="P22" s="38"/>
      <c r="Q22" s="39"/>
      <c r="R22" s="38"/>
      <c r="S22" s="38"/>
      <c r="T22" s="3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18"/>
    </row>
    <row r="23" spans="1:190" s="6" customFormat="1" ht="28.8" x14ac:dyDescent="0.3">
      <c r="A23" s="149" t="s">
        <v>11</v>
      </c>
      <c r="B23" s="9" t="s">
        <v>64</v>
      </c>
      <c r="C23" s="12" t="s">
        <v>65</v>
      </c>
      <c r="D23" s="9" t="s">
        <v>56</v>
      </c>
      <c r="E23" s="40">
        <v>43241</v>
      </c>
      <c r="F23" s="45"/>
      <c r="G23" s="9" t="s">
        <v>94</v>
      </c>
      <c r="H23" s="9" t="s">
        <v>115</v>
      </c>
      <c r="Q23" s="46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18"/>
    </row>
    <row r="24" spans="1:190" s="41" customFormat="1" ht="28.8" x14ac:dyDescent="0.3">
      <c r="A24" s="150"/>
      <c r="B24" s="66" t="s">
        <v>57</v>
      </c>
      <c r="C24" s="128" t="s">
        <v>22</v>
      </c>
      <c r="D24" s="79" t="s">
        <v>9</v>
      </c>
      <c r="E24" s="129">
        <v>43224</v>
      </c>
      <c r="F24" s="79" t="s">
        <v>20</v>
      </c>
      <c r="G24" s="79" t="s">
        <v>94</v>
      </c>
      <c r="H24" s="79" t="s">
        <v>115</v>
      </c>
      <c r="I24" s="66">
        <v>0</v>
      </c>
      <c r="J24" s="66">
        <v>0</v>
      </c>
      <c r="K24" s="66">
        <v>2</v>
      </c>
      <c r="L24" s="66">
        <v>0</v>
      </c>
      <c r="M24" s="66">
        <v>0</v>
      </c>
      <c r="N24" s="66">
        <v>2</v>
      </c>
      <c r="O24" s="66">
        <v>0</v>
      </c>
      <c r="P24" s="66">
        <v>0</v>
      </c>
      <c r="Q24" s="131">
        <v>0</v>
      </c>
      <c r="R24" s="66">
        <v>0</v>
      </c>
      <c r="S24" s="66">
        <v>0</v>
      </c>
      <c r="T24" s="66">
        <v>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3"/>
    </row>
    <row r="25" spans="1:190" s="42" customFormat="1" ht="28.8" x14ac:dyDescent="0.3">
      <c r="A25" s="150"/>
      <c r="B25" s="32" t="s">
        <v>78</v>
      </c>
      <c r="C25" s="58" t="s">
        <v>79</v>
      </c>
      <c r="D25" s="55" t="s">
        <v>9</v>
      </c>
      <c r="E25" s="57">
        <v>43236</v>
      </c>
      <c r="F25" s="52" t="s">
        <v>23</v>
      </c>
      <c r="G25" s="55" t="s">
        <v>94</v>
      </c>
      <c r="H25" s="55" t="s">
        <v>80</v>
      </c>
      <c r="I25" s="32">
        <v>0</v>
      </c>
      <c r="J25" s="32">
        <v>2</v>
      </c>
      <c r="K25" s="32">
        <v>3</v>
      </c>
      <c r="L25" s="32">
        <v>0</v>
      </c>
      <c r="M25" s="32">
        <v>1</v>
      </c>
      <c r="N25" s="32">
        <v>1</v>
      </c>
      <c r="O25" s="32">
        <v>0</v>
      </c>
      <c r="P25" s="32">
        <v>1</v>
      </c>
      <c r="Q25" s="59">
        <v>2</v>
      </c>
      <c r="R25" s="41">
        <v>0</v>
      </c>
      <c r="S25" s="41">
        <v>0</v>
      </c>
      <c r="T25" s="108">
        <v>0</v>
      </c>
    </row>
    <row r="26" spans="1:190" s="16" customFormat="1" ht="28.8" x14ac:dyDescent="0.3">
      <c r="A26" s="150"/>
      <c r="B26" s="67" t="s">
        <v>67</v>
      </c>
      <c r="C26" s="68" t="s">
        <v>63</v>
      </c>
      <c r="D26" s="65" t="s">
        <v>9</v>
      </c>
      <c r="E26" s="69">
        <v>43195</v>
      </c>
      <c r="F26" s="67" t="s">
        <v>23</v>
      </c>
      <c r="G26" s="73" t="s">
        <v>94</v>
      </c>
      <c r="H26" s="67" t="s">
        <v>60</v>
      </c>
      <c r="I26" s="67">
        <v>0</v>
      </c>
      <c r="J26" s="67">
        <v>2</v>
      </c>
      <c r="K26" s="67">
        <v>3</v>
      </c>
      <c r="L26" s="67">
        <v>0</v>
      </c>
      <c r="M26" s="67">
        <v>2</v>
      </c>
      <c r="N26" s="67">
        <v>3</v>
      </c>
      <c r="O26" s="67">
        <v>0</v>
      </c>
      <c r="P26" s="67">
        <v>0</v>
      </c>
      <c r="Q26" s="74">
        <v>0</v>
      </c>
      <c r="R26" s="70">
        <v>0</v>
      </c>
      <c r="S26" s="70">
        <v>0</v>
      </c>
      <c r="T26" s="70">
        <v>0</v>
      </c>
    </row>
    <row r="27" spans="1:190" ht="28.8" x14ac:dyDescent="0.3">
      <c r="A27" s="150"/>
      <c r="B27" s="67" t="s">
        <v>68</v>
      </c>
      <c r="C27" s="68" t="s">
        <v>53</v>
      </c>
      <c r="D27" s="67" t="s">
        <v>9</v>
      </c>
      <c r="E27" s="69">
        <v>42971</v>
      </c>
      <c r="F27" s="67" t="s">
        <v>23</v>
      </c>
      <c r="G27" s="67" t="s">
        <v>94</v>
      </c>
      <c r="H27" s="67" t="s">
        <v>25</v>
      </c>
      <c r="I27" s="67">
        <v>0</v>
      </c>
      <c r="J27" s="67">
        <v>4</v>
      </c>
      <c r="K27" s="67">
        <v>4</v>
      </c>
      <c r="L27" s="67">
        <v>0</v>
      </c>
      <c r="M27" s="67">
        <v>4</v>
      </c>
      <c r="N27" s="67">
        <v>4</v>
      </c>
      <c r="O27" s="67">
        <v>0</v>
      </c>
      <c r="P27" s="67">
        <v>0</v>
      </c>
      <c r="Q27" s="74">
        <v>0</v>
      </c>
      <c r="R27" s="70">
        <v>0</v>
      </c>
      <c r="S27" s="70">
        <v>0</v>
      </c>
      <c r="T27" s="70">
        <v>0</v>
      </c>
    </row>
    <row r="28" spans="1:190" ht="43.2" x14ac:dyDescent="0.3">
      <c r="A28" s="151"/>
      <c r="B28" s="70" t="s">
        <v>69</v>
      </c>
      <c r="C28" s="71" t="s">
        <v>98</v>
      </c>
      <c r="D28" s="70" t="s">
        <v>9</v>
      </c>
      <c r="E28" s="72">
        <v>43080</v>
      </c>
      <c r="F28" s="75" t="s">
        <v>97</v>
      </c>
      <c r="G28" s="75" t="s">
        <v>19</v>
      </c>
      <c r="H28" s="70" t="s">
        <v>13</v>
      </c>
      <c r="I28" s="70">
        <v>1</v>
      </c>
      <c r="J28" s="70">
        <v>9</v>
      </c>
      <c r="K28" s="70">
        <v>0</v>
      </c>
      <c r="L28" s="70">
        <v>1</v>
      </c>
      <c r="M28" s="70">
        <v>9</v>
      </c>
      <c r="N28" s="70">
        <v>0</v>
      </c>
      <c r="O28" s="70">
        <v>0</v>
      </c>
      <c r="P28" s="70">
        <v>0</v>
      </c>
      <c r="Q28" s="76">
        <v>0</v>
      </c>
      <c r="R28" s="70">
        <v>0</v>
      </c>
      <c r="S28" s="70">
        <v>0</v>
      </c>
      <c r="T28" s="70">
        <v>0</v>
      </c>
    </row>
    <row r="29" spans="1:190" s="11" customFormat="1" x14ac:dyDescent="0.3">
      <c r="A29" s="7"/>
      <c r="B29" s="7"/>
      <c r="C29" s="7"/>
      <c r="D29" s="7"/>
      <c r="E29" s="8"/>
      <c r="F29" s="7"/>
      <c r="G29" s="10"/>
      <c r="H29" s="7"/>
      <c r="I29" s="7"/>
      <c r="J29" s="7"/>
      <c r="K29" s="7"/>
      <c r="L29" s="7"/>
      <c r="M29" s="7"/>
      <c r="N29" s="7"/>
      <c r="O29" s="7"/>
      <c r="P29" s="7"/>
      <c r="Q29" s="17"/>
      <c r="R29" s="7"/>
      <c r="S29" s="7"/>
      <c r="T29" s="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</row>
    <row r="30" spans="1:190" s="15" customFormat="1" ht="28.8" x14ac:dyDescent="0.3">
      <c r="A30" s="144" t="s">
        <v>26</v>
      </c>
      <c r="B30" s="66" t="s">
        <v>45</v>
      </c>
      <c r="C30" s="77" t="s">
        <v>52</v>
      </c>
      <c r="D30" s="66" t="s">
        <v>28</v>
      </c>
      <c r="E30" s="78">
        <v>42866</v>
      </c>
      <c r="F30" s="66" t="s">
        <v>23</v>
      </c>
      <c r="G30" s="77" t="s">
        <v>46</v>
      </c>
      <c r="H30" s="66" t="s">
        <v>47</v>
      </c>
      <c r="I30" s="79">
        <v>0</v>
      </c>
      <c r="J30" s="79">
        <v>4</v>
      </c>
      <c r="K30" s="79">
        <v>0</v>
      </c>
      <c r="L30" s="79">
        <v>0</v>
      </c>
      <c r="M30" s="79">
        <v>4</v>
      </c>
      <c r="N30" s="79">
        <v>0</v>
      </c>
      <c r="O30" s="79">
        <v>0</v>
      </c>
      <c r="P30" s="79">
        <v>0</v>
      </c>
      <c r="Q30" s="80">
        <v>0</v>
      </c>
      <c r="R30" s="79">
        <v>0</v>
      </c>
      <c r="S30" s="79">
        <v>0</v>
      </c>
      <c r="T30" s="79">
        <v>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19"/>
    </row>
    <row r="31" spans="1:190" ht="28.8" x14ac:dyDescent="0.3">
      <c r="A31" s="145"/>
      <c r="B31" s="81" t="s">
        <v>32</v>
      </c>
      <c r="C31" s="82" t="s">
        <v>55</v>
      </c>
      <c r="D31" s="81" t="s">
        <v>9</v>
      </c>
      <c r="E31" s="83">
        <v>42811</v>
      </c>
      <c r="F31" s="81" t="s">
        <v>23</v>
      </c>
      <c r="G31" s="81" t="s">
        <v>24</v>
      </c>
      <c r="H31" s="81" t="s">
        <v>31</v>
      </c>
      <c r="I31" s="84">
        <v>0</v>
      </c>
      <c r="J31" s="84">
        <v>2</v>
      </c>
      <c r="K31" s="84">
        <v>0</v>
      </c>
      <c r="L31" s="84">
        <v>0</v>
      </c>
      <c r="M31" s="84">
        <v>2</v>
      </c>
      <c r="N31" s="84">
        <v>0</v>
      </c>
      <c r="O31" s="84">
        <v>0</v>
      </c>
      <c r="P31" s="84">
        <v>0</v>
      </c>
      <c r="Q31" s="85">
        <v>0</v>
      </c>
      <c r="R31" s="86">
        <v>0</v>
      </c>
      <c r="S31" s="86">
        <v>0</v>
      </c>
      <c r="T31" s="86">
        <v>0</v>
      </c>
    </row>
    <row r="32" spans="1:190" ht="28.8" x14ac:dyDescent="0.3">
      <c r="A32" s="145"/>
      <c r="B32" s="70" t="s">
        <v>33</v>
      </c>
      <c r="C32" s="71" t="s">
        <v>34</v>
      </c>
      <c r="D32" s="70" t="s">
        <v>9</v>
      </c>
      <c r="E32" s="72">
        <v>42814</v>
      </c>
      <c r="F32" s="70" t="s">
        <v>23</v>
      </c>
      <c r="G32" s="70" t="s">
        <v>24</v>
      </c>
      <c r="H32" s="70" t="s">
        <v>35</v>
      </c>
      <c r="I32" s="86">
        <v>0</v>
      </c>
      <c r="J32" s="86">
        <v>2</v>
      </c>
      <c r="K32" s="86">
        <v>0</v>
      </c>
      <c r="L32" s="86">
        <v>0</v>
      </c>
      <c r="M32" s="86">
        <v>2</v>
      </c>
      <c r="N32" s="86">
        <v>0</v>
      </c>
      <c r="O32" s="86">
        <v>0</v>
      </c>
      <c r="P32" s="86">
        <v>0</v>
      </c>
      <c r="Q32" s="87">
        <v>0</v>
      </c>
      <c r="R32" s="86">
        <v>0</v>
      </c>
      <c r="S32" s="86">
        <v>0</v>
      </c>
      <c r="T32" s="86">
        <v>0</v>
      </c>
    </row>
    <row r="33" spans="1:190" ht="28.8" x14ac:dyDescent="0.3">
      <c r="A33" s="145"/>
      <c r="B33" s="70" t="s">
        <v>39</v>
      </c>
      <c r="C33" s="71" t="s">
        <v>22</v>
      </c>
      <c r="D33" s="70" t="s">
        <v>9</v>
      </c>
      <c r="E33" s="72">
        <v>42796</v>
      </c>
      <c r="F33" s="70" t="s">
        <v>20</v>
      </c>
      <c r="G33" s="70" t="s">
        <v>24</v>
      </c>
      <c r="H33" s="70" t="s">
        <v>50</v>
      </c>
      <c r="I33" s="86">
        <v>0</v>
      </c>
      <c r="J33" s="86">
        <v>2</v>
      </c>
      <c r="K33" s="86">
        <v>0</v>
      </c>
      <c r="L33" s="86">
        <v>0</v>
      </c>
      <c r="M33" s="86">
        <v>2</v>
      </c>
      <c r="N33" s="86">
        <v>0</v>
      </c>
      <c r="O33" s="86">
        <v>0</v>
      </c>
      <c r="P33" s="86">
        <v>0</v>
      </c>
      <c r="Q33" s="87">
        <v>0</v>
      </c>
      <c r="R33" s="86">
        <v>0</v>
      </c>
      <c r="S33" s="86">
        <v>0</v>
      </c>
      <c r="T33" s="86">
        <v>0</v>
      </c>
    </row>
    <row r="34" spans="1:190" ht="28.8" x14ac:dyDescent="0.3">
      <c r="A34" s="145"/>
      <c r="B34" s="70" t="s">
        <v>40</v>
      </c>
      <c r="C34" s="71" t="s">
        <v>41</v>
      </c>
      <c r="D34" s="70" t="s">
        <v>9</v>
      </c>
      <c r="E34" s="72">
        <v>42710</v>
      </c>
      <c r="F34" s="70" t="s">
        <v>20</v>
      </c>
      <c r="G34" s="70" t="s">
        <v>46</v>
      </c>
      <c r="H34" s="70" t="s">
        <v>42</v>
      </c>
      <c r="I34" s="86">
        <v>0</v>
      </c>
      <c r="J34" s="86">
        <v>0</v>
      </c>
      <c r="K34" s="86">
        <v>2</v>
      </c>
      <c r="L34" s="86">
        <v>0</v>
      </c>
      <c r="M34" s="86">
        <v>0</v>
      </c>
      <c r="N34" s="86">
        <v>2</v>
      </c>
      <c r="O34" s="86">
        <v>0</v>
      </c>
      <c r="P34" s="86">
        <v>0</v>
      </c>
      <c r="Q34" s="87">
        <v>0</v>
      </c>
      <c r="R34" s="86">
        <v>0</v>
      </c>
      <c r="S34" s="86">
        <v>0</v>
      </c>
      <c r="T34" s="86">
        <v>0</v>
      </c>
    </row>
    <row r="35" spans="1:190" ht="28.8" x14ac:dyDescent="0.3">
      <c r="A35" s="145"/>
      <c r="B35" s="70" t="s">
        <v>36</v>
      </c>
      <c r="C35" s="71" t="s">
        <v>37</v>
      </c>
      <c r="D35" s="70" t="s">
        <v>9</v>
      </c>
      <c r="E35" s="72">
        <v>42695</v>
      </c>
      <c r="F35" s="70" t="s">
        <v>23</v>
      </c>
      <c r="G35" s="70" t="s">
        <v>51</v>
      </c>
      <c r="H35" s="70" t="s">
        <v>38</v>
      </c>
      <c r="I35" s="86">
        <v>0</v>
      </c>
      <c r="J35" s="86">
        <v>5</v>
      </c>
      <c r="K35" s="86">
        <v>3</v>
      </c>
      <c r="L35" s="86">
        <v>0</v>
      </c>
      <c r="M35" s="86">
        <v>5</v>
      </c>
      <c r="N35" s="86">
        <v>3</v>
      </c>
      <c r="O35" s="86">
        <v>0</v>
      </c>
      <c r="P35" s="86">
        <v>0</v>
      </c>
      <c r="Q35" s="87">
        <v>0</v>
      </c>
      <c r="R35" s="86">
        <v>0</v>
      </c>
      <c r="S35" s="86">
        <v>0</v>
      </c>
      <c r="T35" s="86">
        <v>0</v>
      </c>
    </row>
    <row r="36" spans="1:190" ht="28.8" x14ac:dyDescent="0.3">
      <c r="A36" s="146"/>
      <c r="B36" s="91" t="s">
        <v>27</v>
      </c>
      <c r="C36" s="92" t="s">
        <v>103</v>
      </c>
      <c r="D36" s="91" t="s">
        <v>9</v>
      </c>
      <c r="E36" s="93">
        <v>42608</v>
      </c>
      <c r="F36" s="91" t="s">
        <v>29</v>
      </c>
      <c r="G36" s="94" t="s">
        <v>30</v>
      </c>
      <c r="H36" s="91" t="s">
        <v>31</v>
      </c>
      <c r="I36" s="95">
        <v>0</v>
      </c>
      <c r="J36" s="95">
        <v>5</v>
      </c>
      <c r="K36" s="95">
        <v>0</v>
      </c>
      <c r="L36" s="95">
        <v>0</v>
      </c>
      <c r="M36" s="95">
        <v>5</v>
      </c>
      <c r="N36" s="95">
        <v>0</v>
      </c>
      <c r="O36" s="95">
        <v>0</v>
      </c>
      <c r="P36" s="95">
        <v>0</v>
      </c>
      <c r="Q36" s="96">
        <v>0</v>
      </c>
      <c r="R36" s="95">
        <v>0</v>
      </c>
      <c r="S36" s="95">
        <v>0</v>
      </c>
      <c r="T36" s="95">
        <v>0</v>
      </c>
    </row>
    <row r="37" spans="1:190" s="1" customFormat="1" x14ac:dyDescent="0.3">
      <c r="A37" s="13"/>
      <c r="B37" s="13"/>
      <c r="C37" s="13"/>
      <c r="D37" s="13"/>
      <c r="E37" s="14"/>
      <c r="F37" s="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7"/>
      <c r="S37" s="27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20"/>
    </row>
    <row r="38" spans="1:190" ht="28.8" x14ac:dyDescent="0.3">
      <c r="A38" s="30" t="s">
        <v>49</v>
      </c>
      <c r="B38" s="70" t="s">
        <v>48</v>
      </c>
      <c r="C38" s="88" t="s">
        <v>43</v>
      </c>
      <c r="D38" s="70" t="s">
        <v>28</v>
      </c>
      <c r="E38" s="89">
        <v>42262</v>
      </c>
      <c r="F38" s="76" t="s">
        <v>23</v>
      </c>
      <c r="G38" s="70" t="s">
        <v>21</v>
      </c>
      <c r="H38" s="70" t="s">
        <v>44</v>
      </c>
      <c r="I38" s="70">
        <v>0</v>
      </c>
      <c r="J38" s="70">
        <v>5</v>
      </c>
      <c r="K38" s="70">
        <v>0</v>
      </c>
      <c r="L38" s="70">
        <v>0</v>
      </c>
      <c r="M38" s="70">
        <v>5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</row>
    <row r="39" spans="1:190" x14ac:dyDescent="0.3">
      <c r="G39" s="29"/>
      <c r="H39" s="141" t="s">
        <v>10</v>
      </c>
      <c r="I39" s="24">
        <f t="shared" ref="I39:T39" si="0">SUM(I5:I38)</f>
        <v>3</v>
      </c>
      <c r="J39" s="25">
        <f t="shared" si="0"/>
        <v>99</v>
      </c>
      <c r="K39" s="26">
        <f t="shared" si="0"/>
        <v>34</v>
      </c>
      <c r="L39" s="24">
        <f t="shared" si="0"/>
        <v>1</v>
      </c>
      <c r="M39" s="25">
        <f t="shared" si="0"/>
        <v>84</v>
      </c>
      <c r="N39" s="26">
        <f t="shared" si="0"/>
        <v>30</v>
      </c>
      <c r="O39" s="24">
        <f t="shared" si="0"/>
        <v>2</v>
      </c>
      <c r="P39" s="25">
        <f t="shared" si="0"/>
        <v>15</v>
      </c>
      <c r="Q39" s="26">
        <f t="shared" si="0"/>
        <v>4</v>
      </c>
      <c r="R39" s="24">
        <f t="shared" si="0"/>
        <v>1</v>
      </c>
      <c r="S39" s="25">
        <f t="shared" si="0"/>
        <v>2</v>
      </c>
      <c r="T39" s="26">
        <f t="shared" si="0"/>
        <v>1</v>
      </c>
    </row>
    <row r="40" spans="1:190" ht="28.8" customHeight="1" x14ac:dyDescent="0.3">
      <c r="C40" s="152" t="s">
        <v>104</v>
      </c>
      <c r="D40" s="153"/>
      <c r="E40" s="153"/>
      <c r="G40" s="29"/>
      <c r="H40" s="141"/>
      <c r="I40" s="142">
        <f>I39+J39+K39</f>
        <v>136</v>
      </c>
      <c r="J40" s="142"/>
      <c r="K40" s="142"/>
      <c r="L40" s="142">
        <f>L39+M39+N39</f>
        <v>115</v>
      </c>
      <c r="M40" s="142"/>
      <c r="N40" s="142"/>
      <c r="O40" s="142">
        <f>O39+P39+Q39</f>
        <v>21</v>
      </c>
      <c r="P40" s="142"/>
      <c r="Q40" s="142"/>
      <c r="R40" s="142">
        <f>R39+S39+T39</f>
        <v>4</v>
      </c>
      <c r="S40" s="142"/>
      <c r="T40" s="142"/>
    </row>
    <row r="41" spans="1:190" x14ac:dyDescent="0.3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190" x14ac:dyDescent="0.3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190" x14ac:dyDescent="0.3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</sheetData>
  <mergeCells count="21">
    <mergeCell ref="R40:T40"/>
    <mergeCell ref="H1:H3"/>
    <mergeCell ref="G1:G3"/>
    <mergeCell ref="E1:E3"/>
    <mergeCell ref="D1:D3"/>
    <mergeCell ref="R1:T2"/>
    <mergeCell ref="O1:Q2"/>
    <mergeCell ref="L1:N2"/>
    <mergeCell ref="I1:K2"/>
    <mergeCell ref="A1:A3"/>
    <mergeCell ref="H39:H40"/>
    <mergeCell ref="I40:K40"/>
    <mergeCell ref="L40:N40"/>
    <mergeCell ref="O40:Q40"/>
    <mergeCell ref="C1:C3"/>
    <mergeCell ref="B1:B3"/>
    <mergeCell ref="A30:A36"/>
    <mergeCell ref="A10:A21"/>
    <mergeCell ref="A23:A28"/>
    <mergeCell ref="C40:E40"/>
    <mergeCell ref="A4:A9"/>
  </mergeCells>
  <pageMargins left="0.25" right="0.25" top="0.75" bottom="0.75" header="0.3" footer="0.3"/>
  <pageSetup paperSize="8" scale="65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Non-financial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 Gemma (MiltonKeynes)</dc:creator>
  <cp:lastModifiedBy>SIMMS, Vicki 9989</cp:lastModifiedBy>
  <cp:lastPrinted>2020-06-29T09:08:00Z</cp:lastPrinted>
  <dcterms:created xsi:type="dcterms:W3CDTF">2017-12-14T15:32:07Z</dcterms:created>
  <dcterms:modified xsi:type="dcterms:W3CDTF">2020-10-12T09:56:40Z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