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2016 - NEW COMMISSIONER FOLDER\Meetings\Joint Audit Committee\2019\19 04 23\Website\"/>
    </mc:Choice>
  </mc:AlternateContent>
  <bookViews>
    <workbookView xWindow="0" yWindow="0" windowWidth="19200" windowHeight="11376"/>
  </bookViews>
  <sheets>
    <sheet name="Non-financial audit" sheetId="1" r:id="rId1"/>
  </sheets>
  <definedNames>
    <definedName name="_xlnm.Print_Area" localSheetId="0">'Non-financial audit'!$A$1:$T$33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" i="1" l="1"/>
  <c r="S32" i="1"/>
  <c r="R32" i="1"/>
  <c r="Q32" i="1"/>
  <c r="P32" i="1"/>
  <c r="O32" i="1"/>
  <c r="N32" i="1"/>
  <c r="M32" i="1"/>
  <c r="L32" i="1"/>
  <c r="K32" i="1"/>
  <c r="J32" i="1"/>
  <c r="I32" i="1"/>
  <c r="I33" i="1" l="1"/>
  <c r="R33" i="1"/>
  <c r="O33" i="1"/>
  <c r="L33" i="1"/>
</calcChain>
</file>

<file path=xl/sharedStrings.xml><?xml version="1.0" encoding="utf-8"?>
<sst xmlns="http://schemas.openxmlformats.org/spreadsheetml/2006/main" count="179" uniqueCount="99">
  <si>
    <t>Financial Year</t>
  </si>
  <si>
    <t>Audit ID</t>
  </si>
  <si>
    <t>Audit Report Title</t>
  </si>
  <si>
    <t>Draft/Final</t>
  </si>
  <si>
    <t>Date Issued</t>
  </si>
  <si>
    <t>Owner</t>
  </si>
  <si>
    <t>High</t>
  </si>
  <si>
    <t>Med</t>
  </si>
  <si>
    <t>Low</t>
  </si>
  <si>
    <t>Final</t>
  </si>
  <si>
    <t>Totals</t>
  </si>
  <si>
    <t>2017/18</t>
  </si>
  <si>
    <t>Opinion</t>
  </si>
  <si>
    <t>Supt Laura Hunt</t>
  </si>
  <si>
    <t>Total Actions</t>
  </si>
  <si>
    <t>Completed 
Actions</t>
  </si>
  <si>
    <t>Outstanding 
Actions</t>
  </si>
  <si>
    <t>Actions 
Outside of Due Date</t>
  </si>
  <si>
    <t>No assurance</t>
  </si>
  <si>
    <t xml:space="preserve">Chief Officer </t>
  </si>
  <si>
    <t xml:space="preserve"> ACC Dan Vajzovic</t>
  </si>
  <si>
    <t>Substantial assurance</t>
  </si>
  <si>
    <t>Niki Howard</t>
  </si>
  <si>
    <t>Risk Management</t>
  </si>
  <si>
    <t>Reasonable assurance</t>
  </si>
  <si>
    <t>DCC Alan Baldwin</t>
  </si>
  <si>
    <t>CI Chris Savage</t>
  </si>
  <si>
    <t>2016/17</t>
  </si>
  <si>
    <t>1.16/17</t>
  </si>
  <si>
    <t xml:space="preserve">Final </t>
  </si>
  <si>
    <t>Collaboration - Health and Safety</t>
  </si>
  <si>
    <t>Partial assurance</t>
  </si>
  <si>
    <t xml:space="preserve">DCC Alan Baldwin </t>
  </si>
  <si>
    <t xml:space="preserve">Rachel Wilkinson </t>
  </si>
  <si>
    <t>8.16/17</t>
  </si>
  <si>
    <t>7.16/17</t>
  </si>
  <si>
    <t>ICT Strategy</t>
  </si>
  <si>
    <t xml:space="preserve">Jonathon Black </t>
  </si>
  <si>
    <t>2.16/17</t>
  </si>
  <si>
    <t>Information Management</t>
  </si>
  <si>
    <t>Andy Gilkes</t>
  </si>
  <si>
    <t>6.16/17</t>
  </si>
  <si>
    <t>5.16/17</t>
  </si>
  <si>
    <t>Victim Satisfaction and Victim Witness Care</t>
  </si>
  <si>
    <t>Steve Welby</t>
  </si>
  <si>
    <t>Estates Management</t>
  </si>
  <si>
    <t>Colin Luscombe</t>
  </si>
  <si>
    <t>9.16/17</t>
  </si>
  <si>
    <t>ACC Dan Vajzovic</t>
  </si>
  <si>
    <t>D/Supt Ian Middleton</t>
  </si>
  <si>
    <t>1.15/16</t>
  </si>
  <si>
    <t>2015/16</t>
  </si>
  <si>
    <t>Natalie Benton</t>
  </si>
  <si>
    <t>ACC Nav Malik</t>
  </si>
  <si>
    <t>Covert Human Intelligence Sources</t>
  </si>
  <si>
    <t>Equality and Diversity</t>
  </si>
  <si>
    <t>Seized Property and Controlled Drugs</t>
  </si>
  <si>
    <t>Collaboration - Human Resources Post Impact Assessment</t>
  </si>
  <si>
    <t>Draft</t>
  </si>
  <si>
    <t>2018/19</t>
  </si>
  <si>
    <t>8.17/18</t>
  </si>
  <si>
    <t>1.18/19</t>
  </si>
  <si>
    <t>Reasonable Assurance</t>
  </si>
  <si>
    <t>DSupt Amanda Bell</t>
  </si>
  <si>
    <t>2.18/19</t>
  </si>
  <si>
    <t xml:space="preserve">Communications Strategy </t>
  </si>
  <si>
    <t>Professional Standards Dept: Governance and Improvement</t>
  </si>
  <si>
    <t>10.17/18</t>
  </si>
  <si>
    <t>Follow up</t>
  </si>
  <si>
    <t>3.18/19</t>
  </si>
  <si>
    <t>6.17/18</t>
  </si>
  <si>
    <t>2.17/18</t>
  </si>
  <si>
    <t>1. 17/18</t>
  </si>
  <si>
    <t>7.18/19</t>
  </si>
  <si>
    <t>Governance - Delivery of Major Projects (LPR)</t>
  </si>
  <si>
    <t>Partial Assurance</t>
  </si>
  <si>
    <t>BCH 3.18/19</t>
  </si>
  <si>
    <t>Custody including Health &amp; safety Incident reporting</t>
  </si>
  <si>
    <t>James Hurley</t>
  </si>
  <si>
    <t>BCH 2.18/19</t>
  </si>
  <si>
    <t>Human Resources - Readiness for implementation of new system</t>
  </si>
  <si>
    <t>7.17/18</t>
  </si>
  <si>
    <t>Collaboration - HR Recuitment and Succession Planning</t>
  </si>
  <si>
    <t>Rachel Wilkinson</t>
  </si>
  <si>
    <t>BCH 5.18/19</t>
  </si>
  <si>
    <t>Information Management (GDPR only)</t>
  </si>
  <si>
    <t>No audit opinion - Advisory assessment only</t>
  </si>
  <si>
    <t>Andy Gilks</t>
  </si>
  <si>
    <t>BCH 7.18/19</t>
  </si>
  <si>
    <t>Jonathan Black</t>
  </si>
  <si>
    <t>10.18/19</t>
  </si>
  <si>
    <t>Risk Management (Joint OPCC and Force)</t>
  </si>
  <si>
    <t>Niki Howard / Dorothy Gregson</t>
  </si>
  <si>
    <t>11.18/19</t>
  </si>
  <si>
    <t>Business Planning &amp; Force Management Statement</t>
  </si>
  <si>
    <t>9 Aprl 2019</t>
  </si>
  <si>
    <t xml:space="preserve">ICT Infrastructure - Revised Final </t>
  </si>
  <si>
    <t>BCH 9.18/19</t>
  </si>
  <si>
    <t>Uniform Equipment Stores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</si>
</sst>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949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17" fontId="0" fillId="0" borderId="11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7" fontId="0" fillId="6" borderId="11" xfId="0" applyNumberFormat="1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14" fontId="0" fillId="0" borderId="12" xfId="0" applyNumberFormat="1" applyFill="1" applyBorder="1" applyAlignment="1">
      <alignment horizontal="center" wrapText="1"/>
    </xf>
    <xf numFmtId="0" fontId="0" fillId="7" borderId="11" xfId="0" applyFill="1" applyBorder="1" applyAlignment="1">
      <alignment horizontal="center" wrapText="1"/>
    </xf>
    <xf numFmtId="0" fontId="0" fillId="8" borderId="11" xfId="0" applyFill="1" applyBorder="1" applyAlignment="1">
      <alignment horizontal="center" wrapText="1"/>
    </xf>
    <xf numFmtId="164" fontId="0" fillId="0" borderId="12" xfId="0" applyNumberFormat="1" applyFill="1" applyBorder="1" applyAlignment="1">
      <alignment horizontal="center" wrapText="1"/>
    </xf>
    <xf numFmtId="164" fontId="0" fillId="0" borderId="11" xfId="0" applyNumberFormat="1" applyBorder="1" applyAlignment="1">
      <alignment horizontal="center" wrapText="1"/>
    </xf>
    <xf numFmtId="164" fontId="0" fillId="0" borderId="11" xfId="0" applyNumberFormat="1" applyFill="1" applyBorder="1" applyAlignment="1">
      <alignment horizontal="center" wrapText="1"/>
    </xf>
    <xf numFmtId="164" fontId="0" fillId="0" borderId="1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0" fillId="9" borderId="11" xfId="0" applyFill="1" applyBorder="1" applyAlignment="1">
      <alignment horizontal="center" wrapText="1"/>
    </xf>
    <xf numFmtId="164" fontId="0" fillId="9" borderId="11" xfId="0" applyNumberForma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4" fontId="0" fillId="9" borderId="11" xfId="0" applyNumberFormat="1" applyFill="1" applyBorder="1" applyAlignment="1">
      <alignment horizontal="center" wrapText="1"/>
    </xf>
    <xf numFmtId="0" fontId="0" fillId="9" borderId="0" xfId="0" applyFill="1" applyBorder="1" applyAlignment="1">
      <alignment wrapText="1"/>
    </xf>
    <xf numFmtId="0" fontId="0" fillId="0" borderId="12" xfId="0" applyFill="1" applyBorder="1" applyAlignment="1">
      <alignment horizontal="left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9" borderId="11" xfId="0" applyFill="1" applyBorder="1" applyAlignment="1">
      <alignment wrapText="1"/>
    </xf>
    <xf numFmtId="164" fontId="0" fillId="9" borderId="11" xfId="0" applyNumberFormat="1" applyFill="1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wrapText="1"/>
    </xf>
    <xf numFmtId="164" fontId="0" fillId="0" borderId="11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18" xfId="0" applyFill="1" applyBorder="1" applyAlignment="1">
      <alignment horizontal="center" wrapText="1"/>
    </xf>
    <xf numFmtId="0" fontId="0" fillId="9" borderId="17" xfId="0" applyFill="1" applyBorder="1" applyAlignment="1">
      <alignment horizont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wrapText="1"/>
    </xf>
    <xf numFmtId="0" fontId="0" fillId="0" borderId="20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17" xfId="0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0" fillId="9" borderId="13" xfId="0" applyFill="1" applyBorder="1" applyAlignment="1">
      <alignment wrapText="1"/>
    </xf>
    <xf numFmtId="0" fontId="0" fillId="9" borderId="19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10" borderId="11" xfId="0" applyFill="1" applyBorder="1" applyAlignment="1">
      <alignment horizontal="center" wrapText="1"/>
    </xf>
    <xf numFmtId="0" fontId="0" fillId="10" borderId="12" xfId="0" applyFill="1" applyBorder="1" applyAlignment="1">
      <alignment horizontal="center" wrapText="1"/>
    </xf>
    <xf numFmtId="0" fontId="0" fillId="10" borderId="11" xfId="0" applyFont="1" applyFill="1" applyBorder="1" applyAlignment="1">
      <alignment horizontal="center" wrapText="1"/>
    </xf>
    <xf numFmtId="0" fontId="0" fillId="10" borderId="13" xfId="0" applyFill="1" applyBorder="1" applyAlignment="1">
      <alignment horizontal="center" wrapText="1"/>
    </xf>
    <xf numFmtId="0" fontId="0" fillId="10" borderId="17" xfId="0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vertical="center" wrapText="1"/>
    </xf>
    <xf numFmtId="0" fontId="0" fillId="9" borderId="11" xfId="0" applyFont="1" applyFill="1" applyBorder="1" applyAlignment="1">
      <alignment horizontal="center" vertical="center" wrapText="1"/>
    </xf>
    <xf numFmtId="0" fontId="0" fillId="9" borderId="11" xfId="0" applyFont="1" applyFill="1" applyBorder="1" applyAlignment="1">
      <alignment horizontal="left" vertical="center" wrapText="1"/>
    </xf>
    <xf numFmtId="0" fontId="1" fillId="9" borderId="11" xfId="0" applyFont="1" applyFill="1" applyBorder="1" applyAlignment="1">
      <alignment horizontal="center" vertical="center" wrapText="1"/>
    </xf>
    <xf numFmtId="164" fontId="1" fillId="9" borderId="11" xfId="0" applyNumberFormat="1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wrapText="1"/>
    </xf>
    <xf numFmtId="0" fontId="1" fillId="9" borderId="17" xfId="0" applyFont="1" applyFill="1" applyBorder="1" applyAlignment="1">
      <alignment horizontal="center" wrapText="1"/>
    </xf>
    <xf numFmtId="164" fontId="0" fillId="0" borderId="11" xfId="0" applyNumberFormat="1" applyFont="1" applyFill="1" applyBorder="1" applyAlignment="1">
      <alignment horizontal="center" vertical="center" wrapText="1"/>
    </xf>
    <xf numFmtId="0" fontId="0" fillId="8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left" wrapText="1"/>
    </xf>
    <xf numFmtId="0" fontId="0" fillId="0" borderId="17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0" fillId="1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wrapText="1"/>
    </xf>
    <xf numFmtId="0" fontId="1" fillId="11" borderId="0" xfId="0" applyFont="1" applyFill="1" applyBorder="1" applyAlignment="1">
      <alignment horizontal="center" wrapText="1"/>
    </xf>
    <xf numFmtId="0" fontId="1" fillId="11" borderId="0" xfId="0" applyFont="1" applyFill="1" applyAlignment="1">
      <alignment horizontal="center" wrapText="1"/>
    </xf>
    <xf numFmtId="0" fontId="0" fillId="11" borderId="12" xfId="0" applyFont="1" applyFill="1" applyBorder="1" applyAlignment="1">
      <alignment horizontal="center" vertical="center" wrapText="1"/>
    </xf>
    <xf numFmtId="0" fontId="0" fillId="11" borderId="12" xfId="0" applyFont="1" applyFill="1" applyBorder="1" applyAlignment="1">
      <alignment horizontal="left" vertical="center" wrapText="1"/>
    </xf>
    <xf numFmtId="164" fontId="0" fillId="11" borderId="12" xfId="0" applyNumberFormat="1" applyFont="1" applyFill="1" applyBorder="1" applyAlignment="1">
      <alignment horizontal="center" vertical="center" wrapText="1"/>
    </xf>
    <xf numFmtId="0" fontId="0" fillId="10" borderId="12" xfId="0" applyFont="1" applyFill="1" applyBorder="1" applyAlignment="1">
      <alignment horizontal="center" vertical="center" wrapText="1"/>
    </xf>
    <xf numFmtId="0" fontId="0" fillId="11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wrapText="1"/>
    </xf>
    <xf numFmtId="0" fontId="0" fillId="0" borderId="1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1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9491"/>
      <color rgb="FFFB433F"/>
      <color rgb="FFF35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H36"/>
  <sheetViews>
    <sheetView tabSelected="1" zoomScale="90" zoomScaleNormal="90" workbookViewId="0">
      <selection activeCell="C14" sqref="C14"/>
    </sheetView>
  </sheetViews>
  <sheetFormatPr defaultRowHeight="14.4" x14ac:dyDescent="0.3"/>
  <cols>
    <col min="1" max="2" width="14.44140625" style="4" customWidth="1"/>
    <col min="3" max="3" width="37.88671875" style="4" customWidth="1"/>
    <col min="4" max="4" width="14.44140625" style="4" customWidth="1"/>
    <col min="5" max="5" width="17.88671875" style="18" bestFit="1" customWidth="1"/>
    <col min="6" max="6" width="14.44140625" style="5" customWidth="1"/>
    <col min="7" max="7" width="16.88671875" style="4" bestFit="1" customWidth="1"/>
    <col min="8" max="8" width="14.88671875" style="4" bestFit="1" customWidth="1"/>
    <col min="9" max="20" width="8.88671875" style="4"/>
    <col min="21" max="189" width="8.88671875" style="42"/>
    <col min="190" max="16384" width="8.88671875" style="4"/>
  </cols>
  <sheetData>
    <row r="1" spans="1:190" s="5" customFormat="1" ht="15" customHeight="1" x14ac:dyDescent="0.3">
      <c r="A1" s="120" t="s">
        <v>0</v>
      </c>
      <c r="B1" s="137" t="s">
        <v>1</v>
      </c>
      <c r="C1" s="120" t="s">
        <v>2</v>
      </c>
      <c r="D1" s="120" t="s">
        <v>3</v>
      </c>
      <c r="E1" s="122" t="s">
        <v>4</v>
      </c>
      <c r="F1" s="95"/>
      <c r="G1" s="120" t="s">
        <v>19</v>
      </c>
      <c r="H1" s="118" t="s">
        <v>5</v>
      </c>
      <c r="I1" s="130" t="s">
        <v>14</v>
      </c>
      <c r="J1" s="131"/>
      <c r="K1" s="132"/>
      <c r="L1" s="130" t="s">
        <v>15</v>
      </c>
      <c r="M1" s="131"/>
      <c r="N1" s="132"/>
      <c r="O1" s="130" t="s">
        <v>16</v>
      </c>
      <c r="P1" s="131"/>
      <c r="Q1" s="132"/>
      <c r="R1" s="124" t="s">
        <v>17</v>
      </c>
      <c r="S1" s="125"/>
      <c r="T1" s="126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</row>
    <row r="2" spans="1:190" s="5" customFormat="1" ht="15" customHeight="1" thickBot="1" x14ac:dyDescent="0.35">
      <c r="A2" s="121"/>
      <c r="B2" s="138"/>
      <c r="C2" s="121"/>
      <c r="D2" s="121"/>
      <c r="E2" s="123"/>
      <c r="F2" s="96" t="s">
        <v>12</v>
      </c>
      <c r="G2" s="121"/>
      <c r="H2" s="119"/>
      <c r="I2" s="133"/>
      <c r="J2" s="134"/>
      <c r="K2" s="135"/>
      <c r="L2" s="133"/>
      <c r="M2" s="134"/>
      <c r="N2" s="135"/>
      <c r="O2" s="133"/>
      <c r="P2" s="134"/>
      <c r="Q2" s="135"/>
      <c r="R2" s="127"/>
      <c r="S2" s="128"/>
      <c r="T2" s="129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</row>
    <row r="3" spans="1:190" s="6" customFormat="1" x14ac:dyDescent="0.3">
      <c r="A3" s="121"/>
      <c r="B3" s="138"/>
      <c r="C3" s="121"/>
      <c r="D3" s="121"/>
      <c r="E3" s="123"/>
      <c r="F3" s="114"/>
      <c r="G3" s="121"/>
      <c r="H3" s="119"/>
      <c r="I3" s="97" t="s">
        <v>6</v>
      </c>
      <c r="J3" s="98" t="s">
        <v>7</v>
      </c>
      <c r="K3" s="99" t="s">
        <v>8</v>
      </c>
      <c r="L3" s="100" t="s">
        <v>6</v>
      </c>
      <c r="M3" s="101" t="s">
        <v>7</v>
      </c>
      <c r="N3" s="102" t="s">
        <v>8</v>
      </c>
      <c r="O3" s="100" t="s">
        <v>6</v>
      </c>
      <c r="P3" s="103" t="s">
        <v>7</v>
      </c>
      <c r="Q3" s="104" t="s">
        <v>8</v>
      </c>
      <c r="R3" s="105" t="s">
        <v>6</v>
      </c>
      <c r="S3" s="106" t="s">
        <v>7</v>
      </c>
      <c r="T3" s="107" t="s">
        <v>8</v>
      </c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</row>
    <row r="4" spans="1:190" s="79" customFormat="1" ht="28.8" x14ac:dyDescent="0.3">
      <c r="A4" s="145" t="s">
        <v>59</v>
      </c>
      <c r="B4" s="22" t="s">
        <v>93</v>
      </c>
      <c r="C4" s="30" t="s">
        <v>94</v>
      </c>
      <c r="D4" s="22" t="s">
        <v>9</v>
      </c>
      <c r="E4" s="77">
        <v>43557</v>
      </c>
      <c r="F4" s="84" t="s">
        <v>62</v>
      </c>
      <c r="G4" s="22" t="s">
        <v>22</v>
      </c>
      <c r="H4" s="22" t="s">
        <v>52</v>
      </c>
      <c r="I4" s="79">
        <v>0</v>
      </c>
      <c r="J4" s="79">
        <v>2</v>
      </c>
      <c r="K4" s="79">
        <v>0</v>
      </c>
      <c r="L4" s="79">
        <v>0</v>
      </c>
      <c r="M4" s="79">
        <v>0</v>
      </c>
      <c r="N4" s="79">
        <v>0</v>
      </c>
      <c r="O4" s="79">
        <v>0</v>
      </c>
      <c r="P4" s="79">
        <v>2</v>
      </c>
      <c r="Q4" s="79">
        <v>0</v>
      </c>
      <c r="R4" s="79">
        <v>0</v>
      </c>
      <c r="S4" s="79">
        <v>0</v>
      </c>
      <c r="T4" s="79">
        <v>0</v>
      </c>
    </row>
    <row r="5" spans="1:190" s="63" customFormat="1" ht="28.8" x14ac:dyDescent="0.3">
      <c r="A5" s="146"/>
      <c r="B5" s="109" t="s">
        <v>90</v>
      </c>
      <c r="C5" s="110" t="s">
        <v>91</v>
      </c>
      <c r="D5" s="109" t="s">
        <v>9</v>
      </c>
      <c r="E5" s="111" t="s">
        <v>95</v>
      </c>
      <c r="F5" s="93" t="s">
        <v>62</v>
      </c>
      <c r="G5" s="109" t="s">
        <v>92</v>
      </c>
      <c r="H5" s="109" t="s">
        <v>92</v>
      </c>
      <c r="I5" s="69">
        <v>0</v>
      </c>
      <c r="J5" s="69">
        <v>1</v>
      </c>
      <c r="K5" s="69">
        <v>2</v>
      </c>
      <c r="L5" s="69">
        <v>0</v>
      </c>
      <c r="M5" s="69">
        <v>0</v>
      </c>
      <c r="N5" s="69">
        <v>0</v>
      </c>
      <c r="O5" s="69">
        <v>0</v>
      </c>
      <c r="P5" s="69">
        <v>1</v>
      </c>
      <c r="Q5" s="69">
        <v>2</v>
      </c>
      <c r="R5" s="69">
        <v>0</v>
      </c>
      <c r="S5" s="69">
        <v>0</v>
      </c>
      <c r="T5" s="69">
        <v>0</v>
      </c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</row>
    <row r="6" spans="1:190" s="63" customFormat="1" ht="28.8" x14ac:dyDescent="0.3">
      <c r="A6" s="146"/>
      <c r="B6" s="109" t="s">
        <v>97</v>
      </c>
      <c r="C6" s="110" t="s">
        <v>98</v>
      </c>
      <c r="D6" s="109" t="s">
        <v>29</v>
      </c>
      <c r="E6" s="111">
        <v>43565</v>
      </c>
      <c r="F6" s="93" t="s">
        <v>62</v>
      </c>
      <c r="G6" s="109" t="s">
        <v>22</v>
      </c>
      <c r="H6" s="109" t="s">
        <v>22</v>
      </c>
      <c r="I6" s="69">
        <v>0</v>
      </c>
      <c r="J6" s="69">
        <v>2</v>
      </c>
      <c r="K6" s="69">
        <v>1</v>
      </c>
      <c r="L6" s="69">
        <v>0</v>
      </c>
      <c r="M6" s="69">
        <v>0</v>
      </c>
      <c r="N6" s="69">
        <v>0</v>
      </c>
      <c r="O6" s="69">
        <v>0</v>
      </c>
      <c r="P6" s="69">
        <v>2</v>
      </c>
      <c r="Q6" s="69">
        <v>1</v>
      </c>
      <c r="R6" s="69">
        <v>0</v>
      </c>
      <c r="S6" s="69">
        <v>0</v>
      </c>
      <c r="T6" s="69">
        <v>0</v>
      </c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</row>
    <row r="7" spans="1:190" s="63" customFormat="1" ht="28.8" x14ac:dyDescent="0.3">
      <c r="A7" s="146"/>
      <c r="B7" s="22" t="s">
        <v>88</v>
      </c>
      <c r="C7" s="30" t="s">
        <v>96</v>
      </c>
      <c r="D7" s="22" t="s">
        <v>9</v>
      </c>
      <c r="E7" s="77">
        <v>43564</v>
      </c>
      <c r="F7" s="84" t="s">
        <v>62</v>
      </c>
      <c r="G7" s="22" t="s">
        <v>22</v>
      </c>
      <c r="H7" s="22" t="s">
        <v>89</v>
      </c>
      <c r="I7" s="79">
        <v>0</v>
      </c>
      <c r="J7" s="79">
        <v>4</v>
      </c>
      <c r="K7" s="79">
        <v>1</v>
      </c>
      <c r="L7" s="79">
        <v>0</v>
      </c>
      <c r="M7" s="79">
        <v>0</v>
      </c>
      <c r="N7" s="79">
        <v>0</v>
      </c>
      <c r="O7" s="79">
        <v>0</v>
      </c>
      <c r="P7" s="79">
        <v>4</v>
      </c>
      <c r="Q7" s="79">
        <v>1</v>
      </c>
      <c r="R7" s="79">
        <v>0</v>
      </c>
      <c r="S7" s="79">
        <v>0</v>
      </c>
      <c r="T7" s="79">
        <v>0</v>
      </c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</row>
    <row r="8" spans="1:190" s="116" customFormat="1" ht="57.6" x14ac:dyDescent="0.3">
      <c r="A8" s="146"/>
      <c r="B8" s="22" t="s">
        <v>84</v>
      </c>
      <c r="C8" s="30" t="s">
        <v>85</v>
      </c>
      <c r="D8" s="22" t="s">
        <v>29</v>
      </c>
      <c r="E8" s="77">
        <v>43545</v>
      </c>
      <c r="F8" s="22" t="s">
        <v>86</v>
      </c>
      <c r="G8" s="22" t="s">
        <v>22</v>
      </c>
      <c r="H8" s="22" t="s">
        <v>87</v>
      </c>
      <c r="I8" s="22">
        <v>0</v>
      </c>
      <c r="J8" s="22">
        <v>11</v>
      </c>
      <c r="K8" s="22">
        <v>0</v>
      </c>
      <c r="L8" s="22">
        <v>0</v>
      </c>
      <c r="M8" s="22">
        <v>2</v>
      </c>
      <c r="N8" s="22">
        <v>0</v>
      </c>
      <c r="O8" s="22">
        <v>0</v>
      </c>
      <c r="P8" s="22">
        <v>9</v>
      </c>
      <c r="Q8" s="22">
        <v>0</v>
      </c>
      <c r="R8" s="22">
        <v>0</v>
      </c>
      <c r="S8" s="22">
        <v>0</v>
      </c>
      <c r="T8" s="22">
        <v>0</v>
      </c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</row>
    <row r="9" spans="1:190" s="79" customFormat="1" ht="28.8" x14ac:dyDescent="0.3">
      <c r="A9" s="146"/>
      <c r="B9" s="109" t="s">
        <v>73</v>
      </c>
      <c r="C9" s="110" t="s">
        <v>74</v>
      </c>
      <c r="D9" s="109" t="s">
        <v>9</v>
      </c>
      <c r="E9" s="111">
        <v>43536</v>
      </c>
      <c r="F9" s="108" t="s">
        <v>75</v>
      </c>
      <c r="G9" s="109" t="s">
        <v>22</v>
      </c>
      <c r="H9" s="109" t="s">
        <v>52</v>
      </c>
      <c r="I9" s="69">
        <v>0</v>
      </c>
      <c r="J9" s="69">
        <v>9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9</v>
      </c>
      <c r="Q9" s="69">
        <v>0</v>
      </c>
      <c r="R9" s="69">
        <v>0</v>
      </c>
      <c r="S9" s="69">
        <v>0</v>
      </c>
      <c r="T9" s="69">
        <v>0</v>
      </c>
    </row>
    <row r="10" spans="1:190" s="82" customFormat="1" ht="28.8" x14ac:dyDescent="0.3">
      <c r="A10" s="146"/>
      <c r="B10" s="109" t="s">
        <v>76</v>
      </c>
      <c r="C10" s="110" t="s">
        <v>77</v>
      </c>
      <c r="D10" s="109" t="s">
        <v>29</v>
      </c>
      <c r="E10" s="111">
        <v>43399</v>
      </c>
      <c r="F10" s="93" t="s">
        <v>62</v>
      </c>
      <c r="G10" s="109" t="s">
        <v>22</v>
      </c>
      <c r="H10" s="109" t="s">
        <v>78</v>
      </c>
      <c r="I10" s="69">
        <v>0</v>
      </c>
      <c r="J10" s="69">
        <v>1</v>
      </c>
      <c r="K10" s="69">
        <v>2</v>
      </c>
      <c r="L10" s="69">
        <v>0</v>
      </c>
      <c r="M10" s="69">
        <v>1</v>
      </c>
      <c r="N10" s="69">
        <v>0</v>
      </c>
      <c r="O10" s="69">
        <v>0</v>
      </c>
      <c r="P10" s="69">
        <v>0</v>
      </c>
      <c r="Q10" s="69">
        <v>2</v>
      </c>
      <c r="R10" s="69">
        <v>0</v>
      </c>
      <c r="S10" s="69">
        <v>0</v>
      </c>
      <c r="T10" s="69">
        <v>0</v>
      </c>
    </row>
    <row r="11" spans="1:190" s="82" customFormat="1" ht="28.8" x14ac:dyDescent="0.3">
      <c r="A11" s="146"/>
      <c r="B11" s="109" t="s">
        <v>79</v>
      </c>
      <c r="C11" s="110" t="s">
        <v>80</v>
      </c>
      <c r="D11" s="109" t="s">
        <v>9</v>
      </c>
      <c r="E11" s="111">
        <v>43423</v>
      </c>
      <c r="F11" s="93" t="s">
        <v>62</v>
      </c>
      <c r="G11" s="109" t="s">
        <v>22</v>
      </c>
      <c r="H11" s="109" t="s">
        <v>78</v>
      </c>
      <c r="I11" s="69">
        <v>0</v>
      </c>
      <c r="J11" s="69">
        <v>5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5</v>
      </c>
      <c r="Q11" s="69">
        <v>0</v>
      </c>
      <c r="R11" s="69">
        <v>0</v>
      </c>
      <c r="S11" s="69">
        <v>0</v>
      </c>
      <c r="T11" s="69">
        <v>0</v>
      </c>
    </row>
    <row r="12" spans="1:190" s="89" customFormat="1" ht="28.8" x14ac:dyDescent="0.3">
      <c r="A12" s="146"/>
      <c r="B12" s="90" t="s">
        <v>69</v>
      </c>
      <c r="C12" s="91" t="s">
        <v>56</v>
      </c>
      <c r="D12" s="90" t="s">
        <v>9</v>
      </c>
      <c r="E12" s="92">
        <v>43403</v>
      </c>
      <c r="F12" s="93" t="s">
        <v>62</v>
      </c>
      <c r="G12" s="90" t="s">
        <v>48</v>
      </c>
      <c r="H12" s="90" t="s">
        <v>13</v>
      </c>
      <c r="I12" s="94">
        <v>0</v>
      </c>
      <c r="J12" s="94">
        <v>1</v>
      </c>
      <c r="K12" s="94">
        <v>1</v>
      </c>
      <c r="L12" s="94">
        <v>0</v>
      </c>
      <c r="M12" s="94">
        <v>0</v>
      </c>
      <c r="N12" s="94">
        <v>0</v>
      </c>
      <c r="O12" s="94">
        <v>0</v>
      </c>
      <c r="P12" s="94">
        <v>1</v>
      </c>
      <c r="Q12" s="94">
        <v>1</v>
      </c>
      <c r="R12" s="94">
        <v>0</v>
      </c>
      <c r="S12" s="94">
        <v>0</v>
      </c>
      <c r="T12" s="94">
        <v>0</v>
      </c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</row>
    <row r="13" spans="1:190" s="63" customFormat="1" ht="28.8" x14ac:dyDescent="0.3">
      <c r="A13" s="146"/>
      <c r="B13" s="22" t="s">
        <v>64</v>
      </c>
      <c r="C13" s="30" t="s">
        <v>45</v>
      </c>
      <c r="D13" s="22" t="s">
        <v>9</v>
      </c>
      <c r="E13" s="77">
        <v>43348</v>
      </c>
      <c r="F13" s="84" t="s">
        <v>62</v>
      </c>
      <c r="G13" s="22" t="s">
        <v>25</v>
      </c>
      <c r="H13" s="22" t="s">
        <v>22</v>
      </c>
      <c r="I13" s="79">
        <v>0</v>
      </c>
      <c r="J13" s="79">
        <v>4</v>
      </c>
      <c r="K13" s="79">
        <v>1</v>
      </c>
      <c r="L13" s="79">
        <v>0</v>
      </c>
      <c r="M13" s="79">
        <v>4</v>
      </c>
      <c r="N13" s="79">
        <v>1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</row>
    <row r="14" spans="1:190" s="79" customFormat="1" ht="28.8" x14ac:dyDescent="0.3">
      <c r="A14" s="146"/>
      <c r="B14" s="22" t="s">
        <v>61</v>
      </c>
      <c r="C14" s="30" t="s">
        <v>65</v>
      </c>
      <c r="D14" s="22" t="s">
        <v>9</v>
      </c>
      <c r="E14" s="77">
        <v>43361</v>
      </c>
      <c r="F14" s="84" t="s">
        <v>62</v>
      </c>
      <c r="G14" s="22" t="s">
        <v>25</v>
      </c>
      <c r="H14" s="22" t="s">
        <v>52</v>
      </c>
      <c r="I14" s="79">
        <v>0</v>
      </c>
      <c r="J14" s="79">
        <v>1</v>
      </c>
      <c r="K14" s="79">
        <v>2</v>
      </c>
      <c r="L14" s="79">
        <v>0</v>
      </c>
      <c r="M14" s="79">
        <v>1</v>
      </c>
      <c r="N14" s="79">
        <v>2</v>
      </c>
      <c r="O14" s="79">
        <v>0</v>
      </c>
      <c r="P14" s="79">
        <v>0</v>
      </c>
      <c r="Q14" s="81">
        <v>0</v>
      </c>
      <c r="R14" s="79">
        <v>0</v>
      </c>
      <c r="S14" s="79">
        <v>0</v>
      </c>
      <c r="T14" s="79">
        <v>0</v>
      </c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3"/>
    </row>
    <row r="15" spans="1:190" s="19" customFormat="1" x14ac:dyDescent="0.3">
      <c r="A15" s="70"/>
      <c r="B15" s="71"/>
      <c r="C15" s="72"/>
      <c r="D15" s="73"/>
      <c r="E15" s="74"/>
      <c r="F15" s="73"/>
      <c r="G15" s="71"/>
      <c r="H15" s="71"/>
      <c r="I15" s="75"/>
      <c r="J15" s="75"/>
      <c r="K15" s="75"/>
      <c r="L15" s="75"/>
      <c r="M15" s="75"/>
      <c r="N15" s="75"/>
      <c r="O15" s="75"/>
      <c r="P15" s="75"/>
      <c r="Q15" s="76"/>
      <c r="R15" s="75"/>
      <c r="S15" s="75"/>
      <c r="T15" s="75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49"/>
    </row>
    <row r="16" spans="1:190" s="19" customFormat="1" x14ac:dyDescent="0.3">
      <c r="A16" s="86"/>
      <c r="B16" s="22" t="s">
        <v>67</v>
      </c>
      <c r="C16" s="30" t="s">
        <v>68</v>
      </c>
      <c r="D16" s="22" t="s">
        <v>58</v>
      </c>
      <c r="E16" s="77">
        <v>43241</v>
      </c>
      <c r="F16" s="85"/>
      <c r="G16" s="22" t="s">
        <v>25</v>
      </c>
      <c r="H16" s="22" t="s">
        <v>52</v>
      </c>
      <c r="Q16" s="87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49"/>
    </row>
    <row r="17" spans="1:190" s="79" customFormat="1" ht="28.8" x14ac:dyDescent="0.3">
      <c r="A17" s="142" t="s">
        <v>11</v>
      </c>
      <c r="B17" s="79" t="s">
        <v>60</v>
      </c>
      <c r="C17" s="80" t="s">
        <v>23</v>
      </c>
      <c r="D17" s="22" t="s">
        <v>9</v>
      </c>
      <c r="E17" s="77">
        <v>43224</v>
      </c>
      <c r="F17" s="78" t="s">
        <v>21</v>
      </c>
      <c r="G17" s="22" t="s">
        <v>25</v>
      </c>
      <c r="H17" s="22" t="s">
        <v>52</v>
      </c>
      <c r="I17" s="79">
        <v>0</v>
      </c>
      <c r="J17" s="79">
        <v>0</v>
      </c>
      <c r="K17" s="79">
        <v>2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81">
        <v>2</v>
      </c>
      <c r="R17" s="79">
        <v>0</v>
      </c>
      <c r="S17" s="79">
        <v>0</v>
      </c>
      <c r="T17" s="79">
        <v>0</v>
      </c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3"/>
    </row>
    <row r="18" spans="1:190" s="82" customFormat="1" ht="28.8" x14ac:dyDescent="0.3">
      <c r="A18" s="142"/>
      <c r="B18" s="69" t="s">
        <v>81</v>
      </c>
      <c r="C18" s="112" t="s">
        <v>82</v>
      </c>
      <c r="D18" s="109" t="s">
        <v>9</v>
      </c>
      <c r="E18" s="111">
        <v>43236</v>
      </c>
      <c r="F18" s="93" t="s">
        <v>24</v>
      </c>
      <c r="G18" s="109" t="s">
        <v>25</v>
      </c>
      <c r="H18" s="109" t="s">
        <v>83</v>
      </c>
      <c r="I18" s="69">
        <v>0</v>
      </c>
      <c r="J18" s="69">
        <v>2</v>
      </c>
      <c r="K18" s="69">
        <v>3</v>
      </c>
      <c r="L18" s="69">
        <v>0</v>
      </c>
      <c r="M18" s="69">
        <v>1</v>
      </c>
      <c r="N18" s="69">
        <v>1</v>
      </c>
      <c r="O18" s="69">
        <v>0</v>
      </c>
      <c r="P18" s="69">
        <v>1</v>
      </c>
      <c r="Q18" s="113">
        <v>2</v>
      </c>
      <c r="R18" s="79">
        <v>0</v>
      </c>
      <c r="S18" s="79">
        <v>0</v>
      </c>
      <c r="T18" s="79">
        <v>0</v>
      </c>
    </row>
    <row r="19" spans="1:190" s="42" customFormat="1" ht="28.8" x14ac:dyDescent="0.3">
      <c r="A19" s="143"/>
      <c r="B19" s="10" t="s">
        <v>70</v>
      </c>
      <c r="C19" s="29" t="s">
        <v>66</v>
      </c>
      <c r="D19" s="69" t="s">
        <v>9</v>
      </c>
      <c r="E19" s="14">
        <v>43195</v>
      </c>
      <c r="F19" s="65" t="s">
        <v>24</v>
      </c>
      <c r="G19" s="11" t="s">
        <v>25</v>
      </c>
      <c r="H19" s="10" t="s">
        <v>63</v>
      </c>
      <c r="I19" s="10">
        <v>0</v>
      </c>
      <c r="J19" s="10">
        <v>2</v>
      </c>
      <c r="K19" s="10">
        <v>3</v>
      </c>
      <c r="L19" s="10">
        <v>0</v>
      </c>
      <c r="M19" s="10">
        <v>2</v>
      </c>
      <c r="N19" s="10">
        <v>3</v>
      </c>
      <c r="O19" s="10">
        <v>0</v>
      </c>
      <c r="P19" s="10">
        <v>0</v>
      </c>
      <c r="Q19" s="43">
        <v>0</v>
      </c>
      <c r="R19" s="9">
        <v>0</v>
      </c>
      <c r="S19" s="9">
        <v>0</v>
      </c>
      <c r="T19" s="9">
        <v>0</v>
      </c>
    </row>
    <row r="20" spans="1:190" ht="28.8" x14ac:dyDescent="0.3">
      <c r="A20" s="143"/>
      <c r="B20" s="10" t="s">
        <v>71</v>
      </c>
      <c r="C20" s="29" t="s">
        <v>55</v>
      </c>
      <c r="D20" s="10" t="s">
        <v>9</v>
      </c>
      <c r="E20" s="14">
        <v>42971</v>
      </c>
      <c r="F20" s="65" t="s">
        <v>24</v>
      </c>
      <c r="G20" s="10" t="s">
        <v>25</v>
      </c>
      <c r="H20" s="10" t="s">
        <v>26</v>
      </c>
      <c r="I20" s="10">
        <v>0</v>
      </c>
      <c r="J20" s="10">
        <v>4</v>
      </c>
      <c r="K20" s="10">
        <v>4</v>
      </c>
      <c r="L20" s="10">
        <v>0</v>
      </c>
      <c r="M20" s="10">
        <v>4</v>
      </c>
      <c r="N20" s="10">
        <v>4</v>
      </c>
      <c r="O20" s="10">
        <v>0</v>
      </c>
      <c r="P20" s="10">
        <v>0</v>
      </c>
      <c r="Q20" s="43">
        <v>0</v>
      </c>
      <c r="R20" s="9">
        <v>0</v>
      </c>
      <c r="S20" s="9">
        <v>0</v>
      </c>
      <c r="T20" s="9">
        <v>0</v>
      </c>
    </row>
    <row r="21" spans="1:190" x14ac:dyDescent="0.3">
      <c r="A21" s="144"/>
      <c r="B21" s="2" t="s">
        <v>72</v>
      </c>
      <c r="C21" s="24" t="s">
        <v>56</v>
      </c>
      <c r="D21" s="2" t="s">
        <v>9</v>
      </c>
      <c r="E21" s="15">
        <v>43080</v>
      </c>
      <c r="F21" s="8" t="s">
        <v>18</v>
      </c>
      <c r="G21" s="1" t="s">
        <v>20</v>
      </c>
      <c r="H21" s="2" t="s">
        <v>13</v>
      </c>
      <c r="I21" s="2">
        <v>1</v>
      </c>
      <c r="J21" s="2">
        <v>9</v>
      </c>
      <c r="K21" s="2">
        <v>0</v>
      </c>
      <c r="L21" s="2">
        <v>1</v>
      </c>
      <c r="M21" s="2">
        <v>9</v>
      </c>
      <c r="N21" s="2">
        <v>0</v>
      </c>
      <c r="O21" s="2">
        <v>0</v>
      </c>
      <c r="P21" s="2">
        <v>0</v>
      </c>
      <c r="Q21" s="55">
        <v>0</v>
      </c>
      <c r="R21" s="9">
        <v>0</v>
      </c>
      <c r="S21" s="9">
        <v>0</v>
      </c>
      <c r="T21" s="9">
        <v>0</v>
      </c>
    </row>
    <row r="22" spans="1:190" s="28" customFormat="1" x14ac:dyDescent="0.3">
      <c r="A22" s="20"/>
      <c r="B22" s="20"/>
      <c r="C22" s="20"/>
      <c r="D22" s="20"/>
      <c r="E22" s="21"/>
      <c r="F22" s="20"/>
      <c r="G22" s="27"/>
      <c r="H22" s="20"/>
      <c r="I22" s="20"/>
      <c r="J22" s="20"/>
      <c r="K22" s="20"/>
      <c r="L22" s="20"/>
      <c r="M22" s="20"/>
      <c r="N22" s="20"/>
      <c r="O22" s="20"/>
      <c r="P22" s="20"/>
      <c r="Q22" s="44"/>
      <c r="R22" s="20"/>
      <c r="S22" s="20"/>
      <c r="T22" s="20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</row>
    <row r="23" spans="1:190" s="39" customFormat="1" ht="28.8" x14ac:dyDescent="0.3">
      <c r="A23" s="139" t="s">
        <v>27</v>
      </c>
      <c r="B23" s="38" t="s">
        <v>47</v>
      </c>
      <c r="C23" s="39" t="s">
        <v>54</v>
      </c>
      <c r="D23" s="38" t="s">
        <v>29</v>
      </c>
      <c r="E23" s="40">
        <v>42866</v>
      </c>
      <c r="F23" s="66" t="s">
        <v>24</v>
      </c>
      <c r="G23" s="39" t="s">
        <v>48</v>
      </c>
      <c r="H23" s="38" t="s">
        <v>49</v>
      </c>
      <c r="I23" s="41">
        <v>0</v>
      </c>
      <c r="J23" s="41">
        <v>4</v>
      </c>
      <c r="K23" s="41">
        <v>0</v>
      </c>
      <c r="L23" s="41">
        <v>0</v>
      </c>
      <c r="M23" s="41">
        <v>4</v>
      </c>
      <c r="N23" s="41">
        <v>0</v>
      </c>
      <c r="O23" s="41">
        <v>0</v>
      </c>
      <c r="P23" s="41">
        <v>0</v>
      </c>
      <c r="Q23" s="45">
        <v>0</v>
      </c>
      <c r="R23" s="41">
        <v>0</v>
      </c>
      <c r="S23" s="41">
        <v>0</v>
      </c>
      <c r="T23" s="41">
        <v>0</v>
      </c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0"/>
    </row>
    <row r="24" spans="1:190" ht="28.8" x14ac:dyDescent="0.3">
      <c r="A24" s="140"/>
      <c r="B24" s="25" t="s">
        <v>34</v>
      </c>
      <c r="C24" s="32" t="s">
        <v>57</v>
      </c>
      <c r="D24" s="25" t="s">
        <v>9</v>
      </c>
      <c r="E24" s="26">
        <v>42811</v>
      </c>
      <c r="F24" s="67" t="s">
        <v>24</v>
      </c>
      <c r="G24" s="25" t="s">
        <v>25</v>
      </c>
      <c r="H24" s="25" t="s">
        <v>33</v>
      </c>
      <c r="I24" s="36">
        <v>0</v>
      </c>
      <c r="J24" s="36">
        <v>2</v>
      </c>
      <c r="K24" s="36">
        <v>0</v>
      </c>
      <c r="L24" s="36">
        <v>0</v>
      </c>
      <c r="M24" s="36">
        <v>2</v>
      </c>
      <c r="N24" s="36">
        <v>0</v>
      </c>
      <c r="O24" s="36">
        <v>0</v>
      </c>
      <c r="P24" s="36">
        <v>0</v>
      </c>
      <c r="Q24" s="46">
        <v>0</v>
      </c>
      <c r="R24" s="35">
        <v>0</v>
      </c>
      <c r="S24" s="35">
        <v>0</v>
      </c>
      <c r="T24" s="35">
        <v>0</v>
      </c>
    </row>
    <row r="25" spans="1:190" ht="28.8" x14ac:dyDescent="0.3">
      <c r="A25" s="140"/>
      <c r="B25" s="2" t="s">
        <v>35</v>
      </c>
      <c r="C25" s="24" t="s">
        <v>36</v>
      </c>
      <c r="D25" s="2" t="s">
        <v>9</v>
      </c>
      <c r="E25" s="15">
        <v>42814</v>
      </c>
      <c r="F25" s="64" t="s">
        <v>24</v>
      </c>
      <c r="G25" s="2" t="s">
        <v>25</v>
      </c>
      <c r="H25" s="2" t="s">
        <v>37</v>
      </c>
      <c r="I25" s="35">
        <v>0</v>
      </c>
      <c r="J25" s="35">
        <v>2</v>
      </c>
      <c r="K25" s="35">
        <v>0</v>
      </c>
      <c r="L25" s="35">
        <v>0</v>
      </c>
      <c r="M25" s="37">
        <v>2</v>
      </c>
      <c r="N25" s="35">
        <v>0</v>
      </c>
      <c r="O25" s="35">
        <v>0</v>
      </c>
      <c r="P25" s="37">
        <v>0</v>
      </c>
      <c r="Q25" s="47">
        <v>0</v>
      </c>
      <c r="R25" s="35">
        <v>0</v>
      </c>
      <c r="S25" s="35">
        <v>0</v>
      </c>
      <c r="T25" s="35">
        <v>0</v>
      </c>
    </row>
    <row r="26" spans="1:190" ht="28.8" x14ac:dyDescent="0.3">
      <c r="A26" s="140"/>
      <c r="B26" s="2" t="s">
        <v>41</v>
      </c>
      <c r="C26" s="24" t="s">
        <v>23</v>
      </c>
      <c r="D26" s="2" t="s">
        <v>9</v>
      </c>
      <c r="E26" s="15">
        <v>42796</v>
      </c>
      <c r="F26" s="13" t="s">
        <v>21</v>
      </c>
      <c r="G26" s="9" t="s">
        <v>25</v>
      </c>
      <c r="H26" s="9" t="s">
        <v>52</v>
      </c>
      <c r="I26" s="35">
        <v>0</v>
      </c>
      <c r="J26" s="35">
        <v>2</v>
      </c>
      <c r="K26" s="35">
        <v>0</v>
      </c>
      <c r="L26" s="35">
        <v>0</v>
      </c>
      <c r="M26" s="35">
        <v>2</v>
      </c>
      <c r="N26" s="35">
        <v>0</v>
      </c>
      <c r="O26" s="35">
        <v>0</v>
      </c>
      <c r="P26" s="35">
        <v>0</v>
      </c>
      <c r="Q26" s="47">
        <v>0</v>
      </c>
      <c r="R26" s="35">
        <v>0</v>
      </c>
      <c r="S26" s="35">
        <v>0</v>
      </c>
      <c r="T26" s="35">
        <v>0</v>
      </c>
    </row>
    <row r="27" spans="1:190" ht="28.8" x14ac:dyDescent="0.3">
      <c r="A27" s="140"/>
      <c r="B27" s="2" t="s">
        <v>42</v>
      </c>
      <c r="C27" s="24" t="s">
        <v>43</v>
      </c>
      <c r="D27" s="2" t="s">
        <v>9</v>
      </c>
      <c r="E27" s="15">
        <v>42710</v>
      </c>
      <c r="F27" s="13" t="s">
        <v>21</v>
      </c>
      <c r="G27" s="9" t="s">
        <v>48</v>
      </c>
      <c r="H27" s="2" t="s">
        <v>44</v>
      </c>
      <c r="I27" s="35">
        <v>0</v>
      </c>
      <c r="J27" s="35">
        <v>0</v>
      </c>
      <c r="K27" s="35">
        <v>2</v>
      </c>
      <c r="L27" s="35">
        <v>0</v>
      </c>
      <c r="M27" s="35">
        <v>0</v>
      </c>
      <c r="N27" s="37">
        <v>2</v>
      </c>
      <c r="O27" s="35">
        <v>0</v>
      </c>
      <c r="P27" s="35">
        <v>0</v>
      </c>
      <c r="Q27" s="48">
        <v>0</v>
      </c>
      <c r="R27" s="35">
        <v>0</v>
      </c>
      <c r="S27" s="35">
        <v>0</v>
      </c>
      <c r="T27" s="35">
        <v>0</v>
      </c>
    </row>
    <row r="28" spans="1:190" ht="28.8" x14ac:dyDescent="0.3">
      <c r="A28" s="140"/>
      <c r="B28" s="9" t="s">
        <v>38</v>
      </c>
      <c r="C28" s="31" t="s">
        <v>39</v>
      </c>
      <c r="D28" s="9" t="s">
        <v>9</v>
      </c>
      <c r="E28" s="16">
        <v>42695</v>
      </c>
      <c r="F28" s="64" t="s">
        <v>24</v>
      </c>
      <c r="G28" s="9" t="s">
        <v>53</v>
      </c>
      <c r="H28" s="9" t="s">
        <v>40</v>
      </c>
      <c r="I28" s="37">
        <v>0</v>
      </c>
      <c r="J28" s="37">
        <v>5</v>
      </c>
      <c r="K28" s="37">
        <v>3</v>
      </c>
      <c r="L28" s="37">
        <v>0</v>
      </c>
      <c r="M28" s="37">
        <v>5</v>
      </c>
      <c r="N28" s="37">
        <v>3</v>
      </c>
      <c r="O28" s="37">
        <v>0</v>
      </c>
      <c r="P28" s="37">
        <v>0</v>
      </c>
      <c r="Q28" s="48">
        <v>0</v>
      </c>
      <c r="R28" s="37">
        <v>0</v>
      </c>
      <c r="S28" s="37">
        <v>0</v>
      </c>
      <c r="T28" s="37">
        <v>0</v>
      </c>
    </row>
    <row r="29" spans="1:190" ht="28.8" x14ac:dyDescent="0.3">
      <c r="A29" s="141"/>
      <c r="B29" s="2" t="s">
        <v>28</v>
      </c>
      <c r="C29" s="24" t="s">
        <v>30</v>
      </c>
      <c r="D29" s="2" t="s">
        <v>9</v>
      </c>
      <c r="E29" s="15">
        <v>42608</v>
      </c>
      <c r="F29" s="12" t="s">
        <v>31</v>
      </c>
      <c r="G29" s="3" t="s">
        <v>32</v>
      </c>
      <c r="H29" s="2" t="s">
        <v>33</v>
      </c>
      <c r="I29" s="35">
        <v>0</v>
      </c>
      <c r="J29" s="35">
        <v>5</v>
      </c>
      <c r="K29" s="35">
        <v>0</v>
      </c>
      <c r="L29" s="35">
        <v>0</v>
      </c>
      <c r="M29" s="35">
        <v>4</v>
      </c>
      <c r="N29" s="35">
        <v>0</v>
      </c>
      <c r="O29" s="35">
        <v>0</v>
      </c>
      <c r="P29" s="35">
        <v>1</v>
      </c>
      <c r="Q29" s="47">
        <v>0</v>
      </c>
      <c r="R29" s="35">
        <v>0</v>
      </c>
      <c r="S29" s="35">
        <v>0</v>
      </c>
      <c r="T29" s="35">
        <v>0</v>
      </c>
    </row>
    <row r="30" spans="1:190" s="3" customFormat="1" x14ac:dyDescent="0.3">
      <c r="A30" s="33"/>
      <c r="B30" s="33"/>
      <c r="C30" s="33"/>
      <c r="D30" s="33"/>
      <c r="E30" s="34"/>
      <c r="F30" s="20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  <c r="R30" s="59"/>
      <c r="S30" s="59"/>
      <c r="T30" s="59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51"/>
    </row>
    <row r="31" spans="1:190" ht="28.8" x14ac:dyDescent="0.3">
      <c r="A31" s="62" t="s">
        <v>51</v>
      </c>
      <c r="B31" s="9" t="s">
        <v>50</v>
      </c>
      <c r="C31" s="23" t="s">
        <v>45</v>
      </c>
      <c r="D31" s="2" t="s">
        <v>29</v>
      </c>
      <c r="E31" s="17">
        <v>42262</v>
      </c>
      <c r="F31" s="68" t="s">
        <v>24</v>
      </c>
      <c r="G31" s="2" t="s">
        <v>22</v>
      </c>
      <c r="H31" s="2" t="s">
        <v>46</v>
      </c>
      <c r="I31" s="2">
        <v>0</v>
      </c>
      <c r="J31" s="2">
        <v>5</v>
      </c>
      <c r="K31" s="2">
        <v>0</v>
      </c>
      <c r="L31" s="2">
        <v>0</v>
      </c>
      <c r="M31" s="2">
        <v>5</v>
      </c>
      <c r="N31" s="2">
        <v>0</v>
      </c>
      <c r="O31" s="2">
        <v>0</v>
      </c>
      <c r="P31" s="2">
        <v>0</v>
      </c>
      <c r="Q31" s="2">
        <v>0</v>
      </c>
      <c r="R31" s="3">
        <v>0</v>
      </c>
      <c r="S31" s="3">
        <v>0</v>
      </c>
      <c r="T31" s="3">
        <v>0</v>
      </c>
    </row>
    <row r="32" spans="1:190" x14ac:dyDescent="0.3">
      <c r="G32" s="61"/>
      <c r="H32" s="136" t="s">
        <v>10</v>
      </c>
      <c r="I32" s="56">
        <f t="shared" ref="I32:T32" si="0">SUM(I4:I31)</f>
        <v>1</v>
      </c>
      <c r="J32" s="57">
        <f t="shared" si="0"/>
        <v>83</v>
      </c>
      <c r="K32" s="58">
        <f t="shared" si="0"/>
        <v>27</v>
      </c>
      <c r="L32" s="56">
        <f t="shared" si="0"/>
        <v>1</v>
      </c>
      <c r="M32" s="57">
        <f t="shared" si="0"/>
        <v>48</v>
      </c>
      <c r="N32" s="58">
        <f t="shared" si="0"/>
        <v>16</v>
      </c>
      <c r="O32" s="56">
        <f t="shared" si="0"/>
        <v>0</v>
      </c>
      <c r="P32" s="57">
        <f t="shared" si="0"/>
        <v>35</v>
      </c>
      <c r="Q32" s="58">
        <f t="shared" si="0"/>
        <v>11</v>
      </c>
      <c r="R32" s="56">
        <f t="shared" si="0"/>
        <v>0</v>
      </c>
      <c r="S32" s="57">
        <f t="shared" si="0"/>
        <v>0</v>
      </c>
      <c r="T32" s="58">
        <f t="shared" si="0"/>
        <v>0</v>
      </c>
    </row>
    <row r="33" spans="7:20" x14ac:dyDescent="0.3">
      <c r="G33" s="61"/>
      <c r="H33" s="136"/>
      <c r="I33" s="117">
        <f>I32+J32+K32</f>
        <v>111</v>
      </c>
      <c r="J33" s="117"/>
      <c r="K33" s="117"/>
      <c r="L33" s="117">
        <f>L32+M32+N32</f>
        <v>65</v>
      </c>
      <c r="M33" s="117"/>
      <c r="N33" s="117"/>
      <c r="O33" s="117">
        <f>O32+P32+Q32</f>
        <v>46</v>
      </c>
      <c r="P33" s="117"/>
      <c r="Q33" s="117"/>
      <c r="R33" s="117">
        <f>R32+S32+T32</f>
        <v>0</v>
      </c>
      <c r="S33" s="117"/>
      <c r="T33" s="117"/>
    </row>
    <row r="34" spans="7:20" x14ac:dyDescent="0.3"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7:20" x14ac:dyDescent="0.3"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7:20" x14ac:dyDescent="0.3"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</sheetData>
  <mergeCells count="19">
    <mergeCell ref="A1:A3"/>
    <mergeCell ref="H32:H33"/>
    <mergeCell ref="I33:K33"/>
    <mergeCell ref="L33:N33"/>
    <mergeCell ref="O33:Q33"/>
    <mergeCell ref="C1:C3"/>
    <mergeCell ref="B1:B3"/>
    <mergeCell ref="A23:A29"/>
    <mergeCell ref="A17:A21"/>
    <mergeCell ref="A4:A14"/>
    <mergeCell ref="R33:T33"/>
    <mergeCell ref="H1:H3"/>
    <mergeCell ref="G1:G3"/>
    <mergeCell ref="E1:E3"/>
    <mergeCell ref="D1:D3"/>
    <mergeCell ref="R1:T2"/>
    <mergeCell ref="O1:Q2"/>
    <mergeCell ref="L1:N2"/>
    <mergeCell ref="I1:K2"/>
  </mergeCells>
  <pageMargins left="0.25" right="0.25" top="0.75" bottom="0.75" header="0.3" footer="0.3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Non-financial audit</vt:lpstr>
      <vt:lpstr>'Non-financial audit'!Print_Area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 Gemma (MiltonKeynes)</dc:creator>
  <cp:lastModifiedBy>LEVERSHA, Nancy 8122</cp:lastModifiedBy>
  <cp:lastPrinted>2019-04-12T08:46:33Z</cp:lastPrinted>
  <dcterms:created xsi:type="dcterms:W3CDTF">2017-12-14T15:32:07Z</dcterms:created>
  <dcterms:modified xsi:type="dcterms:W3CDTF">2019-04-25T07:55:23Z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-1404580689</vt:i4>
  </property>
  <property fmtid="{D5CDD505-2E9C-101B-9397-08002B2CF9AE}" pid="3" name="_NewReviewCycle">
    <vt:lpwstr/>
  </property>
  <property fmtid="{D5CDD505-2E9C-101B-9397-08002B2CF9AE}" pid="4" name="_EmailSubject">
    <vt:lpwstr>JAC papers - update [OFFICIAL]</vt:lpwstr>
  </property>
  <property fmtid="{D5CDD505-2E9C-101B-9397-08002B2CF9AE}" pid="5" name="_AuthorEmail">
    <vt:lpwstr>Vicki.Simms@cambs.pnn.police.uk</vt:lpwstr>
  </property>
  <property fmtid="{D5CDD505-2E9C-101B-9397-08002B2CF9AE}" pid="6" name="_AuthorEmailDisplayName">
    <vt:lpwstr>SIMMS, Vicki 9989</vt:lpwstr>
  </property>
  <property fmtid="{D5CDD505-2E9C-101B-9397-08002B2CF9AE}" pid="7" name="_PreviousAdHocReviewCycleID">
    <vt:i4>-1404580689</vt:i4>
  </property>
  <property fmtid="{D5CDD505-2E9C-101B-9397-08002B2CF9AE}" pid="8" name="_ReviewingToolsShownOnce">
    <vt:lpwstr/>
  </property>
</Properties>
</file>