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codeName="ThisWorkbook"/>
  <mc:AlternateContent xmlns:mc="http://schemas.openxmlformats.org/markup-compatibility/2006">
    <mc:Choice Requires="x15">
      <x15ac:absPath xmlns:x15ac="http://schemas.microsoft.com/office/spreadsheetml/2010/11/ac" url="https://heacademy.sharepoint.com/sites/Marcomms/Shared Documents/Content and Publications/Publications/2023-24/Stats reports 2023/Data tables/Student/Finals for design/"/>
    </mc:Choice>
  </mc:AlternateContent>
  <xr:revisionPtr revIDLastSave="577" documentId="8_{BF6D95AF-CABE-4538-A26D-801CFF63B9D5}" xr6:coauthVersionLast="47" xr6:coauthVersionMax="47" xr10:uidLastSave="{ACBC270E-0A3E-47AF-A8EA-1E4A6C7FF603}"/>
  <bookViews>
    <workbookView xWindow="-108" yWindow="-108" windowWidth="23256" windowHeight="14016" activeTab="1" xr2:uid="{00000000-000D-0000-FFFF-FFFF00000000}"/>
  </bookViews>
  <sheets>
    <sheet name="Table of contents" sheetId="391" r:id="rId1"/>
    <sheet name="About the data" sheetId="392" r:id="rId2"/>
    <sheet name="0.1" sheetId="89" r:id="rId3"/>
    <sheet name="0.2" sheetId="177" r:id="rId4"/>
    <sheet name="0.3" sheetId="178" r:id="rId5"/>
    <sheet name="0.4" sheetId="179" r:id="rId6"/>
    <sheet name="0.5" sheetId="180" r:id="rId7"/>
    <sheet name="0.6" sheetId="181" r:id="rId8"/>
    <sheet name="0.7" sheetId="182" r:id="rId9"/>
    <sheet name="0.8" sheetId="183" r:id="rId10"/>
    <sheet name="0.9" sheetId="184" r:id="rId11"/>
    <sheet name="0.10" sheetId="185" r:id="rId12"/>
    <sheet name="0.11" sheetId="188" r:id="rId13"/>
    <sheet name="0.12" sheetId="189" r:id="rId14"/>
    <sheet name="0.13" sheetId="190" r:id="rId15"/>
    <sheet name="1.1" sheetId="221" r:id="rId16"/>
    <sheet name="1.1a" sheetId="222" r:id="rId17"/>
    <sheet name="1.2" sheetId="223" r:id="rId18"/>
    <sheet name="1.3" sheetId="224" r:id="rId19"/>
    <sheet name="1.4" sheetId="225" r:id="rId20"/>
    <sheet name="1.4a" sheetId="226" r:id="rId21"/>
    <sheet name="1.5" sheetId="227" r:id="rId22"/>
    <sheet name="1.5a" sheetId="228" r:id="rId23"/>
    <sheet name="1.6" sheetId="229" r:id="rId24"/>
    <sheet name="1.6a" sheetId="230" r:id="rId25"/>
    <sheet name="1.7" sheetId="231" r:id="rId26"/>
    <sheet name="1.7a" sheetId="232" r:id="rId27"/>
    <sheet name="1.8" sheetId="233" r:id="rId28"/>
    <sheet name="1.8a" sheetId="234" r:id="rId29"/>
    <sheet name="1.9" sheetId="235" r:id="rId30"/>
    <sheet name="1.9a" sheetId="236" r:id="rId31"/>
    <sheet name="1.10" sheetId="237" r:id="rId32"/>
    <sheet name="1.11" sheetId="238" r:id="rId33"/>
    <sheet name="1.12" sheetId="239" r:id="rId34"/>
    <sheet name="1.13" sheetId="240" r:id="rId35"/>
    <sheet name="1.14" sheetId="241" r:id="rId36"/>
    <sheet name="1.15" sheetId="242" r:id="rId37"/>
    <sheet name="2.1" sheetId="194" r:id="rId38"/>
    <sheet name="2.1a" sheetId="195" r:id="rId39"/>
    <sheet name="2.2" sheetId="196" r:id="rId40"/>
    <sheet name="2.2a" sheetId="197" r:id="rId41"/>
    <sheet name="2.3" sheetId="198" r:id="rId42"/>
    <sheet name="2.4" sheetId="199" r:id="rId43"/>
    <sheet name="2.5" sheetId="200" r:id="rId44"/>
    <sheet name="2.5a" sheetId="201" r:id="rId45"/>
    <sheet name="2.6" sheetId="202" r:id="rId46"/>
    <sheet name="2.6a" sheetId="203" r:id="rId47"/>
    <sheet name="2.7" sheetId="204" r:id="rId48"/>
    <sheet name="2.7a" sheetId="205" r:id="rId49"/>
    <sheet name="2.8" sheetId="206" r:id="rId50"/>
    <sheet name="2.9" sheetId="207" r:id="rId51"/>
    <sheet name="2.9a" sheetId="208" r:id="rId52"/>
    <sheet name="2.10" sheetId="209" r:id="rId53"/>
    <sheet name="2.10a" sheetId="210" r:id="rId54"/>
    <sheet name="2.11" sheetId="211" r:id="rId55"/>
    <sheet name="2.11a" sheetId="212" r:id="rId56"/>
    <sheet name="2.12" sheetId="213" r:id="rId57"/>
    <sheet name="2.12a" sheetId="214" r:id="rId58"/>
    <sheet name="2.13" sheetId="215" r:id="rId59"/>
    <sheet name="2.14" sheetId="216" r:id="rId60"/>
    <sheet name="2.15" sheetId="217" r:id="rId61"/>
    <sheet name="2.16" sheetId="218" r:id="rId62"/>
    <sheet name="2.17" sheetId="219" r:id="rId63"/>
    <sheet name="2.18" sheetId="220" r:id="rId64"/>
    <sheet name="3.1" sheetId="243" r:id="rId65"/>
    <sheet name="3.1a" sheetId="244" r:id="rId66"/>
    <sheet name="3.2" sheetId="245" r:id="rId67"/>
    <sheet name="3.2a" sheetId="246" r:id="rId68"/>
    <sheet name="3.3" sheetId="247" r:id="rId69"/>
    <sheet name="3.4" sheetId="248" r:id="rId70"/>
    <sheet name="3.5" sheetId="249" r:id="rId71"/>
    <sheet name="3.5a" sheetId="250" r:id="rId72"/>
    <sheet name="3.6" sheetId="251" r:id="rId73"/>
    <sheet name="3.6a" sheetId="252" r:id="rId74"/>
    <sheet name="3.7" sheetId="253" r:id="rId75"/>
    <sheet name="3.7a" sheetId="254" r:id="rId76"/>
    <sheet name="3.8" sheetId="255" r:id="rId77"/>
    <sheet name="3.8a" sheetId="256" r:id="rId78"/>
    <sheet name="3.9" sheetId="257" r:id="rId79"/>
    <sheet name="3.9a" sheetId="258" r:id="rId80"/>
    <sheet name="3.10" sheetId="259" r:id="rId81"/>
    <sheet name="3.10a" sheetId="260" r:id="rId82"/>
    <sheet name="3.11" sheetId="261" r:id="rId83"/>
    <sheet name="3.12" sheetId="262" r:id="rId84"/>
    <sheet name="3.13" sheetId="263" r:id="rId85"/>
    <sheet name="3.14" sheetId="264" r:id="rId86"/>
    <sheet name="3.15" sheetId="265" r:id="rId87"/>
    <sheet name="3.16" sheetId="266" r:id="rId88"/>
    <sheet name="3.17" sheetId="267" r:id="rId89"/>
    <sheet name="3.18" sheetId="268" r:id="rId90"/>
    <sheet name="3.19" sheetId="269" r:id="rId91"/>
    <sheet name="4.1" sheetId="270" r:id="rId92"/>
    <sheet name="4.1a" sheetId="271" r:id="rId93"/>
    <sheet name="4.2" sheetId="272" r:id="rId94"/>
    <sheet name="4.2a" sheetId="273" r:id="rId95"/>
    <sheet name="4.3" sheetId="274" r:id="rId96"/>
    <sheet name="4.4" sheetId="275" r:id="rId97"/>
    <sheet name="4.4a" sheetId="276" r:id="rId98"/>
    <sheet name="4.5" sheetId="277" r:id="rId99"/>
    <sheet name="4.5a" sheetId="278" r:id="rId100"/>
    <sheet name="4.6" sheetId="279" r:id="rId101"/>
    <sheet name="4.6a" sheetId="280" r:id="rId102"/>
    <sheet name="4.7" sheetId="281" r:id="rId103"/>
    <sheet name="4.7a" sheetId="282" r:id="rId104"/>
    <sheet name="4.8" sheetId="283" r:id="rId105"/>
    <sheet name="4.8a" sheetId="284" r:id="rId106"/>
    <sheet name="4.9" sheetId="285" r:id="rId107"/>
    <sheet name="4.9a" sheetId="286" r:id="rId108"/>
    <sheet name="4.10" sheetId="287" r:id="rId109"/>
    <sheet name="4.11" sheetId="288" r:id="rId110"/>
    <sheet name="4.12" sheetId="289" r:id="rId111"/>
    <sheet name="4.13" sheetId="290" r:id="rId112"/>
    <sheet name="4.14" sheetId="291" r:id="rId113"/>
    <sheet name="4.1o" sheetId="292" r:id="rId114"/>
    <sheet name="4.1ao" sheetId="293" r:id="rId115"/>
    <sheet name="4.2o" sheetId="294" r:id="rId116"/>
    <sheet name="4.2ao" sheetId="295" r:id="rId117"/>
    <sheet name="4.3o" sheetId="296" r:id="rId118"/>
    <sheet name="4.4o" sheetId="297" r:id="rId119"/>
    <sheet name="4.4ao" sheetId="298" r:id="rId120"/>
    <sheet name="4.5o" sheetId="299" r:id="rId121"/>
    <sheet name="4.5ao" sheetId="300" r:id="rId122"/>
    <sheet name="4.6o" sheetId="301" r:id="rId123"/>
    <sheet name="4.6ao" sheetId="302" r:id="rId124"/>
    <sheet name="4.7o" sheetId="303" r:id="rId125"/>
    <sheet name="4.7ao" sheetId="304" r:id="rId126"/>
    <sheet name="4.8o" sheetId="305" r:id="rId127"/>
    <sheet name="4.8ao" sheetId="306" r:id="rId128"/>
    <sheet name="4.9o" sheetId="307" r:id="rId129"/>
    <sheet name="4.9ao" sheetId="308" r:id="rId130"/>
    <sheet name="4.10o" sheetId="309" r:id="rId131"/>
    <sheet name="4.11o" sheetId="310" r:id="rId132"/>
    <sheet name="4.12o" sheetId="311" r:id="rId133"/>
    <sheet name="4.13o" sheetId="312" r:id="rId134"/>
    <sheet name="4.14o" sheetId="313" r:id="rId135"/>
    <sheet name="5.1" sheetId="314" r:id="rId136"/>
    <sheet name="5.2" sheetId="315" r:id="rId137"/>
    <sheet name="5.3" sheetId="316" r:id="rId138"/>
    <sheet name="5.4" sheetId="317" r:id="rId139"/>
    <sheet name="5.4o" sheetId="318" r:id="rId140"/>
    <sheet name="5.5" sheetId="319" r:id="rId141"/>
    <sheet name="5.6" sheetId="320" r:id="rId142"/>
    <sheet name="5.7" sheetId="321" r:id="rId143"/>
    <sheet name="5.7o" sheetId="322" r:id="rId144"/>
    <sheet name="5.8" sheetId="323" r:id="rId145"/>
    <sheet name="5.8o" sheetId="324" r:id="rId146"/>
    <sheet name="5.9" sheetId="325" r:id="rId147"/>
    <sheet name="5.10" sheetId="326" r:id="rId148"/>
    <sheet name="5.11" sheetId="327" r:id="rId149"/>
    <sheet name="5.11o" sheetId="328" r:id="rId150"/>
    <sheet name="5.12" sheetId="329" r:id="rId151"/>
    <sheet name="5.13" sheetId="330" r:id="rId152"/>
    <sheet name="5.13o" sheetId="331" r:id="rId153"/>
    <sheet name="5.14" sheetId="332" r:id="rId154"/>
    <sheet name="5.14o" sheetId="333" r:id="rId155"/>
    <sheet name="5.15" sheetId="334" r:id="rId156"/>
    <sheet name="5.16" sheetId="335" r:id="rId157"/>
    <sheet name="5.17" sheetId="336" r:id="rId158"/>
    <sheet name="5.18" sheetId="337" r:id="rId159"/>
    <sheet name="5.19" sheetId="338" r:id="rId160"/>
    <sheet name="5.20" sheetId="339" r:id="rId161"/>
    <sheet name="5.21" sheetId="340" r:id="rId162"/>
    <sheet name="6.1" sheetId="341" r:id="rId163"/>
    <sheet name="6.1a" sheetId="342" r:id="rId164"/>
    <sheet name="6.2" sheetId="343" r:id="rId165"/>
    <sheet name="6.3" sheetId="344" r:id="rId166"/>
    <sheet name="6.4" sheetId="345" r:id="rId167"/>
    <sheet name="6.4a" sheetId="346" r:id="rId168"/>
    <sheet name="6.5" sheetId="347" r:id="rId169"/>
    <sheet name="6.5a" sheetId="348" r:id="rId170"/>
    <sheet name="6.6" sheetId="349" r:id="rId171"/>
    <sheet name="6.6a" sheetId="350" r:id="rId172"/>
    <sheet name="6.7" sheetId="351" r:id="rId173"/>
    <sheet name="6.7a" sheetId="352" r:id="rId174"/>
    <sheet name="6.8" sheetId="353" r:id="rId175"/>
    <sheet name="6.8a" sheetId="354" r:id="rId176"/>
    <sheet name="6.9" sheetId="355" r:id="rId177"/>
    <sheet name="6.9a" sheetId="356" r:id="rId178"/>
    <sheet name="6.10" sheetId="357" r:id="rId179"/>
    <sheet name="6.11" sheetId="358" r:id="rId180"/>
    <sheet name="6.12" sheetId="359" r:id="rId181"/>
    <sheet name="6.13" sheetId="360" r:id="rId182"/>
    <sheet name="7.1.1" sheetId="361" r:id="rId183"/>
    <sheet name="7.1.2" sheetId="362" r:id="rId184"/>
    <sheet name="7.1.3" sheetId="363" r:id="rId185"/>
    <sheet name="7.1.4" sheetId="364" r:id="rId186"/>
    <sheet name="7.1.5" sheetId="365" r:id="rId187"/>
    <sheet name="7.1.6" sheetId="366" r:id="rId188"/>
    <sheet name="7.1.7" sheetId="367" r:id="rId189"/>
    <sheet name="7.1.8" sheetId="368" r:id="rId190"/>
    <sheet name="7.1.8o" sheetId="369" r:id="rId191"/>
    <sheet name="7.2.1" sheetId="370" r:id="rId192"/>
    <sheet name="7.2.2" sheetId="371" r:id="rId193"/>
    <sheet name="7.2.3" sheetId="372" r:id="rId194"/>
    <sheet name="7.2.4" sheetId="373" r:id="rId195"/>
    <sheet name="7.2.5" sheetId="374" r:id="rId196"/>
    <sheet name="7.2.6" sheetId="375" r:id="rId197"/>
    <sheet name="7.2.7" sheetId="376" r:id="rId198"/>
    <sheet name="7.2.8" sheetId="377" r:id="rId199"/>
    <sheet name="7.2.8o" sheetId="378" r:id="rId200"/>
    <sheet name="7.3.1" sheetId="380" r:id="rId201"/>
    <sheet name="7.3.2" sheetId="381" r:id="rId202"/>
    <sheet name="7.3.3" sheetId="382" r:id="rId203"/>
    <sheet name="7.3.4" sheetId="383" r:id="rId204"/>
    <sheet name="7.3.5" sheetId="384" r:id="rId205"/>
    <sheet name="7.3.6" sheetId="385" r:id="rId206"/>
    <sheet name="7.3.7" sheetId="386" r:id="rId207"/>
    <sheet name="7.3.8" sheetId="387" r:id="rId208"/>
    <sheet name="7.3.9" sheetId="388" r:id="rId209"/>
    <sheet name="7.3.9o" sheetId="389" r:id="rId210"/>
  </sheets>
  <definedNames>
    <definedName name="_Hlk83975430" localSheetId="1">'About the data'!$C$330</definedName>
    <definedName name="_xlnm.Print_Area" localSheetId="2">'0.1'!$A$7:$X$8</definedName>
    <definedName name="_xlnm.Print_Area" localSheetId="11">'0.10'!$A$33:$Z$35</definedName>
    <definedName name="_xlnm.Print_Area" localSheetId="12">'0.11'!$A$35:$Q$37</definedName>
    <definedName name="_xlnm.Print_Area" localSheetId="13">'0.12'!$A$1:$M$26</definedName>
    <definedName name="_xlnm.Print_Area" localSheetId="14">'0.13'!$A$1:$M$25</definedName>
    <definedName name="_xlnm.Print_Area" localSheetId="3">'0.2'!$A$1:$K$25</definedName>
    <definedName name="_xlnm.Print_Area" localSheetId="4">'0.3'!$A$10:$W$14</definedName>
    <definedName name="_xlnm.Print_Area" localSheetId="5">'0.4'!$A$1:$X$12</definedName>
    <definedName name="_xlnm.Print_Area" localSheetId="7">'0.6'!$A$30:$Q$35</definedName>
    <definedName name="_xlnm.Print_Area" localSheetId="8">'0.7'!$A$30:$Q$35</definedName>
    <definedName name="_xlnm.Print_Area" localSheetId="9">'0.8'!$A$6:$T$8</definedName>
    <definedName name="_xlnm.Print_Area" localSheetId="10">'0.9'!$A$12:$AA$14</definedName>
    <definedName name="_xlnm.Print_Area" localSheetId="15">'1.1'!$A$11:$L$13</definedName>
    <definedName name="_xlnm.Print_Area" localSheetId="31">'1.10'!$A$10:$S$12</definedName>
    <definedName name="_xlnm.Print_Area" localSheetId="34">'1.13'!$A$34:$AG$34</definedName>
    <definedName name="_xlnm.Print_Area" localSheetId="35">'1.14'!$A$1:$Y$24</definedName>
    <definedName name="_xlnm.Print_Area" localSheetId="36">'1.15'!$A$1:$Y$24</definedName>
    <definedName name="_xlnm.Print_Area" localSheetId="16">'1.1a'!$A$10:$P$13</definedName>
    <definedName name="_xlnm.Print_Area" localSheetId="17">'1.2'!$A$1:$M$37</definedName>
    <definedName name="_xlnm.Print_Area" localSheetId="18">'1.3'!$A$36:$P$37</definedName>
    <definedName name="_xlnm.Print_Area" localSheetId="19">'1.4'!$B$25:$Q$31</definedName>
    <definedName name="_xlnm.Print_Area" localSheetId="20">'1.4a'!$B$25:$Q$32</definedName>
    <definedName name="_xlnm.Print_Area" localSheetId="21">'1.5'!#REF!</definedName>
    <definedName name="_xlnm.Print_Area" localSheetId="22">'1.5a'!$A$30:$Y$35</definedName>
    <definedName name="_xlnm.Print_Area" localSheetId="23">'1.6'!$A$30:$Y$35</definedName>
    <definedName name="_xlnm.Print_Area" localSheetId="24">'1.6a'!$A$30:$Y$35</definedName>
    <definedName name="_xlnm.Print_Area" localSheetId="25">'1.7'!$A$30:$Y$35</definedName>
    <definedName name="_xlnm.Print_Area" localSheetId="26">'1.7a'!$A$30:$Y$35</definedName>
    <definedName name="_xlnm.Print_Area" localSheetId="27">'1.8'!#REF!</definedName>
    <definedName name="_xlnm.Print_Area" localSheetId="28">'1.8a'!$A$30:$Y$35</definedName>
    <definedName name="_xlnm.Print_Area" localSheetId="29">'1.9'!$A$30:$Y$35</definedName>
    <definedName name="_xlnm.Print_Area" localSheetId="30">'1.9a'!$A$30:$Y$35</definedName>
    <definedName name="_xlnm.Print_Area" localSheetId="37">'2.1'!$A$13:$W$15</definedName>
    <definedName name="_xlnm.Print_Area" localSheetId="52">'2.10'!$B$33:$U$33</definedName>
    <definedName name="_xlnm.Print_Area" localSheetId="53">'2.10a'!$B$33:$U$33</definedName>
    <definedName name="_xlnm.Print_Area" localSheetId="54">'2.11'!$A$1:$T$36</definedName>
    <definedName name="_xlnm.Print_Area" localSheetId="55">'2.11a'!$B$34:$U$36</definedName>
    <definedName name="_xlnm.Print_Area" localSheetId="56">'2.12'!$A$1:$T$35</definedName>
    <definedName name="_xlnm.Print_Area" localSheetId="57">'2.12a'!$A$1:$T$36</definedName>
    <definedName name="_xlnm.Print_Area" localSheetId="58">'2.13'!$A$9:$N$28</definedName>
    <definedName name="_xlnm.Print_Area" localSheetId="59">'2.14'!$A$1:$V$56</definedName>
    <definedName name="_xlnm.Print_Area" localSheetId="60">'2.15'!$B$1:$S$26</definedName>
    <definedName name="_xlnm.Print_Area" localSheetId="61">'2.16'!$A$1:$Z$35</definedName>
    <definedName name="_xlnm.Print_Area" localSheetId="62">'2.17'!$A$1:$Q$25</definedName>
    <definedName name="_xlnm.Print_Area" localSheetId="63">'2.18'!$A$1:$Q$25</definedName>
    <definedName name="_xlnm.Print_Area" localSheetId="38">'2.1a'!$A$11:$W$13</definedName>
    <definedName name="_xlnm.Print_Area" localSheetId="39">'2.2'!$A$23:$U$26</definedName>
    <definedName name="_xlnm.Print_Area" localSheetId="40">'2.2a'!$A$23:$S$25</definedName>
    <definedName name="_xlnm.Print_Area" localSheetId="41">'2.3'!$A$1:$Y$104</definedName>
    <definedName name="_xlnm.Print_Area" localSheetId="42">'2.4'!$A$30:$K$31</definedName>
    <definedName name="_xlnm.Print_Area" localSheetId="44">'2.5a'!#REF!</definedName>
    <definedName name="_xlnm.Print_Area" localSheetId="45">'2.6'!#REF!</definedName>
    <definedName name="_xlnm.Print_Area" localSheetId="46">'2.6a'!$A$60:$Q$62</definedName>
    <definedName name="_xlnm.Print_Area" localSheetId="47">'2.7'!$A$38:$S$38</definedName>
    <definedName name="_xlnm.Print_Area" localSheetId="48">'2.7a'!$A$34:$AI$41</definedName>
    <definedName name="_xlnm.Print_Area" localSheetId="49">'2.8'!$A$32:$L$37</definedName>
    <definedName name="_xlnm.Print_Area" localSheetId="50">'2.9'!$A$33:$T$33</definedName>
    <definedName name="_xlnm.Print_Area" localSheetId="51">'2.9a'!$A$34:$T$34</definedName>
    <definedName name="_xlnm.Print_Area" localSheetId="64">'3.1'!$A$23:$L$23</definedName>
    <definedName name="_xlnm.Print_Area" localSheetId="80">'3.10'!$A$35:$AA$35</definedName>
    <definedName name="_xlnm.Print_Area" localSheetId="81">'3.10a'!$A$35:$AA$35</definedName>
    <definedName name="_xlnm.Print_Area" localSheetId="82">'3.11'!$A$9:$K$9</definedName>
    <definedName name="_xlnm.Print_Area" localSheetId="83">'3.12'!#REF!</definedName>
    <definedName name="_xlnm.Print_Area" localSheetId="84">'3.13'!#REF!</definedName>
    <definedName name="_xlnm.Print_Area" localSheetId="85">'3.14'!$A$41:$Q$42</definedName>
    <definedName name="_xlnm.Print_Area" localSheetId="86">'3.15'!$A$1:$AB$21</definedName>
    <definedName name="_xlnm.Print_Area" localSheetId="87">'3.16'!$A$43:$V$45</definedName>
    <definedName name="_xlnm.Print_Area" localSheetId="88">'3.17'!$A$36:$AA$37</definedName>
    <definedName name="_xlnm.Print_Area" localSheetId="89">'3.18'!#REF!</definedName>
    <definedName name="_xlnm.Print_Area" localSheetId="90">'3.19'!#REF!</definedName>
    <definedName name="_xlnm.Print_Area" localSheetId="65">'3.1a'!#REF!</definedName>
    <definedName name="_xlnm.Print_Area" localSheetId="66">'3.2'!#REF!</definedName>
    <definedName name="_xlnm.Print_Area" localSheetId="67">'3.2a'!#REF!</definedName>
    <definedName name="_xlnm.Print_Area" localSheetId="68">'3.3'!$A$1:$Q$25</definedName>
    <definedName name="_xlnm.Print_Area" localSheetId="69">'3.4'!$A$20:$I$20</definedName>
    <definedName name="_xlnm.Print_Area" localSheetId="70">'3.5'!$A$25:$AC$25</definedName>
    <definedName name="_xlnm.Print_Area" localSheetId="71">'3.5a'!$A$25:$AA$25</definedName>
    <definedName name="_xlnm.Print_Area" localSheetId="72">'3.6'!$A$35:$AA$35</definedName>
    <definedName name="_xlnm.Print_Area" localSheetId="73">'3.6a'!$A$35:$AA$35</definedName>
    <definedName name="_xlnm.Print_Area" localSheetId="74">'3.7'!$A$35:$AA$35</definedName>
    <definedName name="_xlnm.Print_Area" localSheetId="75">'3.7a'!$A$35:$AA$35</definedName>
    <definedName name="_xlnm.Print_Area" localSheetId="76">'3.8'!$A$35:$AA$35</definedName>
    <definedName name="_xlnm.Print_Area" localSheetId="77">'3.8a'!$A$35:$AA$35</definedName>
    <definedName name="_xlnm.Print_Area" localSheetId="78">'3.9'!#REF!</definedName>
    <definedName name="_xlnm.Print_Area" localSheetId="79">'3.9a'!$A$35:$AA$35</definedName>
    <definedName name="_xlnm.Print_Area" localSheetId="91">'4.1'!$A$1:$L$8</definedName>
    <definedName name="_xlnm.Print_Area" localSheetId="108">'4.10'!$A$1:$U$9</definedName>
    <definedName name="_xlnm.Print_Area" localSheetId="130">'4.10o'!$A$9:$X$9</definedName>
    <definedName name="_xlnm.Print_Area" localSheetId="109">'4.11'!$A$1:$R$26</definedName>
    <definedName name="_xlnm.Print_Area" localSheetId="131">'4.11o'!#REF!</definedName>
    <definedName name="_xlnm.Print_Area" localSheetId="110">'4.12'!$A$40:$AO$42</definedName>
    <definedName name="_xlnm.Print_Area" localSheetId="132">'4.12o'!$A$39:$AO$41</definedName>
    <definedName name="_xlnm.Print_Area" localSheetId="111">'4.13'!$A$1:$Q$26</definedName>
    <definedName name="_xlnm.Print_Area" localSheetId="133">'4.13o'!$A$1:$Q$25</definedName>
    <definedName name="_xlnm.Print_Area" localSheetId="112">'4.14'!$A$1:$Q$26</definedName>
    <definedName name="_xlnm.Print_Area" localSheetId="134">'4.14o'!$A$1:$Q$25</definedName>
    <definedName name="_xlnm.Print_Area" localSheetId="92">'4.1a'!$A$1:$Q$8</definedName>
    <definedName name="_xlnm.Print_Area" localSheetId="114">'4.1ao'!$A$9:$Q$10</definedName>
    <definedName name="_xlnm.Print_Area" localSheetId="113">'4.1o'!$A$9:$L$10</definedName>
    <definedName name="_xlnm.Print_Area" localSheetId="93">'4.2'!$A$1:$L$34</definedName>
    <definedName name="_xlnm.Print_Area" localSheetId="94">'4.2a'!$A$1:$L$32</definedName>
    <definedName name="_xlnm.Print_Area" localSheetId="116">'4.2ao'!$A$21:$L$27</definedName>
    <definedName name="_xlnm.Print_Area" localSheetId="115">'4.2o'!$A$23:$L$25</definedName>
    <definedName name="_xlnm.Print_Area" localSheetId="95">'4.3'!$A$1:$K$33</definedName>
    <definedName name="_xlnm.Print_Area" localSheetId="117">'4.3o'!$A$30:$N$35</definedName>
    <definedName name="_xlnm.Print_Area" localSheetId="96">'4.4'!$A$1:$L$27</definedName>
    <definedName name="_xlnm.Print_Area" localSheetId="97">'4.4a'!$B$1:$L$26</definedName>
    <definedName name="_xlnm.Print_Area" localSheetId="119">'4.4ao'!$B$25:$O$26</definedName>
    <definedName name="_xlnm.Print_Area" localSheetId="118">'4.4o'!$A$25:$O$26</definedName>
    <definedName name="_xlnm.Print_Area" localSheetId="98">'4.5'!$A$1:$M$32</definedName>
    <definedName name="_xlnm.Print_Area" localSheetId="99">'4.5a'!$A$1:$M$32</definedName>
    <definedName name="_xlnm.Print_Area" localSheetId="121">'4.5ao'!$A$35:$O$37</definedName>
    <definedName name="_xlnm.Print_Area" localSheetId="120">'4.5o'!$A$34:$P$35</definedName>
    <definedName name="_xlnm.Print_Area" localSheetId="100">'4.6'!$A$1:$M$32</definedName>
    <definedName name="_xlnm.Print_Area" localSheetId="101">'4.6a'!$A$1:$M$32</definedName>
    <definedName name="_xlnm.Print_Area" localSheetId="123">'4.6ao'!$A$35:$O$37</definedName>
    <definedName name="_xlnm.Print_Area" localSheetId="122">'4.6o'!$A$35:$P$36</definedName>
    <definedName name="_xlnm.Print_Area" localSheetId="102">'4.7'!$A$1:$M$32</definedName>
    <definedName name="_xlnm.Print_Area" localSheetId="103">'4.7a'!$A$1:$M$32</definedName>
    <definedName name="_xlnm.Print_Area" localSheetId="125">'4.7ao'!$A$35:$O$37</definedName>
    <definedName name="_xlnm.Print_Area" localSheetId="124">'4.7o'!$A$35:$P$36</definedName>
    <definedName name="_xlnm.Print_Area" localSheetId="104">'4.8'!$A$1:$M$32</definedName>
    <definedName name="_xlnm.Print_Area" localSheetId="105">'4.8a'!$A$1:$M$32</definedName>
    <definedName name="_xlnm.Print_Area" localSheetId="127">'4.8ao'!$A$35:$O$36</definedName>
    <definedName name="_xlnm.Print_Area" localSheetId="126">'4.8o'!$A$35:$P$37</definedName>
    <definedName name="_xlnm.Print_Area" localSheetId="106">'4.9'!$A$1:$M$32</definedName>
    <definedName name="_xlnm.Print_Area" localSheetId="107">'4.9a'!$A$1:$L$32</definedName>
    <definedName name="_xlnm.Print_Area" localSheetId="129">'4.9ao'!$A$35:$O$36</definedName>
    <definedName name="_xlnm.Print_Area" localSheetId="128">'4.9o'!$A$35:$P$36</definedName>
    <definedName name="_xlnm.Print_Area" localSheetId="135">'5.1'!$A$9:$X$11</definedName>
    <definedName name="_xlnm.Print_Area" localSheetId="150">'5.12'!$A$25:$S$26</definedName>
    <definedName name="_xlnm.Print_Area" localSheetId="151">'5.13'!$A$18:$S$18</definedName>
    <definedName name="_xlnm.Print_Area" localSheetId="152">'5.13o'!$A$22:$S$23</definedName>
    <definedName name="_xlnm.Print_Area" localSheetId="153">'5.14'!$A$25:$S$26</definedName>
    <definedName name="_xlnm.Print_Area" localSheetId="154">'5.14o'!$A$39:$S$40</definedName>
    <definedName name="_xlnm.Print_Area" localSheetId="155">'5.15'!$A$17:$X$19</definedName>
    <definedName name="_xlnm.Print_Area" localSheetId="156">'5.16'!$A$17:$X$19</definedName>
    <definedName name="_xlnm.Print_Area" localSheetId="157">'5.17'!$A$17:$X$19</definedName>
    <definedName name="_xlnm.Print_Area" localSheetId="158">'5.18'!$A$17:$X$19</definedName>
    <definedName name="_xlnm.Print_Area" localSheetId="159">'5.19'!$A$33:$U$34</definedName>
    <definedName name="_xlnm.Print_Area" localSheetId="136">'5.2'!$A$15:$X$17</definedName>
    <definedName name="_xlnm.Print_Area" localSheetId="160">'5.20'!$A$33:$U$34</definedName>
    <definedName name="_xlnm.Print_Area" localSheetId="161">'5.21'!$A$33:$U$34</definedName>
    <definedName name="_xlnm.Print_Area" localSheetId="137">'5.3'!$A$13:$Q$16</definedName>
    <definedName name="_xlnm.Print_Area" localSheetId="138">'5.4'!$A$7:$X$10</definedName>
    <definedName name="_xlnm.Print_Area" localSheetId="139">'5.4o'!$A$8:$X$11</definedName>
    <definedName name="_xlnm.Print_Area" localSheetId="140">'5.5'!$A$13:$N$16</definedName>
    <definedName name="_xlnm.Print_Area" localSheetId="141">'5.6'!$A$17:$Z$19</definedName>
    <definedName name="_xlnm.Print_Area" localSheetId="142">'5.7'!$A$17:$J$19</definedName>
    <definedName name="_xlnm.Print_Area" localSheetId="143">'5.7o'!$A$17:$M$19</definedName>
    <definedName name="_xlnm.Print_Area" localSheetId="144">'5.8'!$A$13:$K$14</definedName>
    <definedName name="_xlnm.Print_Area" localSheetId="145">'5.8o'!$A$13:$N$14</definedName>
    <definedName name="_xlnm.Print_Area" localSheetId="146">'5.9'!$A$19:$Z$20</definedName>
    <definedName name="_xlnm.Print_Area" localSheetId="162">'6.1'!$A$16:$L$17</definedName>
    <definedName name="_xlnm.Print_Area" localSheetId="179">'6.11'!#REF!</definedName>
    <definedName name="_xlnm.Print_Area" localSheetId="180">'6.12'!$A$53:$Q$55</definedName>
    <definedName name="_xlnm.Print_Area" localSheetId="181">'6.13'!#REF!</definedName>
    <definedName name="_xlnm.Print_Area" localSheetId="163">'6.1a'!$A$17:$L$17</definedName>
    <definedName name="_xlnm.Print_Area" localSheetId="164">'6.2'!$A$1:$H$17</definedName>
    <definedName name="_xlnm.Print_Area" localSheetId="165">'6.3'!$A$1:$I$16</definedName>
    <definedName name="_xlnm.Print_Area" localSheetId="166">'6.4'!$A$1:$Z$25</definedName>
    <definedName name="_xlnm.Print_Area" localSheetId="167">'6.4a'!$A$1:$X$25</definedName>
    <definedName name="_xlnm.Print_Area" localSheetId="168">'6.5'!$A$35:$X$35</definedName>
    <definedName name="_xlnm.Print_Area" localSheetId="169">'6.5a'!$A$34:$X$34</definedName>
    <definedName name="_xlnm.Print_Area" localSheetId="170">'6.6'!$A$35:$X$35</definedName>
    <definedName name="_xlnm.Print_Area" localSheetId="171">'6.6a'!$A$35:$X$35</definedName>
    <definedName name="_xlnm.Print_Area" localSheetId="172">'6.7'!$A$35:$X$35</definedName>
    <definedName name="_xlnm.Print_Area" localSheetId="173">'6.7a'!$A$34:$X$34</definedName>
    <definedName name="_xlnm.Print_Area" localSheetId="174">'6.8'!$A$34:$X$34</definedName>
    <definedName name="_xlnm.Print_Area" localSheetId="175">'6.8a'!$A$34:$X$34</definedName>
    <definedName name="_xlnm.Print_Area" localSheetId="176">'6.9'!$A$34:$X$34</definedName>
    <definedName name="_xlnm.Print_Area" localSheetId="177">'6.9a'!$A$34:$X$34</definedName>
    <definedName name="_xlnm.Print_Area" localSheetId="182">'7.1.1'!$A$1:$M$8</definedName>
    <definedName name="_xlnm.Print_Area" localSheetId="183">'7.1.2'!$A$1:$E$18</definedName>
    <definedName name="_xlnm.Print_Area" localSheetId="184">'7.1.3'!$A$1:$C$10</definedName>
    <definedName name="_xlnm.Print_Area" localSheetId="185">'7.1.4'!$A$1:$E$11</definedName>
    <definedName name="_xlnm.Print_Area" localSheetId="191">'7.2.1'!$A$1:$M$8</definedName>
    <definedName name="_xlnm.Print_Area" localSheetId="192">'7.2.2'!$A$1:$L$18</definedName>
    <definedName name="_xlnm.Print_Area" localSheetId="193">'7.2.3'!$A$1:$D$10</definedName>
    <definedName name="_xlnm.Print_Area" localSheetId="194">'7.2.4'!$A$1:$D$15</definedName>
    <definedName name="_xlnm.Print_Area" localSheetId="200">'7.3.1'!$A$1:$L$18</definedName>
    <definedName name="_xlnm.Print_Area" localSheetId="201">'7.3.2'!#REF!</definedName>
    <definedName name="_xlnm.Print_Area" localSheetId="202">'7.3.3'!$B$1:$V$25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6" i="332" l="1"/>
  <c r="AI6" i="332"/>
  <c r="AH7" i="332"/>
  <c r="AI7" i="332"/>
  <c r="AH6" i="329"/>
  <c r="AI6" i="329"/>
  <c r="AH7" i="329"/>
  <c r="AI7" i="329"/>
  <c r="AB6" i="253" l="1"/>
  <c r="AC6" i="253"/>
  <c r="AD6" i="253"/>
  <c r="AE6" i="253"/>
  <c r="AG6" i="253"/>
  <c r="AH6" i="253"/>
  <c r="AJ6" i="253"/>
  <c r="AK6" i="253"/>
  <c r="AM6" i="253"/>
  <c r="AN6" i="253"/>
  <c r="AP6" i="253"/>
  <c r="AQ6" i="253"/>
  <c r="AS6" i="253"/>
  <c r="AT6" i="253"/>
  <c r="AV6" i="253"/>
  <c r="AW6" i="253"/>
  <c r="AY6" i="253"/>
  <c r="AZ6" i="253"/>
  <c r="BB6" i="253"/>
  <c r="BC6" i="253"/>
  <c r="AB7" i="253"/>
  <c r="AC7" i="253"/>
  <c r="AD7" i="253"/>
  <c r="AE7" i="253"/>
  <c r="AG7" i="253"/>
  <c r="AH7" i="253"/>
  <c r="AJ7" i="253"/>
  <c r="AK7" i="253"/>
  <c r="AM7" i="253"/>
  <c r="AN7" i="253"/>
  <c r="AP7" i="253"/>
  <c r="AQ7" i="253"/>
  <c r="AS7" i="253"/>
  <c r="AT7" i="253"/>
  <c r="AV7" i="253"/>
  <c r="AW7" i="253"/>
  <c r="AY7" i="253"/>
  <c r="AZ7" i="253"/>
  <c r="BB7" i="253"/>
  <c r="BC7" i="253"/>
  <c r="AB8" i="253"/>
  <c r="AC8" i="253"/>
  <c r="AD8" i="253"/>
  <c r="AE8" i="253"/>
  <c r="AG8" i="253"/>
  <c r="AH8" i="253"/>
  <c r="AJ8" i="253"/>
  <c r="AK8" i="253"/>
  <c r="AM8" i="253"/>
  <c r="AN8" i="253"/>
  <c r="AP8" i="253"/>
  <c r="AQ8" i="253"/>
  <c r="AS8" i="253"/>
  <c r="AT8" i="253"/>
  <c r="AV8" i="253"/>
  <c r="AW8" i="253"/>
  <c r="AY8" i="253"/>
  <c r="AZ8" i="253"/>
  <c r="BB8" i="253"/>
  <c r="BC8" i="253"/>
  <c r="AB9" i="253"/>
  <c r="AC9" i="253"/>
  <c r="AD9" i="253"/>
  <c r="AE9" i="253"/>
  <c r="AB10" i="253"/>
  <c r="AC10" i="253"/>
  <c r="AD10" i="253"/>
  <c r="AE10" i="253"/>
  <c r="AB11" i="253"/>
  <c r="AC11" i="253"/>
  <c r="AD11" i="253"/>
  <c r="AE11" i="253"/>
  <c r="AB12" i="253"/>
  <c r="AC12" i="253"/>
  <c r="AD12" i="253"/>
  <c r="AE12" i="253"/>
  <c r="AB13" i="253"/>
  <c r="AC13" i="253"/>
  <c r="AD13" i="253"/>
  <c r="AE13" i="253"/>
  <c r="AB14" i="253"/>
  <c r="AC14" i="253"/>
  <c r="AD14" i="253"/>
  <c r="AE14" i="253"/>
  <c r="AB15" i="253"/>
  <c r="AC15" i="253"/>
  <c r="AD15" i="253"/>
  <c r="AE15" i="253"/>
  <c r="AB16" i="253"/>
  <c r="AC16" i="253"/>
  <c r="AD16" i="253"/>
  <c r="AE16" i="253"/>
  <c r="AB17" i="253"/>
  <c r="AC17" i="253"/>
  <c r="AD17" i="253"/>
  <c r="AE17" i="253"/>
  <c r="AB18" i="253"/>
  <c r="AC18" i="253"/>
  <c r="AD18" i="253"/>
  <c r="AE18" i="253"/>
  <c r="AB19" i="253"/>
  <c r="AC19" i="253"/>
  <c r="AE19" i="253"/>
  <c r="AB20" i="253"/>
  <c r="AC20" i="253"/>
  <c r="AD20" i="253"/>
  <c r="AE20" i="253"/>
  <c r="AB21" i="253"/>
  <c r="AC21" i="253"/>
  <c r="AD21" i="253"/>
  <c r="AE21" i="253"/>
  <c r="AB22" i="253"/>
  <c r="AC22" i="253"/>
  <c r="AD22" i="253"/>
  <c r="AE22" i="253"/>
  <c r="AB23" i="253"/>
  <c r="AC23" i="253"/>
  <c r="AD23" i="253"/>
  <c r="AE23" i="253"/>
  <c r="AB24" i="253"/>
  <c r="AC24" i="253"/>
  <c r="AD24" i="253"/>
  <c r="AE24" i="253"/>
  <c r="AB25" i="253"/>
  <c r="AC25" i="253"/>
  <c r="AD25" i="253"/>
  <c r="AE25" i="253"/>
  <c r="AB26" i="253"/>
  <c r="AC26" i="253"/>
  <c r="AD26" i="253"/>
  <c r="AE26" i="253"/>
  <c r="AB27" i="253"/>
  <c r="AC27" i="253"/>
  <c r="AD27" i="253"/>
  <c r="AE27" i="253"/>
  <c r="AB28" i="253"/>
  <c r="AC28" i="253"/>
  <c r="AD28" i="253"/>
  <c r="AE28" i="253"/>
  <c r="AB29" i="253"/>
  <c r="AC29" i="253"/>
  <c r="AD29" i="253"/>
  <c r="AE29" i="253"/>
  <c r="AB30" i="253"/>
  <c r="AC30" i="253"/>
  <c r="AD30" i="253"/>
  <c r="AE30" i="253"/>
  <c r="AB31" i="253"/>
  <c r="AC31" i="253"/>
  <c r="AE31" i="253"/>
  <c r="AB32" i="253"/>
  <c r="AC32" i="253"/>
  <c r="AD32" i="253"/>
  <c r="AE32" i="253"/>
  <c r="M23" i="2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tc={BD56083D-4BFF-4805-91A8-E5BD4B5BCD8E}</author>
  </authors>
  <commentList>
    <comment ref="P35" authorId="0" shapeId="0" xr:uid="{BD56083D-4BFF-4805-91A8-E5BD4B5BCD8E}">
      <text>
        <t>[Threaded comment]
Your version of Excel allows you to read this threaded comment; however, any edits to it will get removed if the file is opened in a newer version of Excel. Learn more: https://go.microsoft.com/fwlink/?linkid=870924
Comment:
    Total is slightly different from 1.11</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tc={A733FDAB-F21E-4E48-A8AA-F23E5C23C37D}</author>
  </authors>
  <commentList>
    <comment ref="L8" authorId="0" shapeId="0" xr:uid="{A733FDAB-F21E-4E48-A8AA-F23E5C23C37D}">
      <text>
        <t>[Threaded comment]
Your version of Excel allows you to read this threaded comment; however, any edits to it will get removed if the file is opened in a newer version of Excel. Learn more: https://go.microsoft.com/fwlink/?linkid=870924
Comment:
    Table 4.1ao has a different total</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tc={27C8D728-5316-4B92-A6C9-65F3ED84A7AE}</author>
  </authors>
  <commentList>
    <comment ref="AG19" authorId="0" shapeId="0" xr:uid="{27C8D728-5316-4B92-A6C9-65F3ED84A7AE}">
      <text>
        <t>[Threaded comment]
Your version of Excel allows you to read this threaded comment; however, any edits to it will get removed if the file is opened in a newer version of Excel. Learn more: https://go.microsoft.com/fwlink/?linkid=870924
Comment:
    Adds up to 52,460</t>
      </text>
    </comment>
  </commentList>
</comments>
</file>

<file path=xl/sharedStrings.xml><?xml version="1.0" encoding="utf-8"?>
<sst xmlns="http://schemas.openxmlformats.org/spreadsheetml/2006/main" count="12085" uniqueCount="1012">
  <si>
    <t xml:space="preserve">First year/all students by country of institution </t>
  </si>
  <si>
    <t>England</t>
  </si>
  <si>
    <t>England exc. London</t>
  </si>
  <si>
    <t>London</t>
  </si>
  <si>
    <t>Northern Ireland</t>
  </si>
  <si>
    <t>Scotland</t>
  </si>
  <si>
    <t>Wales</t>
  </si>
  <si>
    <t>UK</t>
  </si>
  <si>
    <t>No.</t>
  </si>
  <si>
    <t>↓%</t>
  </si>
  <si>
    <t>→%</t>
  </si>
  <si>
    <t>First year students</t>
  </si>
  <si>
    <t xml:space="preserve">All years </t>
  </si>
  <si>
    <t>Total</t>
  </si>
  <si>
    <t>Profile of all/first year students over time</t>
  </si>
  <si>
    <t>All students</t>
  </si>
  <si>
    <t>First years</t>
  </si>
  <si>
    <t>2003/04</t>
  </si>
  <si>
    <t>2004/05</t>
  </si>
  <si>
    <t>2005/06</t>
  </si>
  <si>
    <t>2006/07</t>
  </si>
  <si>
    <t>2007/08</t>
  </si>
  <si>
    <t>2008/09</t>
  </si>
  <si>
    <t>2009/10</t>
  </si>
  <si>
    <t>2010/11</t>
  </si>
  <si>
    <t>2011/12</t>
  </si>
  <si>
    <t>2012/13</t>
  </si>
  <si>
    <t>2013/14</t>
  </si>
  <si>
    <t>2014/15</t>
  </si>
  <si>
    <t>2015/16</t>
  </si>
  <si>
    <t>2016/17</t>
  </si>
  <si>
    <t>2017/18</t>
  </si>
  <si>
    <t>2018/19</t>
  </si>
  <si>
    <t>2019/20</t>
  </si>
  <si>
    <t>2020/21</t>
  </si>
  <si>
    <t>All students by degree level and domicile category</t>
  </si>
  <si>
    <t>EU</t>
  </si>
  <si>
    <t>Non-EU</t>
  </si>
  <si>
    <t>FDU</t>
  </si>
  <si>
    <t>First degree undergraduate</t>
  </si>
  <si>
    <t>OU</t>
  </si>
  <si>
    <t>Other undergraduate</t>
  </si>
  <si>
    <t>RP</t>
  </si>
  <si>
    <t>Research postgraduate</t>
  </si>
  <si>
    <t>TP</t>
  </si>
  <si>
    <t>Taught postgraduate</t>
  </si>
  <si>
    <t>All</t>
  </si>
  <si>
    <t>All degree levels</t>
  </si>
  <si>
    <t>%</t>
  </si>
  <si>
    <t>All students by degree level and mode</t>
  </si>
  <si>
    <t>Full-time</t>
  </si>
  <si>
    <t>Part-time</t>
  </si>
  <si>
    <t>All students by subject area</t>
  </si>
  <si>
    <t xml:space="preserve">SET  </t>
  </si>
  <si>
    <t>AGRI</t>
  </si>
  <si>
    <t>ARCH</t>
  </si>
  <si>
    <t>BIOS</t>
  </si>
  <si>
    <t>COMP</t>
  </si>
  <si>
    <t>Computing</t>
  </si>
  <si>
    <t>ENGI</t>
  </si>
  <si>
    <t>MATH</t>
  </si>
  <si>
    <t>Mathematical sciences</t>
  </si>
  <si>
    <t>MEDI</t>
  </si>
  <si>
    <t>PHYS</t>
  </si>
  <si>
    <t>Physical sciences</t>
  </si>
  <si>
    <t>PSYC</t>
  </si>
  <si>
    <t>Psychology</t>
  </si>
  <si>
    <t>SUBJ</t>
  </si>
  <si>
    <t>Subjects allied to medicine</t>
  </si>
  <si>
    <t>VETS</t>
  </si>
  <si>
    <t>Veterinary sciences</t>
  </si>
  <si>
    <t>SET</t>
  </si>
  <si>
    <t>All SET subject areas</t>
  </si>
  <si>
    <t>BUSI</t>
  </si>
  <si>
    <t>COMB</t>
  </si>
  <si>
    <t>COMM</t>
  </si>
  <si>
    <t>ARTS</t>
  </si>
  <si>
    <t>EDUC</t>
  </si>
  <si>
    <t>HIST</t>
  </si>
  <si>
    <t>LANG</t>
  </si>
  <si>
    <t>LAW</t>
  </si>
  <si>
    <t>Law</t>
  </si>
  <si>
    <t>SOCI</t>
  </si>
  <si>
    <t>Social sciences</t>
  </si>
  <si>
    <t>NSET</t>
  </si>
  <si>
    <t>All non-SET subject areas</t>
  </si>
  <si>
    <t>All subject areas</t>
  </si>
  <si>
    <t>Non-SET</t>
  </si>
  <si>
    <t>All undergraduate students by subject area and degree level</t>
  </si>
  <si>
    <t>First degree undergraduates</t>
  </si>
  <si>
    <t>All postgraduate students by subject area and degree level</t>
  </si>
  <si>
    <t>UK domiciled full-time first degree entrants by continuation category</t>
  </si>
  <si>
    <t>Continue or qualify</t>
  </si>
  <si>
    <t>Left with no award</t>
  </si>
  <si>
    <t>Dormant or writing-up</t>
  </si>
  <si>
    <t>First degree undergraduate qualifiers by country of institution and degree class</t>
  </si>
  <si>
    <t>First/2:1</t>
  </si>
  <si>
    <t>First</t>
  </si>
  <si>
    <t>2.:1</t>
  </si>
  <si>
    <t>2.:2</t>
  </si>
  <si>
    <t>Third/pass</t>
  </si>
  <si>
    <t>ENG</t>
  </si>
  <si>
    <t>EWL</t>
  </si>
  <si>
    <t>England (without London)</t>
  </si>
  <si>
    <t>LON</t>
  </si>
  <si>
    <t>NIRE</t>
  </si>
  <si>
    <t>SCOT</t>
  </si>
  <si>
    <t>WAL</t>
  </si>
  <si>
    <t xml:space="preserve">First degree undergraduate qualifiers by subject area and degree class </t>
  </si>
  <si>
    <t>2:2/Third/Pass</t>
  </si>
  <si>
    <t>Third/Pass</t>
  </si>
  <si>
    <t xml:space="preserve">ALL  </t>
  </si>
  <si>
    <t>All subjects total</t>
  </si>
  <si>
    <t>Million+</t>
  </si>
  <si>
    <t>GuildHE</t>
  </si>
  <si>
    <t>Russell Group</t>
  </si>
  <si>
    <t>University Alliance</t>
  </si>
  <si>
    <t>No affiliation</t>
  </si>
  <si>
    <t>Age</t>
  </si>
  <si>
    <t>21 and under</t>
  </si>
  <si>
    <t>22-25</t>
  </si>
  <si>
    <t>26-35</t>
  </si>
  <si>
    <t>36 and over</t>
  </si>
  <si>
    <t>Disability</t>
  </si>
  <si>
    <t>No known disability &amp; missing disability information</t>
  </si>
  <si>
    <t>Known to have a disability</t>
  </si>
  <si>
    <t xml:space="preserve">Total </t>
  </si>
  <si>
    <t>DSA</t>
  </si>
  <si>
    <t>Disabled: receives DSA</t>
  </si>
  <si>
    <t>Disabled: does not receive DSA</t>
  </si>
  <si>
    <t>Total disabled students with known DSA information</t>
  </si>
  <si>
    <t>All students in receipt of DSA</t>
  </si>
  <si>
    <t>All students not in receipt of DSA</t>
  </si>
  <si>
    <t>Total students with known DSA information</t>
  </si>
  <si>
    <t>Ethnic group</t>
  </si>
  <si>
    <t>White</t>
  </si>
  <si>
    <t>BAME</t>
  </si>
  <si>
    <t>Asian</t>
  </si>
  <si>
    <t>Black</t>
  </si>
  <si>
    <t>Chinese</t>
  </si>
  <si>
    <t>Mixed</t>
  </si>
  <si>
    <t>Other ethnic group</t>
  </si>
  <si>
    <t>All UK domiciled students</t>
  </si>
  <si>
    <t>Female</t>
  </si>
  <si>
    <t>Male</t>
  </si>
  <si>
    <t>Other</t>
  </si>
  <si>
    <t>GEON</t>
  </si>
  <si>
    <t>GEOS</t>
  </si>
  <si>
    <t>Business &amp; management</t>
  </si>
  <si>
    <t>Combined &amp; general studies</t>
  </si>
  <si>
    <t>Media, journalism &amp; communications</t>
  </si>
  <si>
    <t>Design, and creative &amp; performing arts</t>
  </si>
  <si>
    <t>Education &amp; teaching</t>
  </si>
  <si>
    <t>Geography, earth &amp; environmental studies (social sciences)</t>
  </si>
  <si>
    <t>Historical, philosophical &amp; religious studies</t>
  </si>
  <si>
    <t>Language &amp; area studies</t>
  </si>
  <si>
    <t>2021/22</t>
  </si>
  <si>
    <t>Sex</t>
  </si>
  <si>
    <t>All students by mission group of institution, gender, ethnic group, disability status, DSA take-up and age group</t>
  </si>
  <si>
    <t>Graduate outcome leavers (including significant interim study) by leaving destination</t>
  </si>
  <si>
    <t>Full-time work</t>
  </si>
  <si>
    <t>PROF</t>
  </si>
  <si>
    <t>Professional full-time work</t>
  </si>
  <si>
    <t>NONP</t>
  </si>
  <si>
    <t>Non-professional full-time work</t>
  </si>
  <si>
    <t>UNKN</t>
  </si>
  <si>
    <t>Unknown full-time work</t>
  </si>
  <si>
    <t>FTW</t>
  </si>
  <si>
    <t>All full-time work</t>
  </si>
  <si>
    <t>Other destinations</t>
  </si>
  <si>
    <t>PTW</t>
  </si>
  <si>
    <t>Part-time work</t>
  </si>
  <si>
    <t>UNKNW</t>
  </si>
  <si>
    <t>Unknown pattern of work</t>
  </si>
  <si>
    <t>WSTU</t>
  </si>
  <si>
    <t>Work and further study</t>
  </si>
  <si>
    <t>FTS</t>
  </si>
  <si>
    <t>Full-time study</t>
  </si>
  <si>
    <t>PTS</t>
  </si>
  <si>
    <t>Part-time study</t>
  </si>
  <si>
    <t>UNKNS</t>
  </si>
  <si>
    <t>Unknown pattern of study</t>
  </si>
  <si>
    <t>UNEMP</t>
  </si>
  <si>
    <t>Unemployed</t>
  </si>
  <si>
    <t>VUW</t>
  </si>
  <si>
    <t>Voluntary or unpaid work</t>
  </si>
  <si>
    <t>OTH</t>
  </si>
  <si>
    <t>AOD</t>
  </si>
  <si>
    <t>All other destinations</t>
  </si>
  <si>
    <t>All destinations</t>
  </si>
  <si>
    <t>Graduate outcome leavers (excluding significant interim study) by leaving destination</t>
  </si>
  <si>
    <t>Agriculture, food &amp; related studies</t>
  </si>
  <si>
    <t>Architecture, building &amp; planning</t>
  </si>
  <si>
    <t>Biological &amp; sports sciences</t>
  </si>
  <si>
    <t>Engineering &amp; technology</t>
  </si>
  <si>
    <t>Geography, earth &amp; environmental studies (natural sciences)</t>
  </si>
  <si>
    <t>Medicine &amp; dentistry</t>
  </si>
  <si>
    <t>Other undergraduates</t>
  </si>
  <si>
    <t>Research postgraduates</t>
  </si>
  <si>
    <t>Taught postgraduates</t>
  </si>
  <si>
    <t>Unknown DSA status</t>
  </si>
  <si>
    <t>Does not receive DSA</t>
  </si>
  <si>
    <t>Receives DSA</t>
  </si>
  <si>
    <t>Disabled</t>
  </si>
  <si>
    <t>Non-disabled</t>
  </si>
  <si>
    <t>All students by country of institution, disability status and DSA take-up</t>
  </si>
  <si>
    <t>First year students by country of institution, disability status and DSA take-up</t>
  </si>
  <si>
    <t>No DSA</t>
  </si>
  <si>
    <t>Profile of all students over time by disability status and DSA take-up</t>
  </si>
  <si>
    <t>All first year students</t>
  </si>
  <si>
    <t xml:space="preserve">Profile of first year students over time by disability status and DSA take-up </t>
  </si>
  <si>
    <t>ALL</t>
  </si>
  <si>
    <t>Non-disabled students</t>
  </si>
  <si>
    <t>ND</t>
  </si>
  <si>
    <t>All disabled students</t>
  </si>
  <si>
    <t>DIS</t>
  </si>
  <si>
    <t>Another disability, impairment or medical condition</t>
  </si>
  <si>
    <t>OTHD</t>
  </si>
  <si>
    <t>Two or more impairments</t>
  </si>
  <si>
    <t>MULT</t>
  </si>
  <si>
    <t>Specific learning difficulty</t>
  </si>
  <si>
    <t>SPEC</t>
  </si>
  <si>
    <t>Social communication/autistic spectrum disorder</t>
  </si>
  <si>
    <t>SOCC</t>
  </si>
  <si>
    <t>Physical impairment or mobility issues</t>
  </si>
  <si>
    <t>Mental health condition</t>
  </si>
  <si>
    <t>MENT</t>
  </si>
  <si>
    <t>Long-standing illness or health condition</t>
  </si>
  <si>
    <t>ILLN</t>
  </si>
  <si>
    <t>Deaf or a serious hearing impairment</t>
  </si>
  <si>
    <t>DEAF</t>
  </si>
  <si>
    <t>Blind or a serious visual impairment</t>
  </si>
  <si>
    <t>BLIN</t>
  </si>
  <si>
    <t>Other impairment</t>
  </si>
  <si>
    <t>Social/communication impairment/autistic disorder</t>
  </si>
  <si>
    <t>Proportion of all students</t>
  </si>
  <si>
    <t>Proportion of disabled students</t>
  </si>
  <si>
    <t>Number of students</t>
  </si>
  <si>
    <t>Profile of all/disabled students over time by impairment type</t>
  </si>
  <si>
    <t xml:space="preserve">All </t>
  </si>
  <si>
    <t>Non EU</t>
  </si>
  <si>
    <t>All students by degree level, domicile category and disability status</t>
  </si>
  <si>
    <t>All taught postgraduates</t>
  </si>
  <si>
    <t>PT</t>
  </si>
  <si>
    <t>FT</t>
  </si>
  <si>
    <t>Postgraduate taught</t>
  </si>
  <si>
    <t>All research postgraduates</t>
  </si>
  <si>
    <t>Postgraduate research</t>
  </si>
  <si>
    <t>All other undergraduates</t>
  </si>
  <si>
    <t>All first degree undergraduates</t>
  </si>
  <si>
    <t>All levels</t>
  </si>
  <si>
    <t>Total disabled students with known DSA</t>
  </si>
  <si>
    <t>All students by degree level, mode, disability status and DSA take-up</t>
  </si>
  <si>
    <t>All modes</t>
  </si>
  <si>
    <t>First-year students by degree level, mode, disability status and DSA take-up</t>
  </si>
  <si>
    <t>Two or more conditions</t>
  </si>
  <si>
    <t>All/disabled students by degree level and impairment type</t>
  </si>
  <si>
    <t>A physical impairment or mobility issues</t>
  </si>
  <si>
    <t>A long-standing illness or health condition</t>
  </si>
  <si>
    <t>Not in receipt of DSA</t>
  </si>
  <si>
    <t>In receipt of DSA</t>
  </si>
  <si>
    <t>Disabled students by degree level, impairment type and DSA take-up</t>
  </si>
  <si>
    <t xml:space="preserve">All subject areas </t>
  </si>
  <si>
    <t>All students by subject area and disability status</t>
  </si>
  <si>
    <t>Total disabled students</t>
  </si>
  <si>
    <t>Social communication/Autistic spectrum disorder</t>
  </si>
  <si>
    <t>Disabled students by subject area and impairment type</t>
  </si>
  <si>
    <t>Known DSA status</t>
  </si>
  <si>
    <t xml:space="preserve"> DSA</t>
  </si>
  <si>
    <t>Disabled students by subject area and DSA take-up</t>
  </si>
  <si>
    <t>First degree undergraduate students by subject area, disability status and DSA take-up</t>
  </si>
  <si>
    <t>First year first degree undergraduate students by subject area, disability status and DSA take-up</t>
  </si>
  <si>
    <t>Other undergraduate students by subject area, disability status and DSA take-up</t>
  </si>
  <si>
    <t>..</t>
  </si>
  <si>
    <t>First year other undergraduate students by subject area, disability status and DSA take-up</t>
  </si>
  <si>
    <t>Research postgraduate students by subject area, disability status and DSA take-up</t>
  </si>
  <si>
    <t>First year research postgraduate students by subject area, disability status and DSA take-up</t>
  </si>
  <si>
    <t>Taught postgraduate students by subject area, disability status and DSA take-up</t>
  </si>
  <si>
    <t>First year taught postgraduate students by subject area, disability status and DSA take-up</t>
  </si>
  <si>
    <t>All categories</t>
  </si>
  <si>
    <t>DOWR</t>
  </si>
  <si>
    <t>LNA</t>
  </si>
  <si>
    <t>Continuing or qualify</t>
  </si>
  <si>
    <t>COQU</t>
  </si>
  <si>
    <t>UK domiciled full-time first degree entrants by continuation category and disability status</t>
  </si>
  <si>
    <t>NDIS</t>
  </si>
  <si>
    <t>Known DSA</t>
  </si>
  <si>
    <t>KDSA</t>
  </si>
  <si>
    <t>NDSA</t>
  </si>
  <si>
    <t>First degree undergraduate qualifiers by degree class, disability status, DSA take-up and impairment type</t>
  </si>
  <si>
    <t>2:2</t>
  </si>
  <si>
    <t>2:1</t>
  </si>
  <si>
    <t>First:2/1</t>
  </si>
  <si>
    <t>First degree undergraduate qualifiers by country of institution, degree class and disability status</t>
  </si>
  <si>
    <t>First degree undergraduate qualifiers by subject area, degree class and disability status</t>
  </si>
  <si>
    <t>All leavers</t>
  </si>
  <si>
    <t>Graduate outcome leavers (including significant interim study) by leaving destination and disability status</t>
  </si>
  <si>
    <t>Graduate outcome leavers (excluding significant interim study) by leaving destination and disability status</t>
  </si>
  <si>
    <t>&gt;36</t>
  </si>
  <si>
    <t>&lt;21</t>
  </si>
  <si>
    <t>All students by country of institution and age group</t>
  </si>
  <si>
    <t>First year students by country of institution and age group</t>
  </si>
  <si>
    <t>Year</t>
  </si>
  <si>
    <t>All ages</t>
  </si>
  <si>
    <t>26 to 35</t>
  </si>
  <si>
    <t>22 to 25</t>
  </si>
  <si>
    <t>Profile of all students over time by age group</t>
  </si>
  <si>
    <t xml:space="preserve">All  </t>
  </si>
  <si>
    <t>↓%*</t>
  </si>
  <si>
    <t xml:space="preserve">→%^ </t>
  </si>
  <si>
    <t>All students by degree level, domicile category and age group</t>
  </si>
  <si>
    <t>All students by degree level, mode and age group</t>
  </si>
  <si>
    <t>All age groups</t>
  </si>
  <si>
    <t>First year students by degree level, mode and age group</t>
  </si>
  <si>
    <t xml:space="preserve">Non-SET  </t>
  </si>
  <si>
    <t>Medicine and dentistry</t>
  </si>
  <si>
    <t>Geographical and environmental studies (natural sciences)</t>
  </si>
  <si>
    <t>Engineering and technology</t>
  </si>
  <si>
    <t>Biological and sport sciences</t>
  </si>
  <si>
    <t>Architecture, building and planning</t>
  </si>
  <si>
    <t>Agriculture, food and related studies</t>
  </si>
  <si>
    <t>All students by subject area and age group</t>
  </si>
  <si>
    <t>First year students by subject area and age group</t>
  </si>
  <si>
    <t>First degree undergraduate students by subject area and age group</t>
  </si>
  <si>
    <t>First year first degree students by subject area and age group</t>
  </si>
  <si>
    <t>Other undergraduate students by subject area and age group</t>
  </si>
  <si>
    <t>First year other undergraduate students by subject area and age group</t>
  </si>
  <si>
    <t>Research postgraduate students by subject area and age group</t>
  </si>
  <si>
    <t>First year research postgraduate students by subject area and age group</t>
  </si>
  <si>
    <t>Taught postgraduate students by subject area and age group</t>
  </si>
  <si>
    <t>First year taught postgraduate students by subject area and age group</t>
  </si>
  <si>
    <t>Dormant</t>
  </si>
  <si>
    <t>UK domiciled full-time first degree entrants by continuation category and age group</t>
  </si>
  <si>
    <t>First degree undergraduate qualifiers by degree class, mode and age group</t>
  </si>
  <si>
    <t>First degree undergraduate qualifiers by country of institution, degree class and age group</t>
  </si>
  <si>
    <t>2:2/Third</t>
  </si>
  <si>
    <t>First degree undergraduate qualifiers by subject area, degree class and age group</t>
  </si>
  <si>
    <t xml:space="preserve">All   </t>
  </si>
  <si>
    <t xml:space="preserve">Graduate outcome leavers (including significant interim study) by leaving destination and age group </t>
  </si>
  <si>
    <t xml:space="preserve">Graduate outcome leavers (excluding significant interim study) by leaving destination and age group </t>
  </si>
  <si>
    <t>Unknown</t>
  </si>
  <si>
    <t>Other ethnic background</t>
  </si>
  <si>
    <t>Arab</t>
  </si>
  <si>
    <t>Other Black background</t>
  </si>
  <si>
    <t>Caribbean</t>
  </si>
  <si>
    <t>African</t>
  </si>
  <si>
    <t>Other Asian background</t>
  </si>
  <si>
    <t>Pakistani</t>
  </si>
  <si>
    <t>Indian</t>
  </si>
  <si>
    <t>Bangladeshi</t>
  </si>
  <si>
    <t>BAME total</t>
  </si>
  <si>
    <t>UK domiciled students by country of institution and detailed ethnicity</t>
  </si>
  <si>
    <t>First year UK domiciled students by country of institution and detailed ethnicity</t>
  </si>
  <si>
    <t>England without London</t>
  </si>
  <si>
    <t>UK domiciled students in England by detailed ethnicity</t>
  </si>
  <si>
    <t>First year UK domiciled students in England by detailed ethnicity</t>
  </si>
  <si>
    <t>Profile of UK domiciled students over time by ethnic group</t>
  </si>
  <si>
    <t>BAME Total</t>
  </si>
  <si>
    <t>OO</t>
  </si>
  <si>
    <t>OA</t>
  </si>
  <si>
    <t xml:space="preserve">Other </t>
  </si>
  <si>
    <t>O</t>
  </si>
  <si>
    <t xml:space="preserve">Mixed </t>
  </si>
  <si>
    <t>M</t>
  </si>
  <si>
    <t>C</t>
  </si>
  <si>
    <t>BO</t>
  </si>
  <si>
    <t>BC</t>
  </si>
  <si>
    <t>BA</t>
  </si>
  <si>
    <t>B</t>
  </si>
  <si>
    <t>AO</t>
  </si>
  <si>
    <t>AB</t>
  </si>
  <si>
    <t>AI</t>
  </si>
  <si>
    <t>AP</t>
  </si>
  <si>
    <t>A</t>
  </si>
  <si>
    <t>First year/all BAME UK domiciled students by detailed ethnicity</t>
  </si>
  <si>
    <t>UK domiciled students by degree level, mode and ethnic group</t>
  </si>
  <si>
    <t>First year UK domiciled students by degree level, mode and ethnic group</t>
  </si>
  <si>
    <t>UK domiciled students by subject area and ethnic group</t>
  </si>
  <si>
    <t>First year UK domiciled students by subject area and ethnic group</t>
  </si>
  <si>
    <t>UK domiciled first degree undergraduate students by subject area and ethnic group</t>
  </si>
  <si>
    <t>First year UK domiciled first degree undergraduate students by subject area and ethnic group</t>
  </si>
  <si>
    <t>UK domiciled other undergraduate students by subject area and ethnic group</t>
  </si>
  <si>
    <t>First year UK domiciled other undergraduate students by subject area and ethnic group</t>
  </si>
  <si>
    <t>UK domiciled research postgraduate students by subject area and ethnic group</t>
  </si>
  <si>
    <t>First year UK domiciled research postgraduate students by subject area and ethnic group</t>
  </si>
  <si>
    <t>UK domiciled taught postgraduate students by subject area and ethnic group</t>
  </si>
  <si>
    <t>First year UK domiciled taught postgraduate students by subject area and ethnic group</t>
  </si>
  <si>
    <t>Dormant or writing up</t>
  </si>
  <si>
    <t>UK domiciled full-time first degree entrants by continuation category and BAME/White identity</t>
  </si>
  <si>
    <t>W</t>
  </si>
  <si>
    <t>UK domiciled full-time first degree entrants by continuation category and detailed ethnicity</t>
  </si>
  <si>
    <t>UK domiciled first degree undergraduate qualifiers by degree class and detailed ethnicity</t>
  </si>
  <si>
    <t>All ethnic groups</t>
  </si>
  <si>
    <t>UK domiciled first degree undergraduate qualifiers by country of institution, degree class and ethnic group</t>
  </si>
  <si>
    <t>Black Caribbean</t>
  </si>
  <si>
    <t>Black African</t>
  </si>
  <si>
    <t>Asian Pakistani</t>
  </si>
  <si>
    <t>Asian Indian</t>
  </si>
  <si>
    <t>Asian Bangladeshi</t>
  </si>
  <si>
    <t>Profile of UK domiciled first degree undergraduate qualifiers receiving a first or 2:1 degree over time by detailed ethnicity</t>
  </si>
  <si>
    <t>All non-SET</t>
  </si>
  <si>
    <t>All SET</t>
  </si>
  <si>
    <t>UK domiciled first degree undergraduate qualifiers by SET category, degree class and detailed ethnicity</t>
  </si>
  <si>
    <t>Veterinary science</t>
  </si>
  <si>
    <t>Biological sciences</t>
  </si>
  <si>
    <t>UK domiciled first degree undergraduate qualifiers by subject area, degree class and BAME/White identity</t>
  </si>
  <si>
    <t>Full-time work total</t>
  </si>
  <si>
    <t>Black: Caribbean</t>
  </si>
  <si>
    <t>Black: African</t>
  </si>
  <si>
    <t>Asian: Pakistani</t>
  </si>
  <si>
    <t>Asian : Indian</t>
  </si>
  <si>
    <t>Asian: Bangladeshi</t>
  </si>
  <si>
    <t>UK domiciled graduate outcome leavers (including significant interim study) by leaving destination and detailed ethnicity</t>
  </si>
  <si>
    <t>UK domiciled graduate outcome leavers (excluding significant interim study) by leaving destination and detailed ethnicity</t>
  </si>
  <si>
    <t xml:space="preserve">All students by country of institution and sex </t>
  </si>
  <si>
    <t xml:space="preserve">First year students by country of institution and sex </t>
  </si>
  <si>
    <t>Profile of all students over time by sex</t>
  </si>
  <si>
    <t>Profile of first year students over time by sex</t>
  </si>
  <si>
    <t>All domiciles</t>
  </si>
  <si>
    <t>Reseach postgraduate</t>
  </si>
  <si>
    <t>All students by degree level, domicile category and sex</t>
  </si>
  <si>
    <t>All students by degree level, mode and sex</t>
  </si>
  <si>
    <t>First year students by degree level, mode and sex</t>
  </si>
  <si>
    <t>All students by subject area and sex</t>
  </si>
  <si>
    <t>First year students by subject area and sex</t>
  </si>
  <si>
    <t>First degree undergraduate students by subject area and sex</t>
  </si>
  <si>
    <t>First year first degree undergraduate students by subject area, degree level and sex</t>
  </si>
  <si>
    <t>Other undergraduate students by subject area and sex</t>
  </si>
  <si>
    <t>First year other undergraduate students by subject area and sex</t>
  </si>
  <si>
    <t>Research postgraduate students by subject area and sex</t>
  </si>
  <si>
    <t xml:space="preserve">First year research postgraduate students by subject area and sex </t>
  </si>
  <si>
    <t>Taught postgraduate students by subject area and sex</t>
  </si>
  <si>
    <t>First year taught postgraduate students by subject area and sex</t>
  </si>
  <si>
    <t>UK domiciled full-time first degree entrants by continuation category and sex</t>
  </si>
  <si>
    <t>First degree undergraduate qualifiers by country of institution, degree class and sex</t>
  </si>
  <si>
    <t>Language and area studies</t>
  </si>
  <si>
    <t>Historical, philosophical and religious studies</t>
  </si>
  <si>
    <t>Geographical and environmental studies (social sciences)</t>
  </si>
  <si>
    <t>Education and teaching</t>
  </si>
  <si>
    <t>Creative arts and design</t>
  </si>
  <si>
    <t>Communications and media</t>
  </si>
  <si>
    <t>Combined and general studies</t>
  </si>
  <si>
    <t>Business and management</t>
  </si>
  <si>
    <t>Subject area CAH</t>
  </si>
  <si>
    <t>First degree undergraduate qualifiers by subject area, degree class and sex</t>
  </si>
  <si>
    <t>Graduate outcome leavers (including significant interim study) by leaving destination and sex</t>
  </si>
  <si>
    <t>Graduate outcome leavers (excluding significant interim study) by leaving destination and sex</t>
  </si>
  <si>
    <t>All students by country of institution and sex including Other</t>
  </si>
  <si>
    <t>First year students by country of institution and sex including Other</t>
  </si>
  <si>
    <t>Profile of all students over time by sex including Other</t>
  </si>
  <si>
    <t>Profile of first year students over time by sex including Other</t>
  </si>
  <si>
    <t>All students by degree level, domicile category and sex including Other</t>
  </si>
  <si>
    <t>All students by degree level, mode and sex including Other</t>
  </si>
  <si>
    <t>First year students by degree level, mode and sex including Other</t>
  </si>
  <si>
    <t>All students by subject area and sex including Other</t>
  </si>
  <si>
    <t>First year students by subject area and sex including Other</t>
  </si>
  <si>
    <t>First degree undergraduate students by subject area and sex including Other</t>
  </si>
  <si>
    <t>First year first degree undergraduate students by subject area and sex including Other</t>
  </si>
  <si>
    <t>Other undergraduate students by subject area and sex including Other</t>
  </si>
  <si>
    <t>First year other undergraduate students by subject area and sex including Other</t>
  </si>
  <si>
    <t>Research postgraduate students by subject area and sex including Other</t>
  </si>
  <si>
    <t>First year research postgraduate students by subject area and sex including Other</t>
  </si>
  <si>
    <t>Taught postgraduate students by subject area and sex including Other</t>
  </si>
  <si>
    <t>First year taught postgraduate students by subject area and sex including Other</t>
  </si>
  <si>
    <t>UK domiciled full-time first degree entrants by continuation category and sex including Other</t>
  </si>
  <si>
    <t>First degree undergraduate qualifiers by country of institution, degree class and sex including Other</t>
  </si>
  <si>
    <t>First degree undergraduate qualifiers by subject area, degree class and sex including Other</t>
  </si>
  <si>
    <t>Graduate outcome leavers (including significant interim study) by leaving destination and sex including Other</t>
  </si>
  <si>
    <t>Graduate outcome leavers (excluding significant interim study) by leaving destination and sex including Other</t>
  </si>
  <si>
    <t>Disabled students</t>
  </si>
  <si>
    <t>All students by disability status and age group</t>
  </si>
  <si>
    <t>Other type of impairment</t>
  </si>
  <si>
    <t>Social communication impairment</t>
  </si>
  <si>
    <t>Disabled students by impairment type and age group</t>
  </si>
  <si>
    <t xml:space="preserve">B  </t>
  </si>
  <si>
    <t>UK domiciled students by age group and ethnic group</t>
  </si>
  <si>
    <t>F</t>
  </si>
  <si>
    <t>All students by age group and sex</t>
  </si>
  <si>
    <t>All students by age group and sex including Other</t>
  </si>
  <si>
    <t xml:space="preserve">O </t>
  </si>
  <si>
    <t xml:space="preserve">M </t>
  </si>
  <si>
    <t xml:space="preserve">C   </t>
  </si>
  <si>
    <t xml:space="preserve">A   </t>
  </si>
  <si>
    <t>UK domiciled students by disability status and ethnic group</t>
  </si>
  <si>
    <t>UK domiciled disabled students by impairment type and ethnic group</t>
  </si>
  <si>
    <t>All/disabled students by disability status, impairment type and sex</t>
  </si>
  <si>
    <t>All/disabled students by disability status, impairment type and sex including Other</t>
  </si>
  <si>
    <t>UK domiciled students by ethnic group and sex</t>
  </si>
  <si>
    <t>UK domiciled students by ethnic group and sex including Other</t>
  </si>
  <si>
    <t>≥36</t>
  </si>
  <si>
    <t>≤21</t>
  </si>
  <si>
    <t>2:2 and Third/pass</t>
  </si>
  <si>
    <t xml:space="preserve">First </t>
  </si>
  <si>
    <t>First and 2:1</t>
  </si>
  <si>
    <t>First degree undergraduate qualifiers by degree class, disability status and age group</t>
  </si>
  <si>
    <t>UK domiciled first degree undergraduate qualifiers by degree class, BAME/White identity and age group</t>
  </si>
  <si>
    <t>First degree undergraduate qualifiers by degree class, sex and age group</t>
  </si>
  <si>
    <t>First degree undergraduate qualifiers by degree class, sex including Other and age group</t>
  </si>
  <si>
    <t xml:space="preserve">Black </t>
  </si>
  <si>
    <t xml:space="preserve">B </t>
  </si>
  <si>
    <t xml:space="preserve">White </t>
  </si>
  <si>
    <t>UK domiciled first degree undergraduate qualifiers by degree class, disability status and ethnic group</t>
  </si>
  <si>
    <t>All male students</t>
  </si>
  <si>
    <t>All female students</t>
  </si>
  <si>
    <t>First degree undergraduate qualifiers by degree class, sex and disability status</t>
  </si>
  <si>
    <t>All other students</t>
  </si>
  <si>
    <t>First degree undergraduate qualifiers by degree class, sex including Other and disability status</t>
  </si>
  <si>
    <t>BME</t>
  </si>
  <si>
    <t xml:space="preserve">Female </t>
  </si>
  <si>
    <t>UK domiciled first degree undergraduate qualifiers by degree class, sex and ethnic group</t>
  </si>
  <si>
    <t>UK domiciled first degree qualifiers by degree class, sex including Other and ethnic group</t>
  </si>
  <si>
    <t>Blank</t>
  </si>
  <si>
    <t>BLA</t>
  </si>
  <si>
    <t>Information refused</t>
  </si>
  <si>
    <t>REF</t>
  </si>
  <si>
    <t>Any other religion or belief</t>
  </si>
  <si>
    <t>Spiritual</t>
  </si>
  <si>
    <t>SPIR</t>
  </si>
  <si>
    <t>Sikh</t>
  </si>
  <si>
    <t>SIKH</t>
  </si>
  <si>
    <t>Muslim</t>
  </si>
  <si>
    <t>MUS</t>
  </si>
  <si>
    <t>Jewish</t>
  </si>
  <si>
    <t>JEW</t>
  </si>
  <si>
    <t>Hindu</t>
  </si>
  <si>
    <t>HIND</t>
  </si>
  <si>
    <t>Christian</t>
  </si>
  <si>
    <t>CHRI</t>
  </si>
  <si>
    <t>Buddhist</t>
  </si>
  <si>
    <t>BUDD</t>
  </si>
  <si>
    <t>No religion</t>
  </si>
  <si>
    <t>NREL</t>
  </si>
  <si>
    <t>All students by religion and belief and age group</t>
  </si>
  <si>
    <t>All students by religion and belief and disability status</t>
  </si>
  <si>
    <t>UK domiciled students by religion and belief and BAME/White identity</t>
  </si>
  <si>
    <t>All students by religion and belief and sex</t>
  </si>
  <si>
    <t>All non-disabled students</t>
  </si>
  <si>
    <t xml:space="preserve">Disabled </t>
  </si>
  <si>
    <t>First degree undergraduate qualifiers by degree class, disability status and religion and belief</t>
  </si>
  <si>
    <t>All White students</t>
  </si>
  <si>
    <t>All BAME students</t>
  </si>
  <si>
    <t xml:space="preserve">BAME </t>
  </si>
  <si>
    <t>First degree undergraduate qualifiers by degree class, BAME/White identity and religion and belief</t>
  </si>
  <si>
    <t xml:space="preserve">All students </t>
  </si>
  <si>
    <t>First degree undergraduate qualifiers by degree class, sex and religion and belief</t>
  </si>
  <si>
    <t xml:space="preserve">Christian </t>
  </si>
  <si>
    <t>All students by country of institution and religion and belief</t>
  </si>
  <si>
    <t>First year students by country of institution and religion and belief</t>
  </si>
  <si>
    <t>_↓%</t>
  </si>
  <si>
    <t>Profile of students over time by religion and belief</t>
  </si>
  <si>
    <t>Non-UK</t>
  </si>
  <si>
    <t xml:space="preserve">UK </t>
  </si>
  <si>
    <t>All students by domicile and religion and belief</t>
  </si>
  <si>
    <t>All students by degree level, mode and religion and belief</t>
  </si>
  <si>
    <t xml:space="preserve"> </t>
  </si>
  <si>
    <t xml:space="preserve">First year students by degree level, mode and religion and belief </t>
  </si>
  <si>
    <t>All students by subject area and religion and belief</t>
  </si>
  <si>
    <t>First year students by subject area and religion and belief</t>
  </si>
  <si>
    <t>First degree undergraduate students by subject area and religion and belief</t>
  </si>
  <si>
    <t>First year first degree undergraduate students by subject area and religion and belief</t>
  </si>
  <si>
    <t>Other undergraduate students by subject area and religion and belief</t>
  </si>
  <si>
    <t>First year other undergraduate students by subject area and religion and belief</t>
  </si>
  <si>
    <t>Research postgraduate students by subject area and religion and belief</t>
  </si>
  <si>
    <t>First year research postgraduate students by subject area and religion and belief</t>
  </si>
  <si>
    <t>Taught postgraduate students by subject area and religion and belief</t>
  </si>
  <si>
    <t>First year taught postgraduate students by subject area and religion and belief</t>
  </si>
  <si>
    <t>Gained other award</t>
  </si>
  <si>
    <t>Gained intended award or higher</t>
  </si>
  <si>
    <t>Continuing at provider</t>
  </si>
  <si>
    <t>UK domiciled full-time first degree entrants by continuation category and religion and belief</t>
  </si>
  <si>
    <t>First degree undergraduate qualifiers by degree class and religion and belief</t>
  </si>
  <si>
    <t>First degree undergraduate qualifiers by country of institution, degree class and religion and belief</t>
  </si>
  <si>
    <t>First degree undergraduate qualifiers by SET category, degree class and religion and belief</t>
  </si>
  <si>
    <t>All institutions</t>
  </si>
  <si>
    <t>Did not return data</t>
  </si>
  <si>
    <t>Returned data</t>
  </si>
  <si>
    <t>Trans status</t>
  </si>
  <si>
    <t>No. HEI</t>
  </si>
  <si>
    <t>Institutional returns for trans status by country of institution</t>
  </si>
  <si>
    <t>90%+</t>
  </si>
  <si>
    <t>80-90%</t>
  </si>
  <si>
    <t>70-80%</t>
  </si>
  <si>
    <t>60-70%</t>
  </si>
  <si>
    <t>50-60%</t>
  </si>
  <si>
    <t>40-50%</t>
  </si>
  <si>
    <t>30-40%</t>
  </si>
  <si>
    <t>20-30%</t>
  </si>
  <si>
    <t>10-20%</t>
  </si>
  <si>
    <t>Up to 10%</t>
  </si>
  <si>
    <t>n/a</t>
  </si>
  <si>
    <t>0% (no returns)</t>
  </si>
  <si>
    <t>Institutional return rates for trans status</t>
  </si>
  <si>
    <t>Provided information</t>
  </si>
  <si>
    <t>Disclosure rates of trans status for institutions returning data</t>
  </si>
  <si>
    <t>Gender identity is different from that assigned at birth</t>
  </si>
  <si>
    <t>Gender identity is the same as assigned at birth</t>
  </si>
  <si>
    <t>Students in institutions returning data</t>
  </si>
  <si>
    <t>All students/students in institutions returning data by trans status</t>
  </si>
  <si>
    <t>Gender identity is different</t>
  </si>
  <si>
    <t>DIF</t>
  </si>
  <si>
    <t>Gender identity is the same</t>
  </si>
  <si>
    <t>SAM</t>
  </si>
  <si>
    <r>
      <rPr>
        <b/>
        <sz val="12"/>
        <color theme="3"/>
        <rFont val="Calibri"/>
        <family val="2"/>
      </rPr>
      <t>↓</t>
    </r>
    <r>
      <rPr>
        <b/>
        <sz val="10.8"/>
        <color theme="3"/>
        <rFont val="Calibri"/>
        <family val="2"/>
      </rPr>
      <t>%</t>
    </r>
  </si>
  <si>
    <t>All students by trans status and age</t>
  </si>
  <si>
    <t>All students by trans status and disability status</t>
  </si>
  <si>
    <t>UK domiciled students by trans status and BAME/White identity</t>
  </si>
  <si>
    <t>All students by trans status and sex</t>
  </si>
  <si>
    <t>All students by trans status and sex including Other</t>
  </si>
  <si>
    <t>Sexual orientation</t>
  </si>
  <si>
    <t>Institutional returns for sexual orientation by country of institution</t>
  </si>
  <si>
    <t>Institutional return rates for sexual orientation</t>
  </si>
  <si>
    <t>Disclosure rates of sexual orientation for institutions returning data</t>
  </si>
  <si>
    <t>Heterosexual</t>
  </si>
  <si>
    <t>Gay woman/lesbian</t>
  </si>
  <si>
    <t>Gay man</t>
  </si>
  <si>
    <t>Bisexual</t>
  </si>
  <si>
    <t>All students/students in institutions returning data by sexual orientation</t>
  </si>
  <si>
    <t>HET</t>
  </si>
  <si>
    <t>GAYW</t>
  </si>
  <si>
    <t>GAYM</t>
  </si>
  <si>
    <t>BISE</t>
  </si>
  <si>
    <t>All students by sexual orientation and age</t>
  </si>
  <si>
    <t>All students by sexual orientation and disability status</t>
  </si>
  <si>
    <t>UK domiciled students by sexual orientation and BAME/White identity</t>
  </si>
  <si>
    <t>All students by sexual orientation and sex</t>
  </si>
  <si>
    <t>All students by sexual orientation and sex including Other</t>
  </si>
  <si>
    <t xml:space="preserve">School type </t>
  </si>
  <si>
    <t>POLAR4</t>
  </si>
  <si>
    <t>TUNDRA</t>
  </si>
  <si>
    <t>Parental education</t>
  </si>
  <si>
    <t>Institutional return rates for social background data including parental education, TUNDRA, and school type (UK domiciled first degree undergraduate students only)</t>
  </si>
  <si>
    <t>Unknown or not applicable school type</t>
  </si>
  <si>
    <t>State-funded school or college</t>
  </si>
  <si>
    <t>Privately-funded school</t>
  </si>
  <si>
    <t>State school marker</t>
  </si>
  <si>
    <t>Not known/ not applicable</t>
  </si>
  <si>
    <t>Quintile 5 (highest rates of participation)</t>
  </si>
  <si>
    <t>Quintile 4</t>
  </si>
  <si>
    <t>Quintile 3</t>
  </si>
  <si>
    <t>Quintile 2</t>
  </si>
  <si>
    <t>Quintile 1 (lowest rates of participation)</t>
  </si>
  <si>
    <t>POLAR4 quintiles</t>
  </si>
  <si>
    <t>TUNDRA quintiles</t>
  </si>
  <si>
    <t>Don't know</t>
  </si>
  <si>
    <t>No parent has HE qualification</t>
  </si>
  <si>
    <t>Any parent has HE qualification</t>
  </si>
  <si>
    <t>UK domiciled first degree undergraduate students by country of institution and social background</t>
  </si>
  <si>
    <t>UK domiciled first degree undergraduate students by degree mode and social background</t>
  </si>
  <si>
    <t>School type</t>
  </si>
  <si>
    <t>Parental eduction</t>
  </si>
  <si>
    <t>UK domiciled first degree undergraduate students by subject area and social background</t>
  </si>
  <si>
    <t>UK domiciled first degree undergraduate qualifiers by country of institution and social background</t>
  </si>
  <si>
    <t>All students (→%)</t>
  </si>
  <si>
    <t>UK domiciled first degree undergraduate students by social background and age</t>
  </si>
  <si>
    <t>UK domiciled first degree undergraduate students by social background and disability status</t>
  </si>
  <si>
    <t>Privately funded school</t>
  </si>
  <si>
    <t>UK domiciled first degree undergraduate students by social background and BAME/White identity</t>
  </si>
  <si>
    <t>UK domiciled first degree undergraduate students by social background and sex</t>
  </si>
  <si>
    <t>UK domiciled first degree undergraduate students by social background and sex including Other</t>
  </si>
  <si>
    <t>7.3.9o</t>
  </si>
  <si>
    <t>7.3.9</t>
  </si>
  <si>
    <t>7.3.8</t>
  </si>
  <si>
    <t>7.3.7</t>
  </si>
  <si>
    <t>7.3.6</t>
  </si>
  <si>
    <t>UK domiciled first degree undergraduate qualifiers by degree class and social background</t>
  </si>
  <si>
    <t>7.3.5</t>
  </si>
  <si>
    <t>7.3.4</t>
  </si>
  <si>
    <t>7.3.3</t>
  </si>
  <si>
    <t>7.3.2</t>
  </si>
  <si>
    <t>Institutional return rates for social background</t>
  </si>
  <si>
    <t>7.3.1</t>
  </si>
  <si>
    <t>7.2.8o</t>
  </si>
  <si>
    <t>7.2.8</t>
  </si>
  <si>
    <t>7.2.7</t>
  </si>
  <si>
    <t>7.2.6</t>
  </si>
  <si>
    <t>7.2.5</t>
  </si>
  <si>
    <t>7.2.4</t>
  </si>
  <si>
    <t>7.2.3</t>
  </si>
  <si>
    <t>7.2.2</t>
  </si>
  <si>
    <t>7.2.1</t>
  </si>
  <si>
    <t>7.1.8o</t>
  </si>
  <si>
    <t>7.1.8</t>
  </si>
  <si>
    <t>7.1.7</t>
  </si>
  <si>
    <t>7.1.6</t>
  </si>
  <si>
    <t>7.1.5</t>
  </si>
  <si>
    <t>7.1.4</t>
  </si>
  <si>
    <t>7.1.3</t>
  </si>
  <si>
    <t>7.1.2</t>
  </si>
  <si>
    <t>7.1.1</t>
  </si>
  <si>
    <t>6.9a</t>
  </si>
  <si>
    <t>6.8a</t>
  </si>
  <si>
    <t>6.7a</t>
  </si>
  <si>
    <t>6.6a</t>
  </si>
  <si>
    <t>6.5a</t>
  </si>
  <si>
    <t>6.4a</t>
  </si>
  <si>
    <t>6.1a</t>
  </si>
  <si>
    <t>UK domiciled first degree undergraduate qualifiers by degree class, sex and ethnic group including Other</t>
  </si>
  <si>
    <t>5.14o</t>
  </si>
  <si>
    <t>First degree undergraduate qualifiers by degree class, sex and disability status including Other</t>
  </si>
  <si>
    <t>5.13o</t>
  </si>
  <si>
    <t>First degree undergraduate qualifiers by degree class, sex and age group including Other</t>
  </si>
  <si>
    <t>5.11o</t>
  </si>
  <si>
    <t>5.8o</t>
  </si>
  <si>
    <t>5.7o</t>
  </si>
  <si>
    <t>5.4o</t>
  </si>
  <si>
    <t>4.14o</t>
  </si>
  <si>
    <t>Graduate outcomes by leaving destination and sex including Other</t>
  </si>
  <si>
    <t>4.13o</t>
  </si>
  <si>
    <t>4.12o</t>
  </si>
  <si>
    <t>4.11o</t>
  </si>
  <si>
    <t>4.10o</t>
  </si>
  <si>
    <t>4.9ao</t>
  </si>
  <si>
    <t>4.9o</t>
  </si>
  <si>
    <t>4.8ao</t>
  </si>
  <si>
    <t>4.8o</t>
  </si>
  <si>
    <t>4.7ao</t>
  </si>
  <si>
    <t>4.7o</t>
  </si>
  <si>
    <t>4.6ao</t>
  </si>
  <si>
    <t>4.6o</t>
  </si>
  <si>
    <t>First year students by subject area and sex inclduing Other</t>
  </si>
  <si>
    <t>4.5ao</t>
  </si>
  <si>
    <t>4.5o</t>
  </si>
  <si>
    <t>4.4ao</t>
  </si>
  <si>
    <t>4.4o</t>
  </si>
  <si>
    <t>4.3o</t>
  </si>
  <si>
    <t>4.2ao</t>
  </si>
  <si>
    <t>4.2o</t>
  </si>
  <si>
    <t>4.1ao</t>
  </si>
  <si>
    <t>4.1o</t>
  </si>
  <si>
    <t>Graduate outcomes by leaving destination and sex</t>
  </si>
  <si>
    <t>4.9a</t>
  </si>
  <si>
    <t>First year research postgraduate students by subject area and sex</t>
  </si>
  <si>
    <t>4.8a</t>
  </si>
  <si>
    <t>4.7a</t>
  </si>
  <si>
    <t>First year first degree undergraduate students by subject area and sex</t>
  </si>
  <si>
    <t>4.6a</t>
  </si>
  <si>
    <t>4.5a</t>
  </si>
  <si>
    <t>4.4a</t>
  </si>
  <si>
    <t>4.2a</t>
  </si>
  <si>
    <t>4.1a</t>
  </si>
  <si>
    <t>Participation and awarding gaps between BAME and White students by subject area</t>
  </si>
  <si>
    <t>UK domiciled graduate outcome leavers by leaving destination and detailed ethnicity</t>
  </si>
  <si>
    <t>UK domiciled first degree undergraduate qualifiers by SET category, degree class and ethnic group</t>
  </si>
  <si>
    <t>Profile of UK domiciled first degree undergraduate qualifiers receiving a first or 2:1 degree over time by ethnic group</t>
  </si>
  <si>
    <t>UK domiciled first degree undergraduate qualifiers by degree class and ethnic group</t>
  </si>
  <si>
    <t>UK domiciled full-time first degree entrants by continuation category and ethnic group</t>
  </si>
  <si>
    <t>3.10a</t>
  </si>
  <si>
    <t>3.9a</t>
  </si>
  <si>
    <t>3.8a</t>
  </si>
  <si>
    <t>3.7a</t>
  </si>
  <si>
    <t>3.6a</t>
  </si>
  <si>
    <t>3.5a</t>
  </si>
  <si>
    <t>First year/all BAME UK domiciled students by ethnic group</t>
  </si>
  <si>
    <t>First year UK domiciled students in England by ethnic group</t>
  </si>
  <si>
    <t>3.2a</t>
  </si>
  <si>
    <t>UK domiciled students in England by ethnic group</t>
  </si>
  <si>
    <t>First year UK domiciled students by country of institution and ethnic group</t>
  </si>
  <si>
    <t>3.1a</t>
  </si>
  <si>
    <t>UK domiciled students by country of institution and ethnic group</t>
  </si>
  <si>
    <t>Participation and awarding gaps between disabled and non-disabled students by subject area</t>
  </si>
  <si>
    <t xml:space="preserve">Graduate outcome leavers by leaving destination and disability status </t>
  </si>
  <si>
    <t>2.12a</t>
  </si>
  <si>
    <t>2.11a</t>
  </si>
  <si>
    <t>First year other undergraduate students by subject area,  disability status and DSA take-up</t>
  </si>
  <si>
    <t>2.10a</t>
  </si>
  <si>
    <t>Other undergraduate students by subject area,  disability status and DSA take-up</t>
  </si>
  <si>
    <t>2.9a</t>
  </si>
  <si>
    <t>2.7a</t>
  </si>
  <si>
    <t>2.6a</t>
  </si>
  <si>
    <t>First year students by degree level, mode, disability status and DSA take-up</t>
  </si>
  <si>
    <t>2.5a</t>
  </si>
  <si>
    <t>2.2a</t>
  </si>
  <si>
    <t>2.1a</t>
  </si>
  <si>
    <t>Participation and awarding gaps between students aged 21 and under and mature students by subject area</t>
  </si>
  <si>
    <t>Graduate outcome leavers (excluding significant interim study) by leaving destination and age group</t>
  </si>
  <si>
    <t>Graduate outcome leavers by leaving destination and age group</t>
  </si>
  <si>
    <t>1.9a</t>
  </si>
  <si>
    <t>1.8a</t>
  </si>
  <si>
    <t>1.7a</t>
  </si>
  <si>
    <t>First year first degree undergraduate students by subject area and age group</t>
  </si>
  <si>
    <t>1.6a</t>
  </si>
  <si>
    <t>1.5a</t>
  </si>
  <si>
    <t>1.4a</t>
  </si>
  <si>
    <t>1.1a</t>
  </si>
  <si>
    <t>All students by country of institution and age group</t>
  </si>
  <si>
    <t xml:space="preserve">Graduate outcome leavers (excluding significant interim study) by leaving destination </t>
  </si>
  <si>
    <t>Graduate outcome leavers by leaving destination</t>
  </si>
  <si>
    <t>All students by mission group of institution, age group, disability status, DSA take-up, ethnic group and sex</t>
  </si>
  <si>
    <t>First degree undergraduate qualifiers by subject area and degree class</t>
  </si>
  <si>
    <t>accordance with HESA policy in order to protect the confidentiality</t>
  </si>
  <si>
    <t>All counts of students have been rounded to the nearest five in</t>
  </si>
  <si>
    <t>All students by degree level and domicile category</t>
  </si>
  <si>
    <t>amount of data available from HESA.</t>
  </si>
  <si>
    <t>analysis presented here is based on a small selection of the large</t>
  </si>
  <si>
    <t>education sector, including part-time and full-time students. The</t>
  </si>
  <si>
    <t>This record covers all students across the whole of the UK higher</t>
  </si>
  <si>
    <t>Table of contents</t>
  </si>
  <si>
    <t>About the data</t>
  </si>
  <si>
    <t>The analysis in this report is based</t>
  </si>
  <si>
    <t xml:space="preserve">upon data drawn from the HESA </t>
  </si>
  <si>
    <t>Percentages are based on those students for whom the data</t>
  </si>
  <si>
    <t>Equality areas</t>
  </si>
  <si>
    <t>Students’ age is calculated at the commencement date of their</t>
  </si>
  <si>
    <t xml:space="preserve">studies. Qualifiers’ age is calculated at 31 July 2020. </t>
  </si>
  <si>
    <t>This report uses the following age groups:</t>
  </si>
  <si>
    <t>-</t>
  </si>
  <si>
    <t>Disabled students’ allowance</t>
  </si>
  <si>
    <t>Ethnicity</t>
  </si>
  <si>
    <t xml:space="preserve">Asian – Asian or Asian British: Bangladeshi, Asian or Asian British: Indian, Asian or Asian British: Pakistani, and other Asian background </t>
  </si>
  <si>
    <t xml:space="preserve">Black – Black or Black British: African, Black or Black British: Caribbean, and other Black background </t>
  </si>
  <si>
    <t>White – all White ethnic groups including White British</t>
  </si>
  <si>
    <t>Where the numbers are large enough, some analyses are reported</t>
  </si>
  <si>
    <t>in more detailed groupings.</t>
  </si>
  <si>
    <t>2012/13 onwards</t>
  </si>
  <si>
    <t>From 2012/13 Arab was added to the coding frame for ethnicity.</t>
  </si>
  <si>
    <t>Impairment type</t>
  </si>
  <si>
    <t>Religion and belief</t>
  </si>
  <si>
    <t>Religion or belief refers to the full diversity of religious and belief</t>
  </si>
  <si>
    <t>affiliations within the UK, including non-religious and philosophical</t>
  </si>
  <si>
    <t>beliefs such as atheism, agnosticism and humanism.</t>
  </si>
  <si>
    <t>The possible field options are: no religion; Buddhist; Christian</t>
  </si>
  <si>
    <t>(with further denominational options provided in Scotland and</t>
  </si>
  <si>
    <t>Northern Ireland); Hindu; Jewish; Muslim; Sikh; Spiritual; any other</t>
  </si>
  <si>
    <t>religion and belief; and prefer not to say/information refused. For</t>
  </si>
  <si>
    <t>the purposes of this report, all Christian denominational options</t>
  </si>
  <si>
    <t>have been aggregated into a single Christian category.</t>
  </si>
  <si>
    <t xml:space="preserve">Sexual orientation </t>
  </si>
  <si>
    <t>Sexual orientation is a person’s romantic or sexual orientation towards</t>
  </si>
  <si>
    <t>people of the same sex, people of the opposite sex, or to both sexes.</t>
  </si>
  <si>
    <t>This relates to a person’s feelings rather than their actions.</t>
  </si>
  <si>
    <t xml:space="preserve">Beginning with the 2012/13 student record, institutions had the option of returning sexual orientation data to HESA. However, as of 2019/20, sexual orientation data is compulsory to be returned for providers in England, Northern Ireland and Wales, while remains optional for providers in Scotland. The HESA sexual orientation field has the following possible options: Bisexual, Gay man, Gay woman/lesbian, Heterosexual, Other, Information refused and Not available. This information is recorded on the basis of the student’s own self-assessment. Advance HE acknowledges that the gendering of the response options gay man and gay woman/lesbian might mean that respondents who do not exclusively identify with the terms man or woman were unable to answer this question as they wished.  Advance HE has more recently recommended the inclusion of identities queer and asexual. </t>
  </si>
  <si>
    <t>Social background</t>
  </si>
  <si>
    <t>TUNDRA and POLAR4</t>
  </si>
  <si>
    <t>Trans</t>
  </si>
  <si>
    <t xml:space="preserve">Country, domicile, and first year students </t>
  </si>
  <si>
    <t>Country of institution</t>
  </si>
  <si>
    <t>The allocation of an institution to a geographical region relates</t>
  </si>
  <si>
    <t>only to the administrative centre of that institution. There may be</t>
  </si>
  <si>
    <t>students registered at institutions who are studying in regions</t>
  </si>
  <si>
    <t>other than that of the administrative centre of the institution.</t>
  </si>
  <si>
    <t>Although the Open University teaches throughout the UK, its</t>
  </si>
  <si>
    <t>administrative centre is located in South-East England. From</t>
  </si>
  <si>
    <t>2013/14 onwards, OU students domiciled in Wales, Scotland</t>
  </si>
  <si>
    <t>and Northern Ireland have been allocated to the national centre</t>
  </si>
  <si>
    <t>where they are registered. All non-UK domiciled students and</t>
  </si>
  <si>
    <t>postgraduate research students are allocated to the administrative</t>
  </si>
  <si>
    <t>centre in England.</t>
  </si>
  <si>
    <t>Domicile</t>
  </si>
  <si>
    <t>Domicile provides the location of the student’s permanent or</t>
  </si>
  <si>
    <t>home address prior to entry into higher education. UK domiciled</t>
  </si>
  <si>
    <t>includes students whose residence was the UK, including the</t>
  </si>
  <si>
    <t>Channel Islands and the Isle of Man. EU domiciled includes</t>
  </si>
  <si>
    <t>students whose residence was in the countries which were</t>
  </si>
  <si>
    <t>Non-EU domiciled includes students whose residence was outside</t>
  </si>
  <si>
    <t>of the EU.</t>
  </si>
  <si>
    <t>First year student</t>
  </si>
  <si>
    <t>Data on first year students includes those students who</t>
  </si>
  <si>
    <t>commenced their programme within the reporting period and is</t>
  </si>
  <si>
    <t>based on the HESA standard registration population. In some cases</t>
  </si>
  <si>
    <t>the student’s first year of study may be the second or subsequent</t>
  </si>
  <si>
    <t>year of a programme.</t>
  </si>
  <si>
    <t>Where possible, data on first year students is presented to provide</t>
  </si>
  <si>
    <t>an equality profile of the cohort entering higher education,</t>
  </si>
  <si>
    <t>and allow for comparison between this group and the wider</t>
  </si>
  <si>
    <t>student population.</t>
  </si>
  <si>
    <t>Full-time student</t>
  </si>
  <si>
    <t>Full-time students are those normally required to attend an</t>
  </si>
  <si>
    <t>institution for periods amounting to at least 24 weeks within the</t>
  </si>
  <si>
    <t>year of study, on sandwich courses, and those on a study-related</t>
  </si>
  <si>
    <t>year out of their institution. During that time, students are normally</t>
  </si>
  <si>
    <t>expected to undertake periods of study, tuition or work experience</t>
  </si>
  <si>
    <t>that amount to an average of at least 21 hours per week.</t>
  </si>
  <si>
    <t>Part-time student</t>
  </si>
  <si>
    <t>Part-time students are those recorded as studying part-time, or</t>
  </si>
  <si>
    <t>studying full-time on courses lasting less than 24 weeks, on block</t>
  </si>
  <si>
    <t>release, or studying during the evenings only.</t>
  </si>
  <si>
    <t>Undergraduate students</t>
  </si>
  <si>
    <t>Undergraduates are students participating in undergraduate</t>
  </si>
  <si>
    <t>programmes of study aiming for qualifications at level of study</t>
  </si>
  <si>
    <t>of first degree, foundation degree or a range of higher education</t>
  </si>
  <si>
    <t>diplomas and certificates (levels 4–6 of the national qualifications</t>
  </si>
  <si>
    <t>been disaggregated into first degree undergraduates and other</t>
  </si>
  <si>
    <t>undergraduate students.</t>
  </si>
  <si>
    <t>Postgraduate students</t>
  </si>
  <si>
    <t>Throughout this report, postgraduate students are defined</t>
  </si>
  <si>
    <t>as those on courses leading to higher degrees, diplomas and</t>
  </si>
  <si>
    <t>further disaggregated into research and taught postgraduates.</t>
  </si>
  <si>
    <t>Please note that subject data prior to 2021 is not comparable with</t>
  </si>
  <si>
    <t>subject data from 2021 onwards, and subject data prior to 2010 is not</t>
  </si>
  <si>
    <t>comparable with subject data from 2010 onwards.</t>
  </si>
  <si>
    <t>In this report, science, engineering and technology (SET)</t>
  </si>
  <si>
    <t>includes the following subject groups:</t>
  </si>
  <si>
    <t>Subjects classified as non-SET in this report are:</t>
  </si>
  <si>
    <t>Continuation</t>
  </si>
  <si>
    <t>Continuation category is derived using the HESA Performance Indicators</t>
  </si>
  <si>
    <t>method of continuation tracking full-time first degree entrants in</t>
  </si>
  <si>
    <t xml:space="preserve">one academic year into the next. Please note that the Performance </t>
  </si>
  <si>
    <t xml:space="preserve">Indicators method removes students from overseas (including Guernsey, </t>
  </si>
  <si>
    <t xml:space="preserve">Jersey and Isle of Man) and those who leave before 1 December. </t>
  </si>
  <si>
    <t xml:space="preserve">Students are then categorised into one of three possible states in the </t>
  </si>
  <si>
    <t>year following entry:</t>
  </si>
  <si>
    <t xml:space="preserve">       Gained a first degree or other undergraduate qualification in 2019/20</t>
  </si>
  <si>
    <t xml:space="preserve">       or continued their studies at the same institution in 2020/21.</t>
  </si>
  <si>
    <t xml:space="preserve">       Are not continuing into their following year of study, have not been</t>
  </si>
  <si>
    <t xml:space="preserve">       awarded a qualification in 2019/20 or 2020/21 and are not</t>
  </si>
  <si>
    <t xml:space="preserve">       recorded as dormant status.</t>
  </si>
  <si>
    <t xml:space="preserve">       Have been recorded as dormant or writing-up in 2020/21 and have</t>
  </si>
  <si>
    <t xml:space="preserve">       not obtained a qualification.</t>
  </si>
  <si>
    <t>Qualifiers</t>
  </si>
  <si>
    <t>Qualifiers refer to first degree undergraduates.</t>
  </si>
  <si>
    <t>Classification</t>
  </si>
  <si>
    <t>The classification of an undergraduate degree indicates the</t>
  </si>
  <si>
    <t>qualification class that the student received. Certain qualifications</t>
  </si>
  <si>
    <t>received at first degree undergraduate level are not subject to</t>
  </si>
  <si>
    <t>classification of the award, notably medical and general degrees.</t>
  </si>
  <si>
    <t>Ordinary degrees and qualifications considered as passed by a</t>
  </si>
  <si>
    <t>student too ill to finish the appropriate material have also been</t>
  </si>
  <si>
    <t>included within the unclassified category. Third class honours,</t>
  </si>
  <si>
    <t>fourth class honours and the pass category have been aggregated.</t>
  </si>
  <si>
    <t>Degree awarding gap</t>
  </si>
  <si>
    <t>The degree awarding gap refers to the difference in the</t>
  </si>
  <si>
    <t>proportion of one group receiving a first/2:1 compared with</t>
  </si>
  <si>
    <t>another group.</t>
  </si>
  <si>
    <t>disability degree awarding gap</t>
  </si>
  <si>
    <t>(percentage of non-disabled first degree undergraduate qualifiers</t>
  </si>
  <si>
    <t xml:space="preserve">     receiving a first/2:1) – (percentage of disabled first degree</t>
  </si>
  <si>
    <t xml:space="preserve">     undergraduate qualifiers receiving a first/2:1)</t>
  </si>
  <si>
    <t>ethnicity degree awarding gap</t>
  </si>
  <si>
    <t>(percentage of UK domiciled White first degree undergraduate</t>
  </si>
  <si>
    <t xml:space="preserve">     qualifiers receiving a first/2:1) – (percentage of UK domiciled BAME</t>
  </si>
  <si>
    <t xml:space="preserve">     first degree undergraduate qualifiers receiving a first/2:1)</t>
  </si>
  <si>
    <t>sex degree awarding gap</t>
  </si>
  <si>
    <t xml:space="preserve">     (percentage of female first degree undergraduate qualifiers</t>
  </si>
  <si>
    <t xml:space="preserve">     receiving a first/2:1) – (percentage of male first degree</t>
  </si>
  <si>
    <t>This record covers all students across the whole of the UK HE</t>
  </si>
  <si>
    <t>sector, including part-time and full-time students. The</t>
  </si>
  <si>
    <t>accordance with HESA’s rounding  and suppression methodology</t>
  </si>
  <si>
    <t>in order to protect the confidentiality of individuals. As totals</t>
  </si>
  <si>
    <t>have also been rounded based on unrounded values, some may</t>
  </si>
  <si>
    <t>be greater or less than the individual count numbers presented in</t>
  </si>
  <si>
    <t>the report.</t>
  </si>
  <si>
    <t>in question are known. Throughout the report, “..” represents</t>
  </si>
  <si>
    <t xml:space="preserve"> a percentage calculated on a population of between 0 and 22.5</t>
  </si>
  <si>
    <t>inclusive. Again, following HESA’s rounding and suppression</t>
  </si>
  <si>
    <t>methodology, these percentages have been suppressed to protect</t>
  </si>
  <si>
    <t>against over-interpretation of small numbers.</t>
  </si>
  <si>
    <t>With the exception of data tables relating to degree awarding,</t>
  </si>
  <si>
    <t>all tables presented in this report are based on the standard</t>
  </si>
  <si>
    <t>registration population. This population is derived from the</t>
  </si>
  <si>
    <t>HESA Student record, from all registered HE and further education</t>
  </si>
  <si>
    <t>(FE) student instances active at a reporting HE provider in the</t>
  </si>
  <si>
    <t>reporting period 1 August to 31 July, following courses that</t>
  </si>
  <si>
    <t>lead to the award of a qualification or HE provider credit. Using</t>
  </si>
  <si>
    <t>the standard registration population ensures that similar</t>
  </si>
  <si>
    <t>activity is counted in a similar way irrespective of when it occurs.</t>
  </si>
  <si>
    <t>student record 2003/04 to 2021/22.</t>
  </si>
  <si>
    <t>It is worth noting that the number of providers included in the</t>
  </si>
  <si>
    <t>HESA student record has expanded from 167 providers in the</t>
  </si>
  <si>
    <t>2018/19 student records to 257 providers in the 2021/22 student</t>
  </si>
  <si>
    <t>into the HE student record, as well as the HESA student alternative</t>
  </si>
  <si>
    <t xml:space="preserve">record being merged with the HESA student record in 2019/20.  </t>
  </si>
  <si>
    <t>The standard registration population forms the basis of a count of</t>
  </si>
  <si>
    <t>full person equivalent (FPE). Further information about how FPE</t>
  </si>
  <si>
    <t>HESA’s recent plans to incorporate HE-in-FE data</t>
  </si>
  <si>
    <t>record. This change is in part due to</t>
  </si>
  <si>
    <t>Further information on the history of the coverage of the HESA</t>
  </si>
  <si>
    <t>student record is available on the HESA website.</t>
  </si>
  <si>
    <r>
      <rPr>
        <sz val="12"/>
        <rFont val="Chalet-LondonNineteenSixty"/>
        <scheme val="minor"/>
      </rPr>
      <t xml:space="preserve"> is calculated can be found at:</t>
    </r>
    <r>
      <rPr>
        <u/>
        <sz val="12"/>
        <color theme="10"/>
        <rFont val="Chalet-LondonNineteenSixty"/>
        <scheme val="minor"/>
      </rPr>
      <t xml:space="preserve"> https://www.hesa.ac.uk/support/definitions</t>
    </r>
  </si>
  <si>
    <t>Degree awarding</t>
  </si>
  <si>
    <t xml:space="preserve">Disability status (as recorded by HESA) indicates whether an individual is disabled based on their own self-assessment. Data collected from the relevant HESA records are grouped in the following way: 
•	Known disability status includes individuals that reported that they have or do not have a known disability.
	Known to be disabled includes individuals that reported a disability.
	No known disability includes individuals that reported they have no known disability.
•	Unknown includes those students that were reported as ‘information refused’ or ‘not available’. This can occur, for example, if the student did not respond to the request for information. </t>
  </si>
  <si>
    <t>This report uses the term ‘disabled’ to refer to individuals who identified as disabled on their HESA student record. From 2012 onwards, ‘non-disabled’ refers to individuals who have indicated that they are not disabled, or whose disability status is unknown by their institution. This aligns with changes to HESA reporting standards in 2012.</t>
  </si>
  <si>
    <t xml:space="preserve">‘Non-disabled students’ did not include students whose disability status was unknown by their institution. This group therefore constituted a smaller proportion of the student population and, conversely, ‘disabled students’ a larger proportion. The percentage of disabled students may therefore represent a slight undercount compared with how this was reported prior to our 2012 report. 
Further, HESA adopted a version of the coding frame introduced by the Disability Rights Commission for 2011/12 entrants and onwards. When providing data on students of all years, HESA has created a derived grouping of the old and new coding frames. For example, the group ‘long-standing illness or health condition’ includes ‘an unseen disability, eg diabetes, epilepsy, asthma’ from the old frame and ‘long-standing illness or health condition such as cancer, HIV, diabetes, chronic heart disease, or epilepsy’ in the new frame. </t>
  </si>
  <si>
    <t>This identifies whether a student is in receipt of disabled students’ allowance (DSA) or not. Changes to DSA from the academic year 2016/17 onwards have resulted in reduced funding for some activities for students. This reduction in funding may therefore have resulted in a decrease in the number of students declaring a disability compared to previous years. Further details on these changes can be found at: http://www.dso.manchester.ac.uk/how-do-i-get-support/funding-for-support/dsa-changes-16-17</t>
  </si>
  <si>
    <t>Other ethnic background (inlcuding Arab)</t>
  </si>
  <si>
    <t>Ethnicity within the HESA student record is based upon the 2021 census classification system in England and Wales. Where possible, ethnicity data are presented at the disaggregated level. However, where necessary, the census categories have been aggregated into six groups:</t>
  </si>
  <si>
    <t xml:space="preserve">Chinese students are presented separately from Asian students for two reasons. Firstly, this enables comparability with our previous reports, and, secondly, it provides additional insights relating to ethnicity awarding gaps, where combining Asian and Chinese students can mask important differences in the qualifiers’ population. </t>
  </si>
  <si>
    <t>Where ethnicity is grouped as above, Arab has been grouped into</t>
  </si>
  <si>
    <t>the category 'Other ethnic background'.</t>
  </si>
  <si>
    <t xml:space="preserve">There are a number of issues inherent in grouping individuals into larger categories. Firstly, the data presented does not allow for a more nuanced or in-depth understanding of the characteristics of students from sub-groups within each ethnic group presented. Advance HE’s statistical reports aim to convey detailed information about the diversity characteristics of students in the most detailed form possible, while taking into account considerations of available data and the format of presentation. For this reason, where the numbers are large enough, analyses are reported in more detailed groupings. Further breakdowns can be found in the online data tables . When small numbers do not allow for analysis by detailed ethnicity, the groups used as categories for presentation reflect those collected by HESA, and used in research and benchmarking across the HE sector. It is only compulsory to collect ethnicity data for UK domiciled students (although students can choose not to disclose) and therefore analysis of student ethnicity is restricted to UK domiciles.  </t>
  </si>
  <si>
    <t xml:space="preserve">BAME stands for Black, Asian and Minority Ethnic. 
This definition is widely recognised and used to identify patterns of marginalisation and segregation caused by attitudes toward an individual’s ethnicity. Advance HE recognises the limitations of this acronym, particularly:
The assumption that minority ethnic students are a homogenous group
The acronym’s function as a label to describe minority ethnic groups of people, rather than identities with which people have chosen to identify
The perception that BAME refers only to non-White people, which does not consider White minority ethnic groups. 
Where possible, this report presents data disaggregated by more detailed ethnic groups in addition to data consolidating BAME students as a group. </t>
  </si>
  <si>
    <t xml:space="preserve">Data on students’ sex are returned to HESA with the possible options of: ‘Female’, ‘Male’ and ‘Other’. For the purposes of this report, data from this field will be referred to as sex. However, in reports prior to 2022, this section was labelled as gender. As of the 2022 report, we added a new series of data tables that includes all three response options returned to HESA. In previous years, due to small numbers, students who indicated their sex as ‘Other’ were excluded. 
Up to and including the 2019/20 student records, ‘Other’ was defined as applying to those whose sex aligns with terms such as intersex, androgyne, intergender, ambigender, gender fluid, polygender and gender queer. In 2020/21, the guidance was mixed, and the population self-identifying as ‘Other’ in the 2020/21 student record consisted of individuals who may identify with a number of identities or be from a country where a third sex is legally recognised. 
Following an open consultation process in 2021, HESA published a notification of changes to personal characteristics data collection, including changes made to the way student sex data were collected. The changes to the SEXID field as part of the consultation were made to address the conflation between sex and gender that existed previously in the record. These changes will be in full effect as of the 2022/23 records. HESA have published relevant guidance in November 2021 and May 2022. 
This change and accompanying guidance clarify that HESA will now record legal sex, with the ‘Other’ category used only by individuals with a third sex that is legally recognised by another country. This will recognise the scenarios where, for example, an international student has a legal sex other than male or female. </t>
  </si>
  <si>
    <t>Beginning with the 2012/13 student record, institutions had the option of returning religion and belief data to HESA. As of the 2017/18 record, it is compulsory to return student religion and belief data to HESA. This information is recorded on the basis of the student’s own self-assessment.</t>
  </si>
  <si>
    <t xml:space="preserve">For further information on monitoring sexual orientation, see www.advance-he.ac.uk/knowledge-hub/guidance-collection-diversity-monitoring-data. </t>
  </si>
  <si>
    <t>Social background was a new addition to the 2020 Advance HE Statistical Report. Data in this section are only presented for UK domiciled first degree undergraduate students due to data quality issues for non-UK domiciled students and those studying at other degree levels. Students’ socio-economic background, as recorded through parental occupation, was not included in this section due to known data quality issues with this field.</t>
  </si>
  <si>
    <t>For further information see: https://www.hesa.ac.uk/data-and-analysis/performance-indicators/changes</t>
  </si>
  <si>
    <t>This information is recorded for UK domiciled undergraduate entrants. The data refers to whether an entrant’s parents have a higher education qualification. Response options include: yes, no, no response given (included for those applicants who fail to answer the question on the UCAS Apply questionnaire), don’t know and information refused.</t>
  </si>
  <si>
    <t>TUNDRA and POLAR4 are calculated rankings based on the postcode of students’ home address prior to entry to their course. Postcode data is provided by institutions to HESA. For students who applied through UCAS, this is taken from the information provided at application. Therefore, availability of data is greater for UK domiciled undergraduate students.</t>
  </si>
  <si>
    <t>TUNDRA (tracking underrepresentation by area) is an area-based measure of young participation in HE at age 18 or 19 years for state-funded mainstream school students in England. It classifies local areas across England using Middle-layer Super Output Areas (MSOAs) according to the young participation rate in higher education.</t>
  </si>
  <si>
    <t>POLAR4 is based on the combined participation rates of those who entered HE between the academic years 2009/10 and 2013/14, if they entered aged 18 years, or between 2010/11 and 2014/15 if they entered aged 19 years. Data is available for students’ whose home address on application was in England, Scotland or Wales.</t>
  </si>
  <si>
    <t>For both measures, classification is formed by ranking five groups from quintile 1 areas, with the lowest young participation (most disadvantaged), up to quintile 5 areas with the highest rates of participation (most advantaged), each representing 20 percent of the UK young cohort. Other measures of area disadvantage exist for individual countries within the UK (e.g. the Scottish Index of Multiple Deprivation (SIMD)). However, these are not included in the current report.</t>
  </si>
  <si>
    <t>This field is only applicable to UK domiciled undergraduate students. As with postcode information, availability of data is greater for students who applied through the UCAS system. The available response options include: privately-funded school, state-funded school or college, and unknown school type. Students from sixth-form or further education colleges are classified as being from state-funded schools or colleges.</t>
  </si>
  <si>
    <t>Prior to the 2020 report, the terms gender identity and gender reassignment were used to label this section. These terms have different meanings: gender identity refers to a person’s internal perception of their gender, whereas gender reassignment is the legal term used in the Equality Act to describe the protected characteristic of anyone who ‘proposes to undergo, is undergoing or has undergone a process (or part of a process) for the purpose of reassigning the person’s sex by changing physiological or other attributes of sex’.</t>
  </si>
  <si>
    <t>Beginning with the 2012/13 student record, institutions had the option of returning information to HESA on whether a person’s gender identity is the same as the sex assigned to them at birth. However, as of 2019/20, it became mandatory for trans status data to be returned for providers in England, Northern Ireland and Wales, whereas it remains optional for providers in Scotland. The proposed question for this field is ‘Does your gender identity match your sex as registered at birth?’, with the possible answer options being: yes, no, information refused (i.e. prefer not to say), and information not available. Information is recorded for the gender reassignment field on the basis of the student’s own self-assessment.</t>
  </si>
  <si>
    <t>The phrasing and options associated with this question refer to whether an individual’s gender is different from their sex assigned at birth, rather than their current gender identity, and this information is used to investigate differences between students who might identify as trans and/or non-binary and students who do not. Individuals who have reported that their gender is different from their sex assigned at birth may use a wide variety of terms to describe themselves. Trans is used as an inclusive umbrella term to describe these data.</t>
  </si>
  <si>
    <t>For further information, see our trans guidance www.advance-he.ac.uk/knowledge-hub/trans-staff-and-students-he-and-colleges-improving-experiences</t>
  </si>
  <si>
    <t>European Union members at the time of data collection, excluding the UK.</t>
  </si>
  <si>
    <t>Degree level and mode of study</t>
  </si>
  <si>
    <t>framework). For all analysis, undergraduates have</t>
  </si>
  <si>
    <t>certificates. For all analysis, this group has been</t>
  </si>
  <si>
    <t>Subject areas</t>
  </si>
  <si>
    <t>Data tables relating to degree awarding are based on the qualifications obtained by the total population. This population is a count of student instances associated with the award of a HE qualification (excluding HE provider credits) during the HESA reporting period. This includes qualifications awarded from dormant, writing-up and sabbatical status. Incoming visiting and exchange students are excluded from this population.</t>
  </si>
  <si>
    <t>Graduate outcomes</t>
  </si>
  <si>
    <t xml:space="preserve">Data tables relating to destination of leavers present information collected from the 2020/21 Graduate Outcomes survey conducted by HESA. This survey replaced the Destination of Leavers from Higher Education (DLHE) survey. The population is a count of student instances. The Graduate Outcomes record supplements the main HESA student record and collects information about what students go on to do after completing their HE course. Unlike the HESA student record which is a count of all students, the Graduate Outcomes survey results presented in the current report are based on a sample of 437,000 students (weighted by FPE) who completed the 2020/21 Graduate Outcomes survey. </t>
  </si>
  <si>
    <t>The Graduate Outcomes survey, conducted by HESA, collects information on the activities of leavers from HE programmes 15 months after qualifying from their HE course (employed, engaged in further study and so on). Leavers report all activities that they are undertaking on the census date and indicate which activity they consider to be most important to them.</t>
  </si>
  <si>
    <t xml:space="preserve">The questionnaire was redesigned to collect richer information from leavers particularly regarding non-traditional career paths and more subjective measures of degree outcomes. The time period of data collection, 15 months after completion of studies, also represents a significant change from the DLHE survey, which contacted graduates six months after qualifying from their HE course. </t>
  </si>
  <si>
    <t>Professional work</t>
  </si>
  <si>
    <r>
      <rPr>
        <sz val="12"/>
        <rFont val="Chalet-LondonNineteenSixty"/>
        <scheme val="minor"/>
      </rPr>
      <t>The Standard Occupational Classification (SOC20) of respondents’ jobs were provided by HESA. Professional and non-professional work was coded using SOC20 codes. For a list of SOC20 codes and their standard grouping see</t>
    </r>
    <r>
      <rPr>
        <u/>
        <sz val="12"/>
        <color theme="10"/>
        <rFont val="Chalet-LondonNineteenSixty"/>
        <scheme val="minor"/>
      </rPr>
      <t xml:space="preserve"> Standard Occupational Classification (SOC) groups.</t>
    </r>
  </si>
  <si>
    <t>Leavers</t>
  </si>
  <si>
    <t>The term ‘leavers’ is used in this report to refer to the students surveyed in the Graduate outcomes survey (see above) – i.e. students who have left their HE programme.</t>
  </si>
  <si>
    <t>The phrasing of the item ‘Deaf or serious hearing impairment’ does not use 'D/deaf' and as such does not distinguish between those who identify as audiologically deaf and those who are deaf and identify as part of a social and cultural community of deaf people. To remain true to the self-assessments provided by staff, this report retains the label ‘deaf or serious hearing impairment’.</t>
  </si>
  <si>
    <t xml:space="preserve">Impairment type is recorded within the HESA student record on the basis of self-assessment using one of 13 possible categories: 
No known disability
Blind or a serious visual impairment uncorrected by glasses
Deaf or serious hearing impairment
General learning disability such as Down’s syndrome
A long-standing illness or health condition such as cancer, HIV, diabetes, chronic heart disease, or epilepsy
A mental health condition, such as depression, schizophrenia or anxiety disorder
A physical impairment or mobility issues, such as difficulty using arms or using a wheelchair or crutches
A social/communication impairment such as Asperger’s syndrome/other autistic spectrum disorder
A specific learning difficulty such as dyslexia, dyspraxia or AD(H)D
Two or more impairments and/or disabling medical conditions
A disability, impairment or medical condition that is not listed above.
</t>
  </si>
  <si>
    <t xml:space="preserve">For further information on monitoring disability and impairment type, see www.advance-he.ac.uk/knowledge-hub/guidance-collection-diversity-monitoring-data.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</si>
</sst>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43" formatCode="_-* #,##0.00_-;\-* #,##0.00_-;_-* &quot;-&quot;??_-;_-@_-"/>
    <numFmt numFmtId="164" formatCode="_(* #,##0.00_);_(* \(#,##0.00\);_(* &quot;-&quot;??_);_(@_)"/>
    <numFmt numFmtId="165" formatCode="0.0"/>
    <numFmt numFmtId="166" formatCode="###0"/>
    <numFmt numFmtId="167" formatCode="###0.0"/>
    <numFmt numFmtId="168" formatCode="_-* #,##0_-;\-* #,##0_-;_-* &quot;-&quot;??_-;_-@_-"/>
    <numFmt numFmtId="169" formatCode="h:m"/>
    <numFmt numFmtId="170" formatCode="_-* #,##0.0_-;\-* #,##0.0_-;_-* &quot;-&quot;??_-;_-@_-"/>
    <numFmt numFmtId="171" formatCode="#,##0.0"/>
    <numFmt numFmtId="172" formatCode="_-* #,##0.0_-;\-* #,##0.0_-;_-* &quot;-&quot;_-;_-@_-"/>
    <numFmt numFmtId="173" formatCode="#,##0_ ;\-#,##0\ "/>
    <numFmt numFmtId="174" formatCode="###0.000"/>
    <numFmt numFmtId="175" formatCode="0.0_ ;\-0.0\ "/>
  </numFmts>
  <fonts count="97">
    <font>
      <sz val="10"/>
      <name val="Arial"/>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1"/>
      <color theme="1"/>
      <name val="Chalet-LondonNineteenSixty"/>
      <family val="2"/>
      <scheme val="minor"/>
    </font>
    <font>
      <sz val="10"/>
      <name val="Arial"/>
      <family val="2"/>
    </font>
    <font>
      <sz val="10"/>
      <name val="Arial"/>
      <family val="2"/>
    </font>
    <font>
      <sz val="10"/>
      <name val="Chalet-LondonNineteenSixty"/>
      <family val="2"/>
      <scheme val="minor"/>
    </font>
    <font>
      <b/>
      <sz val="11"/>
      <color theme="1"/>
      <name val="Chalet-LondonNineteenSixty"/>
      <family val="2"/>
      <scheme val="minor"/>
    </font>
    <font>
      <sz val="10"/>
      <name val="Arial"/>
      <family val="2"/>
    </font>
    <font>
      <b/>
      <sz val="12"/>
      <color theme="1"/>
      <name val="Chalet-LondonNineteenSixty"/>
      <family val="2"/>
      <scheme val="minor"/>
    </font>
    <font>
      <b/>
      <sz val="12"/>
      <color theme="3"/>
      <name val="Chalet-LondonNineteenSixty"/>
      <family val="2"/>
      <scheme val="minor"/>
    </font>
    <font>
      <b/>
      <sz val="15"/>
      <color theme="3"/>
      <name val="Chalet-LondonNineteenSixty"/>
      <family val="2"/>
      <scheme val="minor"/>
    </font>
    <font>
      <sz val="12"/>
      <name val="Chalet-LondonNineteenSixty"/>
      <family val="2"/>
      <scheme val="minor"/>
    </font>
    <font>
      <b/>
      <sz val="12"/>
      <name val="Chalet-LondonNineteenSixty"/>
      <family val="2"/>
      <scheme val="minor"/>
    </font>
    <font>
      <vertAlign val="superscript"/>
      <sz val="12"/>
      <name val="Chalet-LondonNineteenSixty"/>
      <family val="2"/>
      <scheme val="minor"/>
    </font>
    <font>
      <sz val="12"/>
      <color theme="1"/>
      <name val="Chalet-LondonNineteenSixty"/>
      <family val="2"/>
      <scheme val="minor"/>
    </font>
    <font>
      <i/>
      <sz val="12"/>
      <name val="Chalet-LondonNineteenSixty"/>
      <family val="2"/>
      <scheme val="minor"/>
    </font>
    <font>
      <b/>
      <sz val="13"/>
      <color theme="3"/>
      <name val="Chalet-LondonNineteenSixty"/>
      <family val="2"/>
      <scheme val="minor"/>
    </font>
    <font>
      <b/>
      <sz val="11"/>
      <color theme="3"/>
      <name val="Chalet-LondonNineteenSixty"/>
      <family val="2"/>
      <scheme val="minor"/>
    </font>
    <font>
      <sz val="11"/>
      <name val="Chalet-LondonNineteenSixty"/>
      <family val="2"/>
      <scheme val="minor"/>
    </font>
    <font>
      <sz val="12"/>
      <color theme="3"/>
      <name val="Chalet-LondonNineteenSixty"/>
      <family val="2"/>
      <scheme val="minor"/>
    </font>
    <font>
      <sz val="12"/>
      <color rgb="FF000000"/>
      <name val="Chalet-LondonNineteenSixty"/>
      <family val="2"/>
      <scheme val="minor"/>
    </font>
    <font>
      <u/>
      <sz val="11"/>
      <color theme="10"/>
      <name val="Calibri"/>
      <family val="2"/>
    </font>
    <font>
      <sz val="9"/>
      <color indexed="8"/>
      <name val="Arial"/>
      <family val="2"/>
    </font>
    <font>
      <b/>
      <sz val="12"/>
      <color theme="3"/>
      <name val="Calibri"/>
      <family val="2"/>
    </font>
    <font>
      <i/>
      <sz val="12"/>
      <color theme="2" tint="-0.749992370372631"/>
      <name val="Chalet-LondonNineteenSixty"/>
      <family val="2"/>
      <scheme val="minor"/>
    </font>
    <font>
      <b/>
      <i/>
      <sz val="12"/>
      <color theme="2" tint="-0.749992370372631"/>
      <name val="Chalet-LondonNineteenSixty"/>
      <family val="2"/>
      <scheme val="minor"/>
    </font>
    <font>
      <sz val="10"/>
      <name val="Arial"/>
      <family val="2"/>
    </font>
    <font>
      <i/>
      <sz val="12"/>
      <color rgb="FF000000"/>
      <name val="Chalet-LondonNineteenSixty"/>
      <scheme val="minor"/>
    </font>
    <font>
      <b/>
      <i/>
      <sz val="12"/>
      <color theme="1"/>
      <name val="Chalet-LondonNineteenSixty"/>
      <scheme val="minor"/>
    </font>
    <font>
      <b/>
      <sz val="12"/>
      <name val="Chalet-LondonNineteenSixty"/>
      <scheme val="minor"/>
    </font>
    <font>
      <b/>
      <sz val="11"/>
      <color theme="1"/>
      <name val="Chalet-LondonNineteenSixty"/>
      <scheme val="minor"/>
    </font>
    <font>
      <sz val="12"/>
      <name val="Chalet-LondonNineteenSixty"/>
      <scheme val="minor"/>
    </font>
    <font>
      <b/>
      <sz val="12"/>
      <color theme="1"/>
      <name val="Chalet-LondonNineteenSixty"/>
      <scheme val="minor"/>
    </font>
    <font>
      <b/>
      <sz val="12"/>
      <color theme="2" tint="-0.749992370372631"/>
      <name val="Chalet-LondonNineteenSixty"/>
      <scheme val="minor"/>
    </font>
    <font>
      <i/>
      <sz val="12"/>
      <color theme="2" tint="-0.749992370372631"/>
      <name val="Chalet-LondonNineteenSixty"/>
      <scheme val="minor"/>
    </font>
    <font>
      <i/>
      <sz val="12"/>
      <name val="Chalet-LondonNineteenSixty"/>
      <scheme val="minor"/>
    </font>
    <font>
      <b/>
      <i/>
      <sz val="12"/>
      <color theme="2" tint="-0.749992370372631"/>
      <name val="Chalet-LondonNineteenSixty"/>
      <scheme val="minor"/>
    </font>
    <font>
      <sz val="12"/>
      <name val="Arial"/>
      <family val="2"/>
    </font>
    <font>
      <sz val="12"/>
      <color rgb="FFFF0000"/>
      <name val="Arial"/>
      <family val="2"/>
    </font>
    <font>
      <i/>
      <sz val="12"/>
      <color theme="1"/>
      <name val="Chalet-LondonNineteenSixty"/>
      <family val="2"/>
      <scheme val="minor"/>
    </font>
    <font>
      <i/>
      <sz val="12"/>
      <color theme="1" tint="0.34998626667073579"/>
      <name val="Chalet-LondonNineteenSixty"/>
      <family val="2"/>
      <scheme val="minor"/>
    </font>
    <font>
      <b/>
      <i/>
      <sz val="12"/>
      <name val="Chalet-LondonNineteenSixty"/>
      <family val="2"/>
      <scheme val="minor"/>
    </font>
    <font>
      <sz val="12"/>
      <color indexed="8"/>
      <name val="Chalet-LondonNineteenSixty"/>
      <family val="2"/>
      <scheme val="minor"/>
    </font>
    <font>
      <b/>
      <sz val="15"/>
      <color theme="8" tint="-0.249977111117893"/>
      <name val="Chalet-LondonNineteenSixty"/>
      <family val="2"/>
      <scheme val="minor"/>
    </font>
    <font>
      <b/>
      <sz val="12"/>
      <color indexed="8"/>
      <name val="Chalet-LondonNineteenSixty"/>
      <scheme val="minor"/>
    </font>
    <font>
      <sz val="12"/>
      <name val="Chalet-LondonNineteenSixty (Bod"/>
    </font>
    <font>
      <i/>
      <sz val="12"/>
      <color theme="1" tint="0.34998626667073579"/>
      <name val="Chalet-LondonNineteenSixty"/>
      <scheme val="minor"/>
    </font>
    <font>
      <b/>
      <i/>
      <sz val="12"/>
      <color theme="3"/>
      <name val="Chalet-LondonNineteenSixty"/>
      <scheme val="minor"/>
    </font>
    <font>
      <i/>
      <sz val="13"/>
      <color theme="3"/>
      <name val="Chalet-LondonNineteenSixty"/>
      <scheme val="minor"/>
    </font>
    <font>
      <b/>
      <i/>
      <sz val="12"/>
      <name val="Chalet-LondonNineteenSixty"/>
      <scheme val="minor"/>
    </font>
    <font>
      <b/>
      <i/>
      <sz val="13"/>
      <color theme="3"/>
      <name val="Chalet-LondonNineteenSixty"/>
      <scheme val="minor"/>
    </font>
    <font>
      <b/>
      <i/>
      <sz val="12"/>
      <color theme="1"/>
      <name val="Chalet-LondonNineteenSixty"/>
      <family val="2"/>
      <scheme val="minor"/>
    </font>
    <font>
      <b/>
      <i/>
      <sz val="15"/>
      <color theme="3"/>
      <name val="Chalet-LondonNineteenSixty"/>
      <scheme val="minor"/>
    </font>
    <font>
      <b/>
      <i/>
      <sz val="13"/>
      <color theme="3"/>
      <name val="Chalet-LondonNineteenSixty"/>
      <family val="2"/>
      <scheme val="minor"/>
    </font>
    <font>
      <sz val="12"/>
      <color rgb="FF0000FF"/>
      <name val="Arial"/>
      <family val="2"/>
    </font>
    <font>
      <b/>
      <sz val="12"/>
      <color rgb="FF0000FF"/>
      <name val="Arial"/>
      <family val="2"/>
    </font>
    <font>
      <b/>
      <sz val="15"/>
      <name val="Chalet-LondonNineteenSixty"/>
      <family val="2"/>
      <scheme val="minor"/>
    </font>
    <font>
      <sz val="13"/>
      <name val="Chalet-LondonNineteenSixty"/>
      <family val="2"/>
      <scheme val="minor"/>
    </font>
    <font>
      <b/>
      <sz val="12"/>
      <color rgb="FF000000"/>
      <name val="Chalet-LondonNineteenSixty"/>
      <family val="2"/>
      <scheme val="minor"/>
    </font>
    <font>
      <b/>
      <sz val="12"/>
      <name val="Arial"/>
      <family val="2"/>
    </font>
    <font>
      <vertAlign val="superscript"/>
      <sz val="12"/>
      <name val="Arial"/>
      <family val="2"/>
    </font>
    <font>
      <sz val="12"/>
      <name val="Calibri"/>
      <family val="2"/>
    </font>
    <font>
      <b/>
      <sz val="16"/>
      <color theme="3"/>
      <name val="Chalet-LondonNineteenSixty"/>
      <family val="2"/>
      <scheme val="minor"/>
    </font>
    <font>
      <sz val="12"/>
      <color theme="1"/>
      <name val="Chalet-LondonNineteenSixty"/>
      <scheme val="minor"/>
    </font>
    <font>
      <b/>
      <i/>
      <sz val="12"/>
      <color theme="3"/>
      <name val="Chalet-LondonNineteenSixty"/>
      <family val="2"/>
      <scheme val="minor"/>
    </font>
    <font>
      <sz val="12"/>
      <color theme="1" tint="0.34998626667073579"/>
      <name val="Chalet-LondonNineteenSixty"/>
      <family val="2"/>
      <scheme val="minor"/>
    </font>
    <font>
      <i/>
      <vertAlign val="superscript"/>
      <sz val="12"/>
      <name val="Chalet-LondonNineteenSixty"/>
      <family val="2"/>
      <scheme val="minor"/>
    </font>
    <font>
      <sz val="12"/>
      <color theme="4"/>
      <name val="Chalet-LondonNineteenSixty"/>
      <family val="2"/>
      <scheme val="minor"/>
    </font>
    <font>
      <sz val="9"/>
      <color theme="1"/>
      <name val="Chalet-LondonNineteenSixty"/>
      <family val="2"/>
      <scheme val="minor"/>
    </font>
    <font>
      <b/>
      <sz val="10.8"/>
      <color theme="3"/>
      <name val="Calibri"/>
      <family val="2"/>
    </font>
    <font>
      <sz val="12"/>
      <name val="Chalet-NewYorkNineteenSixty"/>
      <family val="2"/>
      <scheme val="major"/>
    </font>
    <font>
      <i/>
      <sz val="10"/>
      <color theme="1" tint="0.499984740745262"/>
      <name val="Arial"/>
      <family val="2"/>
    </font>
    <font>
      <b/>
      <sz val="20"/>
      <color theme="3"/>
      <name val="Chalet-LondonNineteenSixty"/>
      <family val="2"/>
      <scheme val="minor"/>
    </font>
    <font>
      <u/>
      <sz val="10"/>
      <color theme="10"/>
      <name val="Arial"/>
    </font>
    <font>
      <b/>
      <sz val="13"/>
      <color theme="4" tint="-0.499984740745262"/>
      <name val="Chalet-LondonNineteenSixty"/>
      <family val="2"/>
      <scheme val="minor"/>
    </font>
    <font>
      <b/>
      <i/>
      <sz val="12"/>
      <color theme="0" tint="-0.499984740745262"/>
      <name val="Chalet-LondonNineteenSixty"/>
      <family val="2"/>
      <scheme val="minor"/>
    </font>
    <font>
      <sz val="12"/>
      <color theme="0" tint="-0.499984740745262"/>
      <name val="Chalet-LondonNineteenSixty"/>
      <family val="2"/>
      <scheme val="minor"/>
    </font>
    <font>
      <sz val="12"/>
      <color theme="0" tint="-0.499984740745262"/>
      <name val="Arial"/>
      <family val="2"/>
    </font>
    <font>
      <u/>
      <sz val="10"/>
      <color theme="10"/>
      <name val="Arial"/>
      <family val="2"/>
    </font>
    <font>
      <sz val="12"/>
      <color theme="1"/>
      <name val="Chalet-NewYorkNineteenSixty"/>
      <family val="2"/>
      <scheme val="major"/>
    </font>
    <font>
      <u/>
      <sz val="11"/>
      <color theme="10"/>
      <name val="Chalet-LondonNineteenSixty"/>
      <family val="2"/>
      <scheme val="minor"/>
    </font>
    <font>
      <u/>
      <sz val="12"/>
      <color theme="10"/>
      <name val="Chalet-LondonNineteenSixty"/>
      <scheme val="minor"/>
    </font>
    <font>
      <b/>
      <sz val="12"/>
      <name val="Calibri"/>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0.79998168889431442"/>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s>
  <borders count="384">
    <border>
      <left/>
      <right/>
      <top/>
      <bottom/>
      <diagonal/>
    </border>
    <border>
      <left/>
      <right/>
      <top style="thin">
        <color theme="4"/>
      </top>
      <bottom style="double">
        <color theme="4"/>
      </bottom>
      <diagonal/>
    </border>
    <border>
      <left/>
      <right/>
      <top/>
      <bottom style="medium">
        <color theme="4" tint="0.39997558519241921"/>
      </bottom>
      <diagonal/>
    </border>
    <border>
      <left/>
      <right/>
      <top/>
      <bottom style="thick">
        <color theme="4"/>
      </bottom>
      <diagonal/>
    </border>
    <border>
      <left style="hair">
        <color indexed="64"/>
      </left>
      <right style="hair">
        <color indexed="64"/>
      </right>
      <top style="hair">
        <color indexed="64"/>
      </top>
      <bottom style="hair">
        <color indexed="64"/>
      </bottom>
      <diagonal/>
    </border>
    <border>
      <left style="hair">
        <color indexed="64"/>
      </left>
      <right style="medium">
        <color theme="4"/>
      </right>
      <top/>
      <bottom style="hair">
        <color indexed="64"/>
      </bottom>
      <diagonal/>
    </border>
    <border>
      <left style="hair">
        <color indexed="64"/>
      </left>
      <right style="medium">
        <color theme="4"/>
      </right>
      <top style="hair">
        <color indexed="64"/>
      </top>
      <bottom style="hair">
        <color indexed="64"/>
      </bottom>
      <diagonal/>
    </border>
    <border>
      <left style="hair">
        <color indexed="64"/>
      </left>
      <right style="medium">
        <color theme="4"/>
      </right>
      <top style="hair">
        <color indexed="64"/>
      </top>
      <bottom style="medium">
        <color theme="4"/>
      </bottom>
      <diagonal/>
    </border>
    <border>
      <left style="medium">
        <color theme="4"/>
      </left>
      <right style="medium">
        <color theme="4"/>
      </right>
      <top/>
      <bottom/>
      <diagonal/>
    </border>
    <border>
      <left style="medium">
        <color theme="4"/>
      </left>
      <right style="hair">
        <color indexed="64"/>
      </right>
      <top style="hair">
        <color indexed="64"/>
      </top>
      <bottom style="hair">
        <color indexed="64"/>
      </bottom>
      <diagonal/>
    </border>
    <border>
      <left style="medium">
        <color theme="4"/>
      </left>
      <right style="medium">
        <color theme="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theme="4"/>
      </right>
      <top/>
      <bottom style="medium">
        <color theme="4"/>
      </bottom>
      <diagonal/>
    </border>
    <border>
      <left style="medium">
        <color theme="4"/>
      </left>
      <right style="hair">
        <color indexed="64"/>
      </right>
      <top/>
      <bottom style="hair">
        <color indexed="64"/>
      </bottom>
      <diagonal/>
    </border>
    <border>
      <left/>
      <right style="medium">
        <color theme="4"/>
      </right>
      <top/>
      <bottom/>
      <diagonal/>
    </border>
    <border>
      <left/>
      <right/>
      <top/>
      <bottom style="hair">
        <color indexed="64"/>
      </bottom>
      <diagonal/>
    </border>
    <border>
      <left style="hair">
        <color theme="1"/>
      </left>
      <right style="hair">
        <color theme="1"/>
      </right>
      <top style="hair">
        <color theme="1"/>
      </top>
      <bottom style="hair">
        <color theme="1"/>
      </bottom>
      <diagonal/>
    </border>
    <border>
      <left style="hair">
        <color theme="1"/>
      </left>
      <right style="medium">
        <color theme="4"/>
      </right>
      <top style="hair">
        <color theme="1"/>
      </top>
      <bottom style="hair">
        <color theme="1"/>
      </bottom>
      <diagonal/>
    </border>
    <border>
      <left/>
      <right/>
      <top/>
      <bottom style="thick">
        <color theme="4" tint="0.499984740745262"/>
      </bottom>
      <diagonal/>
    </border>
    <border>
      <left/>
      <right style="medium">
        <color theme="4"/>
      </right>
      <top style="thin">
        <color theme="4"/>
      </top>
      <bottom style="double">
        <color theme="4"/>
      </bottom>
      <diagonal/>
    </border>
    <border>
      <left style="medium">
        <color theme="4"/>
      </left>
      <right/>
      <top/>
      <bottom/>
      <diagonal/>
    </border>
    <border>
      <left style="medium">
        <color theme="4"/>
      </left>
      <right style="hair">
        <color indexed="64"/>
      </right>
      <top style="hair">
        <color indexed="64"/>
      </top>
      <bottom style="medium">
        <color theme="4"/>
      </bottom>
      <diagonal/>
    </border>
    <border>
      <left style="medium">
        <color theme="4"/>
      </left>
      <right/>
      <top style="medium">
        <color theme="4"/>
      </top>
      <bottom style="thick">
        <color theme="4" tint="0.499984740745262"/>
      </bottom>
      <diagonal/>
    </border>
    <border>
      <left/>
      <right/>
      <top style="medium">
        <color theme="4"/>
      </top>
      <bottom style="thick">
        <color theme="4" tint="0.499984740745262"/>
      </bottom>
      <diagonal/>
    </border>
    <border>
      <left/>
      <right style="medium">
        <color theme="4"/>
      </right>
      <top style="medium">
        <color theme="4"/>
      </top>
      <bottom style="thick">
        <color theme="4" tint="0.499984740745262"/>
      </bottom>
      <diagonal/>
    </border>
    <border>
      <left style="medium">
        <color theme="4"/>
      </left>
      <right/>
      <top style="thin">
        <color theme="4"/>
      </top>
      <bottom style="medium">
        <color theme="4"/>
      </bottom>
      <diagonal/>
    </border>
    <border>
      <left/>
      <right/>
      <top style="thin">
        <color theme="4"/>
      </top>
      <bottom style="medium">
        <color theme="4"/>
      </bottom>
      <diagonal/>
    </border>
    <border>
      <left/>
      <right style="medium">
        <color theme="4"/>
      </right>
      <top style="thin">
        <color theme="4"/>
      </top>
      <bottom style="medium">
        <color theme="4"/>
      </bottom>
      <diagonal/>
    </border>
    <border>
      <left style="medium">
        <color theme="4"/>
      </left>
      <right/>
      <top/>
      <bottom style="medium">
        <color theme="4" tint="0.39997558519241921"/>
      </bottom>
      <diagonal/>
    </border>
    <border>
      <left/>
      <right style="medium">
        <color theme="4"/>
      </right>
      <top/>
      <bottom style="medium">
        <color theme="4" tint="0.39997558519241921"/>
      </bottom>
      <diagonal/>
    </border>
    <border>
      <left style="medium">
        <color theme="4"/>
      </left>
      <right/>
      <top style="thin">
        <color theme="4"/>
      </top>
      <bottom style="double">
        <color theme="4"/>
      </bottom>
      <diagonal/>
    </border>
    <border>
      <left style="medium">
        <color theme="4"/>
      </left>
      <right style="medium">
        <color theme="4"/>
      </right>
      <top style="medium">
        <color theme="4"/>
      </top>
      <bottom style="thick">
        <color theme="4" tint="0.499984740745262"/>
      </bottom>
      <diagonal/>
    </border>
    <border>
      <left style="medium">
        <color theme="4"/>
      </left>
      <right style="medium">
        <color theme="4"/>
      </right>
      <top style="thin">
        <color theme="4"/>
      </top>
      <bottom style="medium">
        <color theme="4"/>
      </bottom>
      <diagonal/>
    </border>
    <border>
      <left style="medium">
        <color theme="4"/>
      </left>
      <right style="medium">
        <color theme="4"/>
      </right>
      <top/>
      <bottom style="medium">
        <color theme="4" tint="0.39997558519241921"/>
      </bottom>
      <diagonal/>
    </border>
    <border>
      <left style="medium">
        <color theme="4"/>
      </left>
      <right style="hair">
        <color theme="1"/>
      </right>
      <top style="hair">
        <color theme="1"/>
      </top>
      <bottom style="hair">
        <color theme="1"/>
      </bottom>
      <diagonal/>
    </border>
    <border>
      <left style="medium">
        <color theme="4"/>
      </left>
      <right/>
      <top/>
      <bottom style="medium">
        <color theme="4"/>
      </bottom>
      <diagonal/>
    </border>
    <border>
      <left/>
      <right style="medium">
        <color theme="4"/>
      </right>
      <top/>
      <bottom style="hair">
        <color indexed="64"/>
      </bottom>
      <diagonal/>
    </border>
    <border>
      <left/>
      <right/>
      <top style="double">
        <color theme="4"/>
      </top>
      <bottom style="hair">
        <color indexed="64"/>
      </bottom>
      <diagonal/>
    </border>
    <border>
      <left/>
      <right style="medium">
        <color theme="4"/>
      </right>
      <top style="double">
        <color theme="4"/>
      </top>
      <bottom style="hair">
        <color indexed="64"/>
      </bottom>
      <diagonal/>
    </border>
    <border>
      <left/>
      <right/>
      <top style="double">
        <color theme="4"/>
      </top>
      <bottom style="thin">
        <color theme="4"/>
      </bottom>
      <diagonal/>
    </border>
    <border>
      <left/>
      <right style="medium">
        <color theme="4"/>
      </right>
      <top style="double">
        <color theme="4"/>
      </top>
      <bottom style="thin">
        <color theme="4"/>
      </bottom>
      <diagonal/>
    </border>
    <border>
      <left style="medium">
        <color theme="4"/>
      </left>
      <right/>
      <top style="medium">
        <color theme="4" tint="0.39997558519241921"/>
      </top>
      <bottom style="hair">
        <color indexed="64"/>
      </bottom>
      <diagonal/>
    </border>
    <border>
      <left/>
      <right style="medium">
        <color theme="4"/>
      </right>
      <top style="medium">
        <color theme="4" tint="0.39997558519241921"/>
      </top>
      <bottom style="hair">
        <color indexed="64"/>
      </bottom>
      <diagonal/>
    </border>
    <border>
      <left style="hair">
        <color indexed="64"/>
      </left>
      <right/>
      <top/>
      <bottom style="hair">
        <color indexed="64"/>
      </bottom>
      <diagonal/>
    </border>
    <border>
      <left style="medium">
        <color theme="4"/>
      </left>
      <right/>
      <top style="double">
        <color theme="4"/>
      </top>
      <bottom style="hair">
        <color indexed="64"/>
      </bottom>
      <diagonal/>
    </border>
    <border>
      <left/>
      <right/>
      <top style="thin">
        <color theme="4"/>
      </top>
      <bottom/>
      <diagonal/>
    </border>
    <border>
      <left style="medium">
        <color theme="2"/>
      </left>
      <right style="medium">
        <color theme="4"/>
      </right>
      <top style="medium">
        <color theme="2"/>
      </top>
      <bottom style="thick">
        <color theme="4" tint="0.499984740745262"/>
      </bottom>
      <diagonal/>
    </border>
    <border>
      <left style="medium">
        <color theme="4"/>
      </left>
      <right style="medium">
        <color theme="2"/>
      </right>
      <top style="medium">
        <color theme="2"/>
      </top>
      <bottom style="thick">
        <color theme="4" tint="0.499984740745262"/>
      </bottom>
      <diagonal/>
    </border>
    <border>
      <left style="medium">
        <color theme="2"/>
      </left>
      <right style="medium">
        <color theme="4"/>
      </right>
      <top/>
      <bottom style="medium">
        <color theme="4" tint="0.39997558519241921"/>
      </bottom>
      <diagonal/>
    </border>
    <border>
      <left style="medium">
        <color theme="4"/>
      </left>
      <right style="medium">
        <color theme="2"/>
      </right>
      <top/>
      <bottom style="medium">
        <color theme="4" tint="0.39997558519241921"/>
      </bottom>
      <diagonal/>
    </border>
    <border>
      <left style="medium">
        <color theme="2"/>
      </left>
      <right style="medium">
        <color theme="4"/>
      </right>
      <top style="hair">
        <color indexed="64"/>
      </top>
      <bottom style="hair">
        <color indexed="64"/>
      </bottom>
      <diagonal/>
    </border>
    <border>
      <left style="medium">
        <color theme="4"/>
      </left>
      <right style="medium">
        <color theme="2"/>
      </right>
      <top style="hair">
        <color indexed="64"/>
      </top>
      <bottom style="hair">
        <color indexed="64"/>
      </bottom>
      <diagonal/>
    </border>
    <border>
      <left style="medium">
        <color theme="2"/>
      </left>
      <right style="medium">
        <color theme="4"/>
      </right>
      <top style="hair">
        <color indexed="64"/>
      </top>
      <bottom/>
      <diagonal/>
    </border>
    <border>
      <left style="medium">
        <color theme="4"/>
      </left>
      <right style="medium">
        <color theme="2"/>
      </right>
      <top style="hair">
        <color indexed="64"/>
      </top>
      <bottom/>
      <diagonal/>
    </border>
    <border>
      <left style="medium">
        <color theme="2"/>
      </left>
      <right style="medium">
        <color theme="4"/>
      </right>
      <top style="hair">
        <color indexed="64"/>
      </top>
      <bottom style="medium">
        <color theme="2"/>
      </bottom>
      <diagonal/>
    </border>
    <border>
      <left style="medium">
        <color theme="4"/>
      </left>
      <right style="medium">
        <color theme="2"/>
      </right>
      <top style="hair">
        <color indexed="64"/>
      </top>
      <bottom style="medium">
        <color theme="2"/>
      </bottom>
      <diagonal/>
    </border>
    <border>
      <left style="hair">
        <color theme="1"/>
      </left>
      <right style="medium">
        <color theme="4"/>
      </right>
      <top style="medium">
        <color theme="4" tint="0.39997558519241921"/>
      </top>
      <bottom style="hair">
        <color theme="1"/>
      </bottom>
      <diagonal/>
    </border>
    <border>
      <left style="medium">
        <color theme="4"/>
      </left>
      <right style="medium">
        <color theme="4"/>
      </right>
      <top style="medium">
        <color theme="4" tint="0.39997558519241921"/>
      </top>
      <bottom style="medium">
        <color theme="4"/>
      </bottom>
      <diagonal/>
    </border>
    <border>
      <left style="medium">
        <color theme="4"/>
      </left>
      <right style="medium">
        <color theme="4"/>
      </right>
      <top style="medium">
        <color theme="4" tint="0.39997558519241921"/>
      </top>
      <bottom style="hair">
        <color indexed="64"/>
      </bottom>
      <diagonal/>
    </border>
    <border>
      <left style="medium">
        <color theme="4"/>
      </left>
      <right/>
      <top style="double">
        <color theme="4"/>
      </top>
      <bottom style="thin">
        <color theme="4"/>
      </bottom>
      <diagonal/>
    </border>
    <border>
      <left style="medium">
        <color theme="4"/>
      </left>
      <right style="hair">
        <color indexed="64"/>
      </right>
      <top style="hair">
        <color indexed="64"/>
      </top>
      <bottom/>
      <diagonal/>
    </border>
    <border>
      <left style="hair">
        <color indexed="64"/>
      </left>
      <right style="medium">
        <color theme="4"/>
      </right>
      <top style="hair">
        <color indexed="64"/>
      </top>
      <bottom/>
      <diagonal/>
    </border>
    <border>
      <left style="medium">
        <color theme="4"/>
      </left>
      <right style="medium">
        <color theme="4"/>
      </right>
      <top style="thin">
        <color theme="4"/>
      </top>
      <bottom style="double">
        <color theme="4"/>
      </bottom>
      <diagonal/>
    </border>
    <border>
      <left style="medium">
        <color theme="4"/>
      </left>
      <right style="hair">
        <color indexed="64"/>
      </right>
      <top style="thin">
        <color theme="4"/>
      </top>
      <bottom style="double">
        <color theme="4"/>
      </bottom>
      <diagonal/>
    </border>
    <border>
      <left style="hair">
        <color indexed="64"/>
      </left>
      <right style="medium">
        <color theme="4"/>
      </right>
      <top style="thin">
        <color theme="4"/>
      </top>
      <bottom style="double">
        <color theme="4"/>
      </bottom>
      <diagonal/>
    </border>
    <border>
      <left style="medium">
        <color theme="4"/>
      </left>
      <right/>
      <top/>
      <bottom style="thin">
        <color theme="4"/>
      </bottom>
      <diagonal/>
    </border>
    <border>
      <left/>
      <right style="medium">
        <color theme="4"/>
      </right>
      <top/>
      <bottom style="thin">
        <color theme="4"/>
      </bottom>
      <diagonal/>
    </border>
    <border>
      <left style="medium">
        <color theme="4"/>
      </left>
      <right style="hair">
        <color indexed="64"/>
      </right>
      <top/>
      <bottom/>
      <diagonal/>
    </border>
    <border>
      <left style="hair">
        <color indexed="64"/>
      </left>
      <right style="medium">
        <color theme="4"/>
      </right>
      <top/>
      <bottom/>
      <diagonal/>
    </border>
    <border>
      <left/>
      <right/>
      <top style="hair">
        <color indexed="64"/>
      </top>
      <bottom/>
      <diagonal/>
    </border>
    <border>
      <left style="hair">
        <color indexed="64"/>
      </left>
      <right/>
      <top style="hair">
        <color indexed="64"/>
      </top>
      <bottom/>
      <diagonal/>
    </border>
    <border>
      <left style="medium">
        <color theme="4"/>
      </left>
      <right style="medium">
        <color theme="4"/>
      </right>
      <top style="hair">
        <color indexed="64"/>
      </top>
      <bottom/>
      <diagonal/>
    </border>
    <border>
      <left style="medium">
        <color theme="4"/>
      </left>
      <right style="medium">
        <color theme="4"/>
      </right>
      <top style="hair">
        <color indexed="64"/>
      </top>
      <bottom style="medium">
        <color theme="4"/>
      </bottom>
      <diagonal/>
    </border>
    <border>
      <left/>
      <right style="hair">
        <color indexed="64"/>
      </right>
      <top style="hair">
        <color indexed="64"/>
      </top>
      <bottom style="hair">
        <color indexed="64"/>
      </bottom>
      <diagonal/>
    </border>
    <border>
      <left style="hair">
        <color theme="1"/>
      </left>
      <right/>
      <top style="hair">
        <color theme="1"/>
      </top>
      <bottom style="hair">
        <color theme="1"/>
      </bottom>
      <diagonal/>
    </border>
    <border>
      <left/>
      <right/>
      <top style="thin">
        <color theme="4"/>
      </top>
      <bottom style="medium">
        <color theme="2"/>
      </bottom>
      <diagonal/>
    </border>
    <border>
      <left style="medium">
        <color theme="4"/>
      </left>
      <right/>
      <top style="thin">
        <color theme="4"/>
      </top>
      <bottom style="medium">
        <color theme="2"/>
      </bottom>
      <diagonal/>
    </border>
    <border>
      <left/>
      <right style="medium">
        <color theme="4"/>
      </right>
      <top style="thin">
        <color theme="4"/>
      </top>
      <bottom style="medium">
        <color theme="2"/>
      </bottom>
      <diagonal/>
    </border>
    <border>
      <left style="medium">
        <color theme="2"/>
      </left>
      <right/>
      <top style="thin">
        <color theme="4"/>
      </top>
      <bottom style="medium">
        <color theme="2"/>
      </bottom>
      <diagonal/>
    </border>
    <border>
      <left style="medium">
        <color theme="2"/>
      </left>
      <right style="hair">
        <color indexed="64"/>
      </right>
      <top style="hair">
        <color indexed="64"/>
      </top>
      <bottom style="hair">
        <color indexed="64"/>
      </bottom>
      <diagonal/>
    </border>
    <border>
      <left style="medium">
        <color theme="2"/>
      </left>
      <right/>
      <top/>
      <bottom/>
      <diagonal/>
    </border>
    <border>
      <left style="medium">
        <color theme="2"/>
      </left>
      <right/>
      <top style="thin">
        <color theme="4"/>
      </top>
      <bottom style="double">
        <color theme="4"/>
      </bottom>
      <diagonal/>
    </border>
    <border>
      <left style="medium">
        <color theme="2"/>
      </left>
      <right/>
      <top/>
      <bottom style="medium">
        <color theme="4" tint="0.39997558519241921"/>
      </bottom>
      <diagonal/>
    </border>
    <border>
      <left/>
      <right/>
      <top style="medium">
        <color theme="2"/>
      </top>
      <bottom style="thick">
        <color theme="4" tint="0.499984740745262"/>
      </bottom>
      <diagonal/>
    </border>
    <border>
      <left style="medium">
        <color theme="4"/>
      </left>
      <right/>
      <top style="medium">
        <color theme="2"/>
      </top>
      <bottom style="thick">
        <color theme="4" tint="0.499984740745262"/>
      </bottom>
      <diagonal/>
    </border>
    <border>
      <left/>
      <right style="medium">
        <color theme="4"/>
      </right>
      <top style="medium">
        <color theme="2"/>
      </top>
      <bottom style="thick">
        <color theme="4" tint="0.499984740745262"/>
      </bottom>
      <diagonal/>
    </border>
    <border>
      <left style="medium">
        <color theme="2"/>
      </left>
      <right/>
      <top style="medium">
        <color theme="2"/>
      </top>
      <bottom style="thick">
        <color theme="4" tint="0.499984740745262"/>
      </bottom>
      <diagonal/>
    </border>
    <border>
      <left style="medium">
        <color theme="4"/>
      </left>
      <right style="medium">
        <color theme="2"/>
      </right>
      <top style="thin">
        <color theme="4"/>
      </top>
      <bottom style="medium">
        <color theme="2"/>
      </bottom>
      <diagonal/>
    </border>
    <border>
      <left style="medium">
        <color theme="4"/>
      </left>
      <right style="medium">
        <color theme="2"/>
      </right>
      <top style="thin">
        <color theme="4"/>
      </top>
      <bottom style="double">
        <color theme="4"/>
      </bottom>
      <diagonal/>
    </border>
    <border>
      <left style="medium">
        <color theme="4"/>
      </left>
      <right style="medium">
        <color theme="2"/>
      </right>
      <top/>
      <bottom/>
      <diagonal/>
    </border>
    <border>
      <left/>
      <right style="medium">
        <color theme="2"/>
      </right>
      <top/>
      <bottom style="medium">
        <color theme="2"/>
      </bottom>
      <diagonal/>
    </border>
    <border>
      <left style="medium">
        <color theme="2"/>
      </left>
      <right/>
      <top/>
      <bottom style="medium">
        <color theme="2"/>
      </bottom>
      <diagonal/>
    </border>
    <border>
      <left/>
      <right style="medium">
        <color theme="4"/>
      </right>
      <top/>
      <bottom style="medium">
        <color theme="2"/>
      </bottom>
      <diagonal/>
    </border>
    <border>
      <left/>
      <right/>
      <top style="thin">
        <color theme="2"/>
      </top>
      <bottom style="medium">
        <color theme="2"/>
      </bottom>
      <diagonal/>
    </border>
    <border>
      <left/>
      <right/>
      <top/>
      <bottom style="double">
        <color theme="4"/>
      </bottom>
      <diagonal/>
    </border>
    <border>
      <left/>
      <right style="medium">
        <color theme="2"/>
      </right>
      <top/>
      <bottom style="thin">
        <color theme="2"/>
      </bottom>
      <diagonal/>
    </border>
    <border>
      <left style="medium">
        <color theme="2"/>
      </left>
      <right/>
      <top/>
      <bottom style="thin">
        <color theme="2"/>
      </bottom>
      <diagonal/>
    </border>
    <border>
      <left/>
      <right style="medium">
        <color theme="4"/>
      </right>
      <top/>
      <bottom style="thin">
        <color theme="2"/>
      </bottom>
      <diagonal/>
    </border>
    <border>
      <left/>
      <right/>
      <top style="double">
        <color theme="2"/>
      </top>
      <bottom style="thin">
        <color theme="2"/>
      </bottom>
      <diagonal/>
    </border>
    <border>
      <left/>
      <right/>
      <top style="thin">
        <color theme="4"/>
      </top>
      <bottom style="thin">
        <color theme="2"/>
      </bottom>
      <diagonal/>
    </border>
    <border>
      <left/>
      <right/>
      <top style="double">
        <color theme="4"/>
      </top>
      <bottom style="thin">
        <color theme="2"/>
      </bottom>
      <diagonal/>
    </border>
    <border>
      <left style="hair">
        <color indexed="64"/>
      </left>
      <right style="medium">
        <color theme="2"/>
      </right>
      <top style="hair">
        <color indexed="64"/>
      </top>
      <bottom style="double">
        <color theme="2"/>
      </bottom>
      <diagonal/>
    </border>
    <border>
      <left style="medium">
        <color theme="2"/>
      </left>
      <right style="hair">
        <color indexed="64"/>
      </right>
      <top style="hair">
        <color indexed="64"/>
      </top>
      <bottom style="double">
        <color theme="2"/>
      </bottom>
      <diagonal/>
    </border>
    <border>
      <left style="hair">
        <color indexed="64"/>
      </left>
      <right style="medium">
        <color theme="4"/>
      </right>
      <top style="hair">
        <color indexed="64"/>
      </top>
      <bottom style="double">
        <color theme="2"/>
      </bottom>
      <diagonal/>
    </border>
    <border>
      <left style="hair">
        <color indexed="64"/>
      </left>
      <right style="hair">
        <color indexed="64"/>
      </right>
      <top style="hair">
        <color indexed="64"/>
      </top>
      <bottom style="double">
        <color theme="2"/>
      </bottom>
      <diagonal/>
    </border>
    <border>
      <left style="hair">
        <color indexed="64"/>
      </left>
      <right style="medium">
        <color theme="2"/>
      </right>
      <top style="hair">
        <color indexed="64"/>
      </top>
      <bottom style="hair">
        <color indexed="64"/>
      </bottom>
      <diagonal/>
    </border>
    <border>
      <left/>
      <right style="medium">
        <color theme="2"/>
      </right>
      <top/>
      <bottom/>
      <diagonal/>
    </border>
    <border>
      <left/>
      <right style="medium">
        <color theme="2"/>
      </right>
      <top/>
      <bottom style="medium">
        <color theme="4" tint="0.39997558519241921"/>
      </bottom>
      <diagonal/>
    </border>
    <border>
      <left/>
      <right style="medium">
        <color theme="2"/>
      </right>
      <top style="medium">
        <color theme="2"/>
      </top>
      <bottom style="thick">
        <color theme="4" tint="0.499984740745262"/>
      </bottom>
      <diagonal/>
    </border>
    <border>
      <left/>
      <right style="medium">
        <color theme="2"/>
      </right>
      <top style="thin">
        <color theme="4"/>
      </top>
      <bottom style="medium">
        <color theme="2"/>
      </bottom>
      <diagonal/>
    </border>
    <border>
      <left/>
      <right style="medium">
        <color theme="4"/>
      </right>
      <top style="hair">
        <color auto="1"/>
      </top>
      <bottom style="hair">
        <color auto="1"/>
      </bottom>
      <diagonal/>
    </border>
    <border>
      <left style="medium">
        <color theme="4"/>
      </left>
      <right/>
      <top style="hair">
        <color indexed="64"/>
      </top>
      <bottom style="thin">
        <color theme="4"/>
      </bottom>
      <diagonal/>
    </border>
    <border>
      <left/>
      <right/>
      <top style="hair">
        <color indexed="64"/>
      </top>
      <bottom style="thin">
        <color theme="4"/>
      </bottom>
      <diagonal/>
    </border>
    <border>
      <left/>
      <right style="medium">
        <color theme="2"/>
      </right>
      <top style="hair">
        <color auto="1"/>
      </top>
      <bottom style="hair">
        <color auto="1"/>
      </bottom>
      <diagonal/>
    </border>
    <border>
      <left style="medium">
        <color theme="2"/>
      </left>
      <right/>
      <top style="hair">
        <color indexed="64"/>
      </top>
      <bottom style="thin">
        <color theme="4"/>
      </bottom>
      <diagonal/>
    </border>
    <border>
      <left style="medium">
        <color theme="4"/>
      </left>
      <right/>
      <top style="hair">
        <color auto="1"/>
      </top>
      <bottom style="hair">
        <color auto="1"/>
      </bottom>
      <diagonal/>
    </border>
    <border>
      <left style="medium">
        <color theme="2"/>
      </left>
      <right/>
      <top style="hair">
        <color auto="1"/>
      </top>
      <bottom style="hair">
        <color auto="1"/>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medium">
        <color theme="2"/>
      </right>
      <top style="hair">
        <color indexed="64"/>
      </top>
      <bottom/>
      <diagonal/>
    </border>
    <border>
      <left style="medium">
        <color theme="2"/>
      </left>
      <right style="hair">
        <color indexed="64"/>
      </right>
      <top style="hair">
        <color indexed="64"/>
      </top>
      <bottom/>
      <diagonal/>
    </border>
    <border>
      <left/>
      <right style="medium">
        <color theme="4"/>
      </right>
      <top style="thick">
        <color theme="4" tint="0.499984740745262"/>
      </top>
      <bottom style="medium">
        <color theme="4" tint="0.39997558519241921"/>
      </bottom>
      <diagonal/>
    </border>
    <border>
      <left/>
      <right style="medium">
        <color theme="2"/>
      </right>
      <top style="thin">
        <color theme="2"/>
      </top>
      <bottom style="medium">
        <color theme="2"/>
      </bottom>
      <diagonal/>
    </border>
    <border>
      <left/>
      <right/>
      <top/>
      <bottom style="medium">
        <color theme="2"/>
      </bottom>
      <diagonal/>
    </border>
    <border>
      <left/>
      <right style="medium">
        <color theme="2"/>
      </right>
      <top style="double">
        <color theme="2"/>
      </top>
      <bottom style="thin">
        <color theme="2"/>
      </bottom>
      <diagonal/>
    </border>
    <border>
      <left/>
      <right/>
      <top/>
      <bottom style="thin">
        <color theme="2"/>
      </bottom>
      <diagonal/>
    </border>
    <border>
      <left style="hair">
        <color indexed="64"/>
      </left>
      <right style="medium">
        <color theme="2"/>
      </right>
      <top style="thin">
        <color theme="2"/>
      </top>
      <bottom style="double">
        <color theme="2"/>
      </bottom>
      <diagonal/>
    </border>
    <border>
      <left style="medium">
        <color theme="2"/>
      </left>
      <right style="hair">
        <color indexed="64"/>
      </right>
      <top style="thin">
        <color theme="2"/>
      </top>
      <bottom style="double">
        <color theme="2"/>
      </bottom>
      <diagonal/>
    </border>
    <border>
      <left style="hair">
        <color indexed="64"/>
      </left>
      <right style="medium">
        <color theme="4"/>
      </right>
      <top style="thin">
        <color theme="2"/>
      </top>
      <bottom style="double">
        <color theme="2"/>
      </bottom>
      <diagonal/>
    </border>
    <border>
      <left style="hair">
        <color indexed="64"/>
      </left>
      <right style="hair">
        <color indexed="64"/>
      </right>
      <top style="thin">
        <color theme="2"/>
      </top>
      <bottom style="double">
        <color theme="2"/>
      </bottom>
      <diagonal/>
    </border>
    <border>
      <left style="hair">
        <color indexed="64"/>
      </left>
      <right style="hair">
        <color indexed="64"/>
      </right>
      <top style="thin">
        <color theme="4"/>
      </top>
      <bottom style="double">
        <color theme="4"/>
      </bottom>
      <diagonal/>
    </border>
    <border>
      <left/>
      <right/>
      <top style="double">
        <color theme="4"/>
      </top>
      <bottom/>
      <diagonal/>
    </border>
    <border>
      <left style="hair">
        <color indexed="64"/>
      </left>
      <right/>
      <top style="thin">
        <color theme="4"/>
      </top>
      <bottom style="double">
        <color theme="4"/>
      </bottom>
      <diagonal/>
    </border>
    <border>
      <left/>
      <right/>
      <top/>
      <bottom style="medium">
        <color theme="4"/>
      </bottom>
      <diagonal/>
    </border>
    <border>
      <left style="hair">
        <color indexed="64"/>
      </left>
      <right/>
      <top style="double">
        <color theme="4"/>
      </top>
      <bottom style="thin">
        <color theme="4"/>
      </bottom>
      <diagonal/>
    </border>
    <border>
      <left style="hair">
        <color indexed="64"/>
      </left>
      <right style="medium">
        <color theme="2"/>
      </right>
      <top/>
      <bottom style="medium">
        <color theme="2"/>
      </bottom>
      <diagonal/>
    </border>
    <border>
      <left style="medium">
        <color theme="4"/>
      </left>
      <right style="hair">
        <color indexed="64"/>
      </right>
      <top/>
      <bottom style="medium">
        <color theme="2"/>
      </bottom>
      <diagonal/>
    </border>
    <border>
      <left style="hair">
        <color indexed="64"/>
      </left>
      <right style="medium">
        <color theme="4"/>
      </right>
      <top/>
      <bottom style="medium">
        <color theme="2"/>
      </bottom>
      <diagonal/>
    </border>
    <border>
      <left style="medium">
        <color theme="2"/>
      </left>
      <right style="hair">
        <color indexed="64"/>
      </right>
      <top/>
      <bottom style="medium">
        <color theme="2"/>
      </bottom>
      <diagonal/>
    </border>
    <border>
      <left style="hair">
        <color indexed="64"/>
      </left>
      <right style="medium">
        <color theme="2"/>
      </right>
      <top style="hair">
        <color indexed="64"/>
      </top>
      <bottom style="thin">
        <color theme="2"/>
      </bottom>
      <diagonal/>
    </border>
    <border>
      <left style="medium">
        <color theme="4"/>
      </left>
      <right style="hair">
        <color indexed="64"/>
      </right>
      <top style="hair">
        <color indexed="64"/>
      </top>
      <bottom style="thin">
        <color theme="2"/>
      </bottom>
      <diagonal/>
    </border>
    <border>
      <left style="hair">
        <color indexed="64"/>
      </left>
      <right style="medium">
        <color theme="4"/>
      </right>
      <top style="hair">
        <color indexed="64"/>
      </top>
      <bottom style="thin">
        <color theme="2"/>
      </bottom>
      <diagonal/>
    </border>
    <border>
      <left style="medium">
        <color theme="2"/>
      </left>
      <right style="hair">
        <color indexed="64"/>
      </right>
      <top style="hair">
        <color indexed="64"/>
      </top>
      <bottom style="thin">
        <color theme="2"/>
      </bottom>
      <diagonal/>
    </border>
    <border>
      <left style="hair">
        <color indexed="64"/>
      </left>
      <right/>
      <top style="hair">
        <color indexed="64"/>
      </top>
      <bottom style="thin">
        <color theme="2"/>
      </bottom>
      <diagonal/>
    </border>
    <border>
      <left style="hair">
        <color indexed="64"/>
      </left>
      <right style="medium">
        <color theme="2"/>
      </right>
      <top style="hair">
        <color indexed="64"/>
      </top>
      <bottom style="medium">
        <color theme="2"/>
      </bottom>
      <diagonal/>
    </border>
    <border>
      <left style="medium">
        <color theme="4"/>
      </left>
      <right style="hair">
        <color indexed="64"/>
      </right>
      <top style="hair">
        <color indexed="64"/>
      </top>
      <bottom style="medium">
        <color theme="2"/>
      </bottom>
      <diagonal/>
    </border>
    <border>
      <left style="hair">
        <color indexed="64"/>
      </left>
      <right style="medium">
        <color theme="4"/>
      </right>
      <top style="hair">
        <color indexed="64"/>
      </top>
      <bottom style="medium">
        <color theme="2"/>
      </bottom>
      <diagonal/>
    </border>
    <border>
      <left style="medium">
        <color theme="2"/>
      </left>
      <right style="hair">
        <color indexed="64"/>
      </right>
      <top style="hair">
        <color indexed="64"/>
      </top>
      <bottom style="medium">
        <color theme="2"/>
      </bottom>
      <diagonal/>
    </border>
    <border>
      <left style="thin">
        <color theme="4"/>
      </left>
      <right/>
      <top style="double">
        <color theme="4"/>
      </top>
      <bottom/>
      <diagonal/>
    </border>
    <border>
      <left style="medium">
        <color theme="4"/>
      </left>
      <right style="medium">
        <color theme="2"/>
      </right>
      <top/>
      <bottom style="hair">
        <color indexed="64"/>
      </bottom>
      <diagonal/>
    </border>
    <border>
      <left style="medium">
        <color theme="2"/>
      </left>
      <right style="hair">
        <color indexed="64"/>
      </right>
      <top/>
      <bottom style="hair">
        <color indexed="64"/>
      </bottom>
      <diagonal/>
    </border>
    <border>
      <left style="hair">
        <color indexed="64"/>
      </left>
      <right style="medium">
        <color theme="2"/>
      </right>
      <top style="thin">
        <color theme="2"/>
      </top>
      <bottom style="medium">
        <color theme="2"/>
      </bottom>
      <diagonal/>
    </border>
    <border>
      <left style="medium">
        <color theme="4"/>
      </left>
      <right style="hair">
        <color indexed="64"/>
      </right>
      <top style="thin">
        <color theme="2"/>
      </top>
      <bottom style="medium">
        <color theme="2"/>
      </bottom>
      <diagonal/>
    </border>
    <border>
      <left style="hair">
        <color indexed="64"/>
      </left>
      <right style="medium">
        <color theme="4"/>
      </right>
      <top style="thin">
        <color theme="2"/>
      </top>
      <bottom style="medium">
        <color theme="2"/>
      </bottom>
      <diagonal/>
    </border>
    <border>
      <left style="hair">
        <color indexed="64"/>
      </left>
      <right style="hair">
        <color indexed="64"/>
      </right>
      <top style="thin">
        <color theme="2"/>
      </top>
      <bottom style="medium">
        <color theme="2"/>
      </bottom>
      <diagonal/>
    </border>
    <border>
      <left style="medium">
        <color theme="2"/>
      </left>
      <right style="hair">
        <color indexed="64"/>
      </right>
      <top style="thin">
        <color theme="2"/>
      </top>
      <bottom style="medium">
        <color theme="2"/>
      </bottom>
      <diagonal/>
    </border>
    <border>
      <left style="medium">
        <color theme="4"/>
      </left>
      <right style="hair">
        <color indexed="64"/>
      </right>
      <top style="thin">
        <color theme="2"/>
      </top>
      <bottom style="double">
        <color theme="2"/>
      </bottom>
      <diagonal/>
    </border>
    <border>
      <left style="hair">
        <color indexed="64"/>
      </left>
      <right style="hair">
        <color indexed="64"/>
      </right>
      <top/>
      <bottom style="medium">
        <color theme="2"/>
      </bottom>
      <diagonal/>
    </border>
    <border>
      <left style="hair">
        <color indexed="64"/>
      </left>
      <right style="hair">
        <color indexed="64"/>
      </right>
      <top style="hair">
        <color indexed="64"/>
      </top>
      <bottom style="thin">
        <color theme="2"/>
      </bottom>
      <diagonal/>
    </border>
    <border>
      <left/>
      <right style="hair">
        <color indexed="64"/>
      </right>
      <top style="hair">
        <color indexed="64"/>
      </top>
      <bottom style="thin">
        <color theme="2"/>
      </bottom>
      <diagonal/>
    </border>
    <border>
      <left/>
      <right style="medium">
        <color theme="4"/>
      </right>
      <top/>
      <bottom style="double">
        <color theme="2"/>
      </bottom>
      <diagonal/>
    </border>
    <border>
      <left style="medium">
        <color theme="4"/>
      </left>
      <right/>
      <top/>
      <bottom style="double">
        <color theme="2"/>
      </bottom>
      <diagonal/>
    </border>
    <border>
      <left style="hair">
        <color indexed="64"/>
      </left>
      <right style="hair">
        <color indexed="64"/>
      </right>
      <top/>
      <bottom style="double">
        <color theme="2"/>
      </bottom>
      <diagonal/>
    </border>
    <border>
      <left/>
      <right/>
      <top/>
      <bottom style="double">
        <color theme="2"/>
      </bottom>
      <diagonal/>
    </border>
    <border>
      <left/>
      <right style="medium">
        <color theme="4"/>
      </right>
      <top style="thin">
        <color theme="4"/>
      </top>
      <bottom style="double">
        <color theme="2"/>
      </bottom>
      <diagonal/>
    </border>
    <border>
      <left style="medium">
        <color theme="4"/>
      </left>
      <right/>
      <top style="thin">
        <color theme="4"/>
      </top>
      <bottom style="double">
        <color theme="2"/>
      </bottom>
      <diagonal/>
    </border>
    <border>
      <left/>
      <right/>
      <top style="thin">
        <color theme="4"/>
      </top>
      <bottom style="double">
        <color theme="2"/>
      </bottom>
      <diagonal/>
    </border>
    <border>
      <left/>
      <right style="hair">
        <color indexed="64"/>
      </right>
      <top/>
      <bottom style="double">
        <color theme="2"/>
      </bottom>
      <diagonal/>
    </border>
    <border>
      <left/>
      <right/>
      <top style="double">
        <color theme="2"/>
      </top>
      <bottom style="thin">
        <color indexed="64"/>
      </bottom>
      <diagonal/>
    </border>
    <border>
      <left style="medium">
        <color theme="4"/>
      </left>
      <right/>
      <top/>
      <bottom style="medium">
        <color theme="2"/>
      </bottom>
      <diagonal/>
    </border>
    <border>
      <left/>
      <right style="medium">
        <color theme="4"/>
      </right>
      <top style="double">
        <color theme="2"/>
      </top>
      <bottom style="thin">
        <color indexed="64"/>
      </bottom>
      <diagonal/>
    </border>
    <border>
      <left/>
      <right style="medium">
        <color theme="2"/>
      </right>
      <top style="double">
        <color theme="2"/>
      </top>
      <bottom style="double">
        <color theme="2"/>
      </bottom>
      <diagonal/>
    </border>
    <border>
      <left style="medium">
        <color theme="2"/>
      </left>
      <right/>
      <top style="double">
        <color theme="2"/>
      </top>
      <bottom style="double">
        <color theme="2"/>
      </bottom>
      <diagonal/>
    </border>
    <border>
      <left/>
      <right/>
      <top style="double">
        <color theme="2"/>
      </top>
      <bottom style="double">
        <color theme="2"/>
      </bottom>
      <diagonal/>
    </border>
    <border>
      <left style="medium">
        <color theme="4"/>
      </left>
      <right/>
      <top style="double">
        <color theme="2"/>
      </top>
      <bottom style="double">
        <color theme="2"/>
      </bottom>
      <diagonal/>
    </border>
    <border>
      <left/>
      <right style="medium">
        <color theme="4"/>
      </right>
      <top style="double">
        <color theme="2"/>
      </top>
      <bottom style="double">
        <color theme="2"/>
      </bottom>
      <diagonal/>
    </border>
    <border>
      <left style="hair">
        <color indexed="64"/>
      </left>
      <right style="medium">
        <color theme="2"/>
      </right>
      <top/>
      <bottom style="double">
        <color theme="2"/>
      </bottom>
      <diagonal/>
    </border>
    <border>
      <left style="medium">
        <color theme="2"/>
      </left>
      <right style="hair">
        <color indexed="64"/>
      </right>
      <top/>
      <bottom style="double">
        <color theme="2"/>
      </bottom>
      <diagonal/>
    </border>
    <border>
      <left style="hair">
        <color indexed="64"/>
      </left>
      <right/>
      <top/>
      <bottom style="double">
        <color theme="2"/>
      </bottom>
      <diagonal/>
    </border>
    <border>
      <left style="medium">
        <color theme="4"/>
      </left>
      <right style="hair">
        <color indexed="64"/>
      </right>
      <top/>
      <bottom style="double">
        <color theme="2"/>
      </bottom>
      <diagonal/>
    </border>
    <border>
      <left style="hair">
        <color indexed="64"/>
      </left>
      <right style="medium">
        <color theme="4"/>
      </right>
      <top/>
      <bottom style="double">
        <color theme="2"/>
      </bottom>
      <diagonal/>
    </border>
    <border>
      <left style="hair">
        <color indexed="64"/>
      </left>
      <right style="medium">
        <color theme="4"/>
      </right>
      <top style="hair">
        <color indexed="64"/>
      </top>
      <bottom style="thin">
        <color theme="4"/>
      </bottom>
      <diagonal/>
    </border>
    <border>
      <left/>
      <right/>
      <top style="thin">
        <color indexed="22"/>
      </top>
      <bottom/>
      <diagonal/>
    </border>
    <border>
      <left/>
      <right style="medium">
        <color theme="4"/>
      </right>
      <top style="double">
        <color theme="2"/>
      </top>
      <bottom style="medium">
        <color theme="2"/>
      </bottom>
      <diagonal/>
    </border>
    <border>
      <left style="dotted">
        <color indexed="64"/>
      </left>
      <right style="medium">
        <color theme="2"/>
      </right>
      <top style="thin">
        <color theme="2"/>
      </top>
      <bottom style="medium">
        <color theme="2"/>
      </bottom>
      <diagonal/>
    </border>
    <border>
      <left style="medium">
        <color theme="2"/>
      </left>
      <right style="dotted">
        <color indexed="64"/>
      </right>
      <top style="thin">
        <color theme="2"/>
      </top>
      <bottom style="medium">
        <color theme="2"/>
      </bottom>
      <diagonal/>
    </border>
    <border>
      <left style="dotted">
        <color indexed="64"/>
      </left>
      <right style="dotted">
        <color indexed="64"/>
      </right>
      <top style="thin">
        <color theme="2"/>
      </top>
      <bottom style="medium">
        <color theme="2"/>
      </bottom>
      <diagonal/>
    </border>
    <border>
      <left style="dotted">
        <color indexed="64"/>
      </left>
      <right style="medium">
        <color theme="2"/>
      </right>
      <top style="dotted">
        <color indexed="64"/>
      </top>
      <bottom/>
      <diagonal/>
    </border>
    <border>
      <left style="medium">
        <color theme="2"/>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medium">
        <color theme="2"/>
      </right>
      <top style="dotted">
        <color indexed="64"/>
      </top>
      <bottom style="dotted">
        <color indexed="64"/>
      </bottom>
      <diagonal/>
    </border>
    <border>
      <left style="medium">
        <color theme="2"/>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theme="2"/>
      </right>
      <top/>
      <bottom style="dotted">
        <color indexed="64"/>
      </bottom>
      <diagonal/>
    </border>
    <border>
      <left style="medium">
        <color theme="2"/>
      </left>
      <right style="dotted">
        <color indexed="64"/>
      </right>
      <top/>
      <bottom style="dotted">
        <color indexed="64"/>
      </bottom>
      <diagonal/>
    </border>
    <border>
      <left style="dotted">
        <color indexed="64"/>
      </left>
      <right style="dotted">
        <color indexed="64"/>
      </right>
      <top/>
      <bottom style="dotted">
        <color indexed="64"/>
      </bottom>
      <diagonal/>
    </border>
    <border>
      <left/>
      <right style="medium">
        <color theme="2"/>
      </right>
      <top style="thick">
        <color theme="4" tint="0.499984740745262"/>
      </top>
      <bottom style="medium">
        <color theme="2" tint="0.39997558519241921"/>
      </bottom>
      <diagonal/>
    </border>
    <border>
      <left style="medium">
        <color theme="2"/>
      </left>
      <right/>
      <top style="thick">
        <color theme="4" tint="0.499984740745262"/>
      </top>
      <bottom style="medium">
        <color theme="2" tint="0.39997558519241921"/>
      </bottom>
      <diagonal/>
    </border>
    <border>
      <left/>
      <right/>
      <top style="thick">
        <color theme="4" tint="0.499984740745262"/>
      </top>
      <bottom style="medium">
        <color theme="2" tint="0.39997558519241921"/>
      </bottom>
      <diagonal/>
    </border>
    <border>
      <left style="medium">
        <color theme="4"/>
      </left>
      <right style="medium">
        <color theme="4"/>
      </right>
      <top style="thin">
        <color theme="2"/>
      </top>
      <bottom style="medium">
        <color theme="4"/>
      </bottom>
      <diagonal/>
    </border>
    <border>
      <left style="hair">
        <color indexed="64"/>
      </left>
      <right style="medium">
        <color theme="4"/>
      </right>
      <top style="thin">
        <color theme="2"/>
      </top>
      <bottom style="medium">
        <color theme="4"/>
      </bottom>
      <diagonal/>
    </border>
    <border>
      <left style="medium">
        <color theme="4"/>
      </left>
      <right style="hair">
        <color indexed="64"/>
      </right>
      <top style="thin">
        <color theme="2"/>
      </top>
      <bottom style="medium">
        <color theme="4"/>
      </bottom>
      <diagonal/>
    </border>
    <border>
      <left style="hair">
        <color indexed="64"/>
      </left>
      <right/>
      <top style="thin">
        <color theme="2"/>
      </top>
      <bottom style="medium">
        <color theme="2"/>
      </bottom>
      <diagonal/>
    </border>
    <border>
      <left/>
      <right style="medium">
        <color theme="2"/>
      </right>
      <top style="thin">
        <color theme="4"/>
      </top>
      <bottom style="double">
        <color theme="2"/>
      </bottom>
      <diagonal/>
    </border>
    <border>
      <left style="medium">
        <color theme="4"/>
      </left>
      <right style="medium">
        <color theme="4"/>
      </right>
      <top style="thin">
        <color theme="2"/>
      </top>
      <bottom style="double">
        <color theme="2"/>
      </bottom>
      <diagonal/>
    </border>
    <border>
      <left style="hair">
        <color indexed="64"/>
      </left>
      <right/>
      <top style="thin">
        <color theme="2"/>
      </top>
      <bottom style="double">
        <color theme="2"/>
      </bottom>
      <diagonal/>
    </border>
    <border>
      <left style="hair">
        <color indexed="64"/>
      </left>
      <right/>
      <top/>
      <bottom/>
      <diagonal/>
    </border>
    <border>
      <left style="medium">
        <color theme="2"/>
      </left>
      <right style="hair">
        <color indexed="64"/>
      </right>
      <top/>
      <bottom/>
      <diagonal/>
    </border>
    <border>
      <left style="hair">
        <color indexed="64"/>
      </left>
      <right style="medium">
        <color theme="2"/>
      </right>
      <top/>
      <bottom/>
      <diagonal/>
    </border>
    <border>
      <left style="hair">
        <color indexed="64"/>
      </left>
      <right style="hair">
        <color indexed="64"/>
      </right>
      <top/>
      <bottom/>
      <diagonal/>
    </border>
    <border>
      <left style="medium">
        <color theme="4"/>
      </left>
      <right style="medium">
        <color theme="2"/>
      </right>
      <top style="thin">
        <color theme="2"/>
      </top>
      <bottom style="medium">
        <color theme="2"/>
      </bottom>
      <diagonal/>
    </border>
    <border>
      <left style="medium">
        <color theme="4"/>
      </left>
      <right style="medium">
        <color theme="2"/>
      </right>
      <top style="thin">
        <color theme="2"/>
      </top>
      <bottom style="double">
        <color theme="2"/>
      </bottom>
      <diagonal/>
    </border>
    <border>
      <left style="medium">
        <color theme="2"/>
      </left>
      <right style="medium">
        <color theme="2"/>
      </right>
      <top/>
      <bottom style="medium">
        <color theme="2"/>
      </bottom>
      <diagonal/>
    </border>
    <border>
      <left style="hair">
        <color indexed="64"/>
      </left>
      <right/>
      <top/>
      <bottom style="medium">
        <color theme="2"/>
      </bottom>
      <diagonal/>
    </border>
    <border>
      <left style="hair">
        <color indexed="64"/>
      </left>
      <right style="hair">
        <color indexed="64"/>
      </right>
      <top style="hair">
        <color indexed="64"/>
      </top>
      <bottom style="medium">
        <color theme="2"/>
      </bottom>
      <diagonal/>
    </border>
    <border>
      <left style="medium">
        <color theme="2"/>
      </left>
      <right style="medium">
        <color theme="2"/>
      </right>
      <top style="double">
        <color theme="2"/>
      </top>
      <bottom style="thin">
        <color theme="2"/>
      </bottom>
      <diagonal/>
    </border>
    <border>
      <left style="medium">
        <color theme="4"/>
      </left>
      <right/>
      <top style="double">
        <color theme="2"/>
      </top>
      <bottom style="thin">
        <color theme="2"/>
      </bottom>
      <diagonal/>
    </border>
    <border>
      <left style="medium">
        <color theme="2"/>
      </left>
      <right/>
      <top style="double">
        <color theme="2"/>
      </top>
      <bottom style="thin">
        <color theme="2"/>
      </bottom>
      <diagonal/>
    </border>
    <border>
      <left/>
      <right/>
      <top/>
      <bottom style="thin">
        <color theme="4"/>
      </bottom>
      <diagonal/>
    </border>
    <border>
      <left style="medium">
        <color theme="2"/>
      </left>
      <right style="medium">
        <color theme="2"/>
      </right>
      <top style="thin">
        <color theme="2"/>
      </top>
      <bottom style="double">
        <color theme="2"/>
      </bottom>
      <diagonal/>
    </border>
    <border>
      <left/>
      <right style="hair">
        <color indexed="64"/>
      </right>
      <top style="thin">
        <color theme="2"/>
      </top>
      <bottom style="double">
        <color theme="2"/>
      </bottom>
      <diagonal/>
    </border>
    <border>
      <left style="medium">
        <color theme="2"/>
      </left>
      <right style="medium">
        <color theme="2"/>
      </right>
      <top style="hair">
        <color indexed="64"/>
      </top>
      <bottom/>
      <diagonal/>
    </border>
    <border>
      <left style="medium">
        <color theme="2"/>
      </left>
      <right style="medium">
        <color theme="2"/>
      </right>
      <top style="hair">
        <color indexed="64"/>
      </top>
      <bottom style="hair">
        <color indexed="64"/>
      </bottom>
      <diagonal/>
    </border>
    <border>
      <left style="medium">
        <color theme="2"/>
      </left>
      <right style="medium">
        <color theme="2"/>
      </right>
      <top/>
      <bottom style="hair">
        <color indexed="64"/>
      </bottom>
      <diagonal/>
    </border>
    <border>
      <left style="medium">
        <color theme="2"/>
      </left>
      <right style="medium">
        <color theme="2"/>
      </right>
      <top/>
      <bottom style="medium">
        <color theme="4" tint="0.39997558519241921"/>
      </bottom>
      <diagonal/>
    </border>
    <border>
      <left style="medium">
        <color theme="4"/>
      </left>
      <right/>
      <top/>
      <bottom style="thick">
        <color theme="4" tint="0.499984740745262"/>
      </bottom>
      <diagonal/>
    </border>
    <border>
      <left/>
      <right style="medium">
        <color theme="4"/>
      </right>
      <top/>
      <bottom style="thick">
        <color theme="4" tint="0.499984740745262"/>
      </bottom>
      <diagonal/>
    </border>
    <border>
      <left/>
      <right style="medium">
        <color theme="2"/>
      </right>
      <top/>
      <bottom style="thick">
        <color theme="4" tint="0.499984740745262"/>
      </bottom>
      <diagonal/>
    </border>
    <border>
      <left style="medium">
        <color theme="2"/>
      </left>
      <right/>
      <top/>
      <bottom style="thick">
        <color theme="4" tint="0.499984740745262"/>
      </bottom>
      <diagonal/>
    </border>
    <border>
      <left style="medium">
        <color theme="2"/>
      </left>
      <right style="medium">
        <color theme="2"/>
      </right>
      <top style="medium">
        <color theme="2"/>
      </top>
      <bottom/>
      <diagonal/>
    </border>
    <border>
      <left/>
      <right/>
      <top style="medium">
        <color theme="2"/>
      </top>
      <bottom/>
      <diagonal/>
    </border>
    <border>
      <left style="medium">
        <color theme="4"/>
      </left>
      <right/>
      <top style="medium">
        <color theme="2"/>
      </top>
      <bottom/>
      <diagonal/>
    </border>
    <border>
      <left/>
      <right style="medium">
        <color theme="4"/>
      </right>
      <top style="medium">
        <color theme="2"/>
      </top>
      <bottom/>
      <diagonal/>
    </border>
    <border>
      <left/>
      <right style="medium">
        <color theme="2"/>
      </right>
      <top style="medium">
        <color theme="2"/>
      </top>
      <bottom/>
      <diagonal/>
    </border>
    <border>
      <left style="medium">
        <color theme="2"/>
      </left>
      <right/>
      <top style="medium">
        <color theme="2"/>
      </top>
      <bottom/>
      <diagonal/>
    </border>
    <border>
      <left style="medium">
        <color theme="4"/>
      </left>
      <right/>
      <top style="thin">
        <color theme="2"/>
      </top>
      <bottom style="double">
        <color theme="2"/>
      </bottom>
      <diagonal/>
    </border>
    <border>
      <left style="medium">
        <color theme="2"/>
      </left>
      <right/>
      <top style="thin">
        <color theme="2"/>
      </top>
      <bottom style="double">
        <color theme="2"/>
      </bottom>
      <diagonal/>
    </border>
    <border>
      <left style="medium">
        <color theme="4"/>
      </left>
      <right/>
      <top style="hair">
        <color indexed="64"/>
      </top>
      <bottom/>
      <diagonal/>
    </border>
    <border>
      <left style="medium">
        <color theme="2"/>
      </left>
      <right/>
      <top style="hair">
        <color indexed="64"/>
      </top>
      <bottom/>
      <diagonal/>
    </border>
    <border>
      <left style="hair">
        <color indexed="64"/>
      </left>
      <right style="medium">
        <color theme="2"/>
      </right>
      <top style="medium">
        <color theme="4" tint="0.39997558519241921"/>
      </top>
      <bottom style="hair">
        <color indexed="64"/>
      </bottom>
      <diagonal/>
    </border>
    <border>
      <left style="hair">
        <color indexed="64"/>
      </left>
      <right style="medium">
        <color theme="4"/>
      </right>
      <top style="medium">
        <color theme="4" tint="0.39997558519241921"/>
      </top>
      <bottom style="hair">
        <color indexed="64"/>
      </bottom>
      <diagonal/>
    </border>
    <border>
      <left style="medium">
        <color theme="4"/>
      </left>
      <right/>
      <top style="thin">
        <color theme="2"/>
      </top>
      <bottom style="medium">
        <color theme="2"/>
      </bottom>
      <diagonal/>
    </border>
    <border>
      <left style="medium">
        <color theme="2"/>
      </left>
      <right/>
      <top style="thin">
        <color theme="2"/>
      </top>
      <bottom style="medium">
        <color theme="2"/>
      </bottom>
      <diagonal/>
    </border>
    <border>
      <left style="hair">
        <color indexed="64"/>
      </left>
      <right style="hair">
        <color indexed="64"/>
      </right>
      <top style="medium">
        <color theme="4" tint="0.39997558519241921"/>
      </top>
      <bottom style="hair">
        <color indexed="64"/>
      </bottom>
      <diagonal/>
    </border>
    <border>
      <left style="hair">
        <color indexed="64"/>
      </left>
      <right/>
      <top style="medium">
        <color theme="4" tint="0.39997558519241921"/>
      </top>
      <bottom style="hair">
        <color indexed="64"/>
      </bottom>
      <diagonal/>
    </border>
    <border>
      <left style="hair">
        <color indexed="64"/>
      </left>
      <right/>
      <top style="hair">
        <color indexed="64"/>
      </top>
      <bottom style="medium">
        <color theme="2"/>
      </bottom>
      <diagonal/>
    </border>
    <border>
      <left/>
      <right style="medium">
        <color theme="4"/>
      </right>
      <top style="thin">
        <color theme="2"/>
      </top>
      <bottom style="medium">
        <color theme="2"/>
      </bottom>
      <diagonal/>
    </border>
    <border>
      <left/>
      <right style="medium">
        <color theme="2"/>
      </right>
      <top style="thin">
        <color theme="2"/>
      </top>
      <bottom style="double">
        <color theme="2"/>
      </bottom>
      <diagonal/>
    </border>
    <border>
      <left/>
      <right style="medium">
        <color theme="4"/>
      </right>
      <top style="thin">
        <color theme="2"/>
      </top>
      <bottom style="double">
        <color theme="2"/>
      </bottom>
      <diagonal/>
    </border>
    <border>
      <left/>
      <right/>
      <top style="thin">
        <color theme="2"/>
      </top>
      <bottom style="double">
        <color theme="2"/>
      </bottom>
      <diagonal/>
    </border>
    <border>
      <left/>
      <right/>
      <top style="thick">
        <color theme="4" tint="0.499984740745262"/>
      </top>
      <bottom style="medium">
        <color theme="4" tint="0.39997558519241921"/>
      </bottom>
      <diagonal/>
    </border>
    <border>
      <left style="medium">
        <color theme="2"/>
      </left>
      <right/>
      <top style="thick">
        <color theme="4" tint="0.499984740745262"/>
      </top>
      <bottom style="medium">
        <color theme="4" tint="0.39997558519241921"/>
      </bottom>
      <diagonal/>
    </border>
    <border>
      <left/>
      <right style="medium">
        <color theme="2"/>
      </right>
      <top style="medium">
        <color theme="2"/>
      </top>
      <bottom style="medium">
        <color theme="4" tint="0.39997558519241921"/>
      </bottom>
      <diagonal/>
    </border>
    <border>
      <left style="medium">
        <color theme="2"/>
      </left>
      <right/>
      <top style="medium">
        <color theme="2"/>
      </top>
      <bottom style="medium">
        <color theme="4" tint="0.39997558519241921"/>
      </bottom>
      <diagonal/>
    </border>
    <border>
      <left/>
      <right style="medium">
        <color theme="4"/>
      </right>
      <top style="hair">
        <color indexed="64"/>
      </top>
      <bottom/>
      <diagonal/>
    </border>
    <border>
      <left style="medium">
        <color theme="4"/>
      </left>
      <right style="hair">
        <color auto="1"/>
      </right>
      <top style="medium">
        <color theme="4" tint="0.39997558519241921"/>
      </top>
      <bottom style="hair">
        <color indexed="64"/>
      </bottom>
      <diagonal/>
    </border>
    <border>
      <left/>
      <right/>
      <top style="thick">
        <color theme="4"/>
      </top>
      <bottom/>
      <diagonal/>
    </border>
    <border>
      <left style="hair">
        <color indexed="64"/>
      </left>
      <right/>
      <top/>
      <bottom style="medium">
        <color theme="4"/>
      </bottom>
      <diagonal/>
    </border>
    <border>
      <left style="medium">
        <color theme="4"/>
      </left>
      <right style="hair">
        <color indexed="64"/>
      </right>
      <top/>
      <bottom style="medium">
        <color theme="4"/>
      </bottom>
      <diagonal/>
    </border>
    <border>
      <left style="hair">
        <color indexed="64"/>
      </left>
      <right style="medium">
        <color theme="4"/>
      </right>
      <top/>
      <bottom style="medium">
        <color theme="4"/>
      </bottom>
      <diagonal/>
    </border>
    <border>
      <left style="medium">
        <color theme="4"/>
      </left>
      <right style="medium">
        <color theme="2"/>
      </right>
      <top style="double">
        <color theme="4"/>
      </top>
      <bottom style="thin">
        <color theme="4"/>
      </bottom>
      <diagonal/>
    </border>
    <border>
      <left style="medium">
        <color theme="2"/>
      </left>
      <right/>
      <top style="double">
        <color theme="4"/>
      </top>
      <bottom style="thin">
        <color theme="4"/>
      </bottom>
      <diagonal/>
    </border>
    <border>
      <left style="medium">
        <color theme="4"/>
      </left>
      <right style="medium">
        <color theme="2"/>
      </right>
      <top style="double">
        <color theme="4"/>
      </top>
      <bottom style="hair">
        <color indexed="64"/>
      </bottom>
      <diagonal/>
    </border>
    <border>
      <left style="medium">
        <color theme="2"/>
      </left>
      <right/>
      <top style="double">
        <color theme="4"/>
      </top>
      <bottom style="hair">
        <color indexed="64"/>
      </bottom>
      <diagonal/>
    </border>
    <border>
      <left style="medium">
        <color theme="4"/>
      </left>
      <right/>
      <top/>
      <bottom style="hair">
        <color indexed="64"/>
      </bottom>
      <diagonal/>
    </border>
    <border>
      <left style="medium">
        <color theme="2"/>
      </left>
      <right/>
      <top/>
      <bottom style="hair">
        <color indexed="64"/>
      </bottom>
      <diagonal/>
    </border>
    <border>
      <left style="medium">
        <color theme="2"/>
      </left>
      <right style="medium">
        <color theme="2"/>
      </right>
      <top style="thin">
        <color theme="2"/>
      </top>
      <bottom style="medium">
        <color theme="2"/>
      </bottom>
      <diagonal/>
    </border>
    <border>
      <left/>
      <right/>
      <top style="thin">
        <color theme="2"/>
      </top>
      <bottom style="medium">
        <color theme="4"/>
      </bottom>
      <diagonal/>
    </border>
    <border>
      <left style="medium">
        <color theme="2"/>
      </left>
      <right style="medium">
        <color theme="2"/>
      </right>
      <top/>
      <bottom/>
      <diagonal/>
    </border>
    <border>
      <left style="medium">
        <color theme="2"/>
      </left>
      <right style="medium">
        <color theme="2"/>
      </right>
      <top style="medium">
        <color theme="2"/>
      </top>
      <bottom style="thick">
        <color theme="4" tint="0.499984740745262"/>
      </bottom>
      <diagonal/>
    </border>
    <border>
      <left/>
      <right style="hair">
        <color indexed="64"/>
      </right>
      <top style="thin">
        <color theme="4"/>
      </top>
      <bottom style="medium">
        <color theme="4"/>
      </bottom>
      <diagonal/>
    </border>
    <border>
      <left style="hair">
        <color indexed="64"/>
      </left>
      <right style="medium">
        <color theme="4"/>
      </right>
      <top style="thin">
        <color theme="4"/>
      </top>
      <bottom style="medium">
        <color theme="4"/>
      </bottom>
      <diagonal/>
    </border>
    <border>
      <left/>
      <right style="hair">
        <color indexed="64"/>
      </right>
      <top style="thin">
        <color theme="4"/>
      </top>
      <bottom style="double">
        <color theme="4"/>
      </bottom>
      <diagonal/>
    </border>
    <border>
      <left/>
      <right/>
      <top style="medium">
        <color theme="4" tint="0.39997558519241921"/>
      </top>
      <bottom style="hair">
        <color indexed="64"/>
      </bottom>
      <diagonal/>
    </border>
    <border>
      <left/>
      <right style="hair">
        <color indexed="64"/>
      </right>
      <top style="hair">
        <color indexed="64"/>
      </top>
      <bottom style="medium">
        <color theme="4"/>
      </bottom>
      <diagonal/>
    </border>
    <border>
      <left/>
      <right style="hair">
        <color indexed="64"/>
      </right>
      <top/>
      <bottom/>
      <diagonal/>
    </border>
    <border>
      <left style="hair">
        <color indexed="64"/>
      </left>
      <right style="hair">
        <color indexed="64"/>
      </right>
      <top style="hair">
        <color indexed="64"/>
      </top>
      <bottom style="medium">
        <color theme="4"/>
      </bottom>
      <diagonal/>
    </border>
    <border>
      <left style="hair">
        <color indexed="64"/>
      </left>
      <right/>
      <top style="hair">
        <color indexed="64"/>
      </top>
      <bottom style="double">
        <color theme="4"/>
      </bottom>
      <diagonal/>
    </border>
    <border>
      <left style="hair">
        <color indexed="64"/>
      </left>
      <right style="medium">
        <color theme="4"/>
      </right>
      <top style="hair">
        <color indexed="64"/>
      </top>
      <bottom style="double">
        <color theme="4"/>
      </bottom>
      <diagonal/>
    </border>
    <border>
      <left style="medium">
        <color theme="4"/>
      </left>
      <right style="hair">
        <color indexed="64"/>
      </right>
      <top style="hair">
        <color indexed="64"/>
      </top>
      <bottom style="double">
        <color theme="4"/>
      </bottom>
      <diagonal/>
    </border>
    <border>
      <left style="hair">
        <color indexed="64"/>
      </left>
      <right style="hair">
        <color indexed="64"/>
      </right>
      <top style="hair">
        <color indexed="64"/>
      </top>
      <bottom style="double">
        <color theme="4"/>
      </bottom>
      <diagonal/>
    </border>
    <border>
      <left/>
      <right/>
      <top style="thick">
        <color theme="4"/>
      </top>
      <bottom style="medium">
        <color theme="4"/>
      </bottom>
      <diagonal/>
    </border>
    <border>
      <left style="thin">
        <color indexed="8"/>
      </left>
      <right style="thick">
        <color indexed="8"/>
      </right>
      <top/>
      <bottom style="thick">
        <color indexed="8"/>
      </bottom>
      <diagonal/>
    </border>
    <border>
      <left style="thin">
        <color indexed="8"/>
      </left>
      <right style="thin">
        <color indexed="8"/>
      </right>
      <top/>
      <bottom style="thick">
        <color indexed="8"/>
      </bottom>
      <diagonal/>
    </border>
    <border>
      <left style="thick">
        <color indexed="8"/>
      </left>
      <right style="thin">
        <color indexed="8"/>
      </right>
      <top/>
      <bottom style="thick">
        <color indexed="8"/>
      </bottom>
      <diagonal/>
    </border>
    <border>
      <left/>
      <right style="thick">
        <color indexed="8"/>
      </right>
      <top/>
      <bottom style="thick">
        <color indexed="8"/>
      </bottom>
      <diagonal/>
    </border>
    <border>
      <left/>
      <right/>
      <top/>
      <bottom style="thick">
        <color indexed="8"/>
      </bottom>
      <diagonal/>
    </border>
    <border>
      <left style="thick">
        <color indexed="8"/>
      </left>
      <right/>
      <top/>
      <bottom style="thick">
        <color indexed="8"/>
      </bottom>
      <diagonal/>
    </border>
    <border>
      <left style="thin">
        <color indexed="8"/>
      </left>
      <right style="thick">
        <color indexed="8"/>
      </right>
      <top/>
      <bottom/>
      <diagonal/>
    </border>
    <border>
      <left style="thin">
        <color indexed="8"/>
      </left>
      <right style="thin">
        <color indexed="8"/>
      </right>
      <top/>
      <bottom/>
      <diagonal/>
    </border>
    <border>
      <left style="thick">
        <color indexed="8"/>
      </left>
      <right style="thin">
        <color indexed="8"/>
      </right>
      <top/>
      <bottom/>
      <diagonal/>
    </border>
    <border>
      <left/>
      <right style="thick">
        <color indexed="8"/>
      </right>
      <top/>
      <bottom/>
      <diagonal/>
    </border>
    <border>
      <left style="thick">
        <color indexed="8"/>
      </left>
      <right/>
      <top/>
      <bottom/>
      <diagonal/>
    </border>
    <border>
      <left style="medium">
        <color theme="2"/>
      </left>
      <right style="medium">
        <color theme="2"/>
      </right>
      <top style="thin">
        <color theme="4"/>
      </top>
      <bottom style="medium">
        <color theme="2"/>
      </bottom>
      <diagonal/>
    </border>
    <border>
      <left style="medium">
        <color theme="4"/>
      </left>
      <right style="hair">
        <color indexed="64"/>
      </right>
      <top style="thin">
        <color theme="4"/>
      </top>
      <bottom style="medium">
        <color theme="4"/>
      </bottom>
      <diagonal/>
    </border>
    <border>
      <left style="hair">
        <color indexed="64"/>
      </left>
      <right/>
      <top style="thin">
        <color theme="4"/>
      </top>
      <bottom style="medium">
        <color theme="4"/>
      </bottom>
      <diagonal/>
    </border>
    <border>
      <left style="medium">
        <color theme="2"/>
      </left>
      <right style="medium">
        <color theme="2"/>
      </right>
      <top style="hair">
        <color indexed="64"/>
      </top>
      <bottom style="medium">
        <color theme="2"/>
      </bottom>
      <diagonal/>
    </border>
    <border>
      <left/>
      <right style="medium">
        <color theme="2"/>
      </right>
      <top style="hair">
        <color indexed="64"/>
      </top>
      <bottom/>
      <diagonal/>
    </border>
    <border>
      <left/>
      <right style="medium">
        <color theme="2"/>
      </right>
      <top/>
      <bottom style="hair">
        <color indexed="64"/>
      </bottom>
      <diagonal/>
    </border>
    <border>
      <left style="medium">
        <color theme="4"/>
      </left>
      <right/>
      <top style="double">
        <color theme="2"/>
      </top>
      <bottom style="hair">
        <color indexed="64"/>
      </bottom>
      <diagonal/>
    </border>
    <border>
      <left/>
      <right/>
      <top style="double">
        <color theme="2"/>
      </top>
      <bottom style="hair">
        <color indexed="64"/>
      </bottom>
      <diagonal/>
    </border>
    <border>
      <left/>
      <right/>
      <top style="thin">
        <color theme="2"/>
      </top>
      <bottom style="double">
        <color theme="4"/>
      </bottom>
      <diagonal/>
    </border>
    <border>
      <left style="medium">
        <color theme="2"/>
      </left>
      <right/>
      <top style="medium">
        <color theme="4" tint="0.39997558519241921"/>
      </top>
      <bottom style="hair">
        <color indexed="64"/>
      </bottom>
      <diagonal/>
    </border>
    <border>
      <left style="medium">
        <color theme="4"/>
      </left>
      <right/>
      <top style="thin">
        <color theme="4"/>
      </top>
      <bottom/>
      <diagonal/>
    </border>
    <border>
      <left/>
      <right style="medium">
        <color theme="2"/>
      </right>
      <top style="thin">
        <color theme="4"/>
      </top>
      <bottom style="double">
        <color theme="4"/>
      </bottom>
      <diagonal/>
    </border>
    <border>
      <left/>
      <right style="medium">
        <color theme="4"/>
      </right>
      <top style="double">
        <color theme="4"/>
      </top>
      <bottom style="double">
        <color theme="4"/>
      </bottom>
      <diagonal/>
    </border>
    <border>
      <left/>
      <right/>
      <top style="double">
        <color theme="4"/>
      </top>
      <bottom style="double">
        <color theme="4"/>
      </bottom>
      <diagonal/>
    </border>
    <border>
      <left style="medium">
        <color theme="4"/>
      </left>
      <right/>
      <top style="double">
        <color theme="4"/>
      </top>
      <bottom style="double">
        <color theme="4"/>
      </bottom>
      <diagonal/>
    </border>
    <border>
      <left/>
      <right style="medium">
        <color theme="2"/>
      </right>
      <top style="double">
        <color theme="4"/>
      </top>
      <bottom style="thin">
        <color theme="2"/>
      </bottom>
      <diagonal/>
    </border>
    <border>
      <left style="medium">
        <color theme="2"/>
      </left>
      <right/>
      <top style="double">
        <color theme="4"/>
      </top>
      <bottom style="thin">
        <color theme="2"/>
      </bottom>
      <diagonal/>
    </border>
    <border>
      <left/>
      <right style="medium">
        <color theme="4"/>
      </right>
      <top style="double">
        <color theme="4"/>
      </top>
      <bottom style="thin">
        <color theme="2"/>
      </bottom>
      <diagonal/>
    </border>
    <border>
      <left style="medium">
        <color theme="4"/>
      </left>
      <right/>
      <top style="double">
        <color theme="4"/>
      </top>
      <bottom style="thin">
        <color theme="2"/>
      </bottom>
      <diagonal/>
    </border>
    <border>
      <left/>
      <right style="medium">
        <color theme="2"/>
      </right>
      <top style="double">
        <color theme="4"/>
      </top>
      <bottom style="hair">
        <color indexed="64"/>
      </bottom>
      <diagonal/>
    </border>
    <border>
      <left/>
      <right style="medium">
        <color theme="2"/>
      </right>
      <top style="double">
        <color theme="4"/>
      </top>
      <bottom style="thin">
        <color theme="4"/>
      </bottom>
      <diagonal/>
    </border>
    <border>
      <left/>
      <right style="medium">
        <color theme="2"/>
      </right>
      <top style="medium">
        <color theme="4" tint="0.39997558519241921"/>
      </top>
      <bottom style="hair">
        <color indexed="64"/>
      </bottom>
      <diagonal/>
    </border>
    <border>
      <left/>
      <right style="medium">
        <color theme="2"/>
      </right>
      <top/>
      <bottom style="thin">
        <color theme="4"/>
      </bottom>
      <diagonal/>
    </border>
    <border>
      <left style="medium">
        <color theme="2"/>
      </left>
      <right/>
      <top/>
      <bottom style="thin">
        <color theme="4"/>
      </bottom>
      <diagonal/>
    </border>
    <border>
      <left/>
      <right style="medium">
        <color theme="2"/>
      </right>
      <top style="thin">
        <color theme="4"/>
      </top>
      <bottom style="thin">
        <color theme="4"/>
      </bottom>
      <diagonal/>
    </border>
    <border>
      <left style="medium">
        <color theme="2"/>
      </left>
      <right/>
      <top style="thin">
        <color theme="4"/>
      </top>
      <bottom style="thin">
        <color theme="4"/>
      </bottom>
      <diagonal/>
    </border>
    <border>
      <left/>
      <right/>
      <top style="thin">
        <color theme="4"/>
      </top>
      <bottom style="thin">
        <color theme="4"/>
      </bottom>
      <diagonal/>
    </border>
    <border>
      <left/>
      <right style="medium">
        <color theme="4"/>
      </right>
      <top style="thin">
        <color theme="4"/>
      </top>
      <bottom style="thin">
        <color theme="4"/>
      </bottom>
      <diagonal/>
    </border>
    <border>
      <left style="medium">
        <color theme="4"/>
      </left>
      <right/>
      <top style="thin">
        <color theme="4"/>
      </top>
      <bottom style="thin">
        <color theme="4"/>
      </bottom>
      <diagonal/>
    </border>
    <border>
      <left style="hair">
        <color indexed="64"/>
      </left>
      <right style="hair">
        <color indexed="64"/>
      </right>
      <top/>
      <bottom style="hair">
        <color indexed="64"/>
      </bottom>
      <diagonal/>
    </border>
    <border>
      <left/>
      <right style="medium">
        <color theme="2"/>
      </right>
      <top style="double">
        <color theme="2"/>
      </top>
      <bottom style="hair">
        <color indexed="64"/>
      </bottom>
      <diagonal/>
    </border>
    <border>
      <left/>
      <right style="medium">
        <color theme="4"/>
      </right>
      <top style="double">
        <color theme="2"/>
      </top>
      <bottom style="hair">
        <color indexed="64"/>
      </bottom>
      <diagonal/>
    </border>
    <border>
      <left style="medium">
        <color theme="4"/>
      </left>
      <right/>
      <top style="hair">
        <color indexed="64"/>
      </top>
      <bottom style="thin">
        <color theme="2"/>
      </bottom>
      <diagonal/>
    </border>
    <border>
      <left style="medium">
        <color theme="2"/>
      </left>
      <right/>
      <top style="hair">
        <color indexed="64"/>
      </top>
      <bottom style="thin">
        <color theme="2"/>
      </bottom>
      <diagonal/>
    </border>
    <border>
      <left style="medium">
        <color theme="2"/>
      </left>
      <right style="medium">
        <color theme="2"/>
      </right>
      <top style="double">
        <color theme="4"/>
      </top>
      <bottom style="thin">
        <color theme="4"/>
      </bottom>
      <diagonal/>
    </border>
    <border>
      <left style="medium">
        <color theme="2"/>
      </left>
      <right style="medium">
        <color theme="2"/>
      </right>
      <top style="thin">
        <color theme="4"/>
      </top>
      <bottom style="double">
        <color theme="4"/>
      </bottom>
      <diagonal/>
    </border>
    <border>
      <left style="medium">
        <color theme="2"/>
      </left>
      <right style="medium">
        <color theme="2"/>
      </right>
      <top style="double">
        <color theme="4"/>
      </top>
      <bottom style="hair">
        <color indexed="64"/>
      </bottom>
      <diagonal/>
    </border>
    <border>
      <left style="medium">
        <color theme="4"/>
      </left>
      <right style="hair">
        <color indexed="64"/>
      </right>
      <top style="double">
        <color theme="2"/>
      </top>
      <bottom style="medium">
        <color theme="2"/>
      </bottom>
      <diagonal/>
    </border>
    <border>
      <left/>
      <right style="hair">
        <color indexed="64"/>
      </right>
      <top/>
      <bottom style="medium">
        <color theme="2"/>
      </bottom>
      <diagonal/>
    </border>
    <border>
      <left style="medium">
        <color theme="2"/>
      </left>
      <right style="hair">
        <color indexed="64"/>
      </right>
      <top style="double">
        <color theme="2"/>
      </top>
      <bottom style="medium">
        <color theme="2"/>
      </bottom>
      <diagonal/>
    </border>
    <border>
      <left style="medium">
        <color theme="2"/>
      </left>
      <right style="hair">
        <color indexed="64"/>
      </right>
      <top style="medium">
        <color theme="4" tint="0.39997558519241921"/>
      </top>
      <bottom style="hair">
        <color indexed="64"/>
      </bottom>
      <diagonal/>
    </border>
    <border>
      <left style="hair">
        <color indexed="64"/>
      </left>
      <right/>
      <top style="hair">
        <color indexed="64"/>
      </top>
      <bottom style="medium">
        <color theme="4"/>
      </bottom>
      <diagonal/>
    </border>
    <border>
      <left style="medium">
        <color theme="4"/>
      </left>
      <right style="hair">
        <color indexed="64"/>
      </right>
      <top style="hair">
        <color indexed="64"/>
      </top>
      <bottom style="thin">
        <color theme="4"/>
      </bottom>
      <diagonal/>
    </border>
    <border>
      <left/>
      <right style="hair">
        <color indexed="64"/>
      </right>
      <top style="medium">
        <color theme="4" tint="0.39997558519241921"/>
      </top>
      <bottom style="hair">
        <color indexed="64"/>
      </bottom>
      <diagonal/>
    </border>
    <border>
      <left style="medium">
        <color theme="4"/>
      </left>
      <right/>
      <top style="thick">
        <color theme="4" tint="0.499984740745262"/>
      </top>
      <bottom style="medium">
        <color theme="4" tint="0.39997558519241921"/>
      </bottom>
      <diagonal/>
    </border>
    <border>
      <left style="hair">
        <color indexed="64"/>
      </left>
      <right/>
      <top style="hair">
        <color indexed="64"/>
      </top>
      <bottom style="thin">
        <color theme="4"/>
      </bottom>
      <diagonal/>
    </border>
    <border>
      <left/>
      <right style="medium">
        <color theme="4"/>
      </right>
      <top style="thick">
        <color theme="4" tint="0.499984740745262"/>
      </top>
      <bottom style="thick">
        <color theme="4" tint="0.39994506668294322"/>
      </bottom>
      <diagonal/>
    </border>
    <border>
      <left/>
      <right/>
      <top style="thick">
        <color theme="4" tint="0.499984740745262"/>
      </top>
      <bottom style="thick">
        <color theme="4" tint="0.39994506668294322"/>
      </bottom>
      <diagonal/>
    </border>
    <border>
      <left style="medium">
        <color theme="4"/>
      </left>
      <right/>
      <top style="thick">
        <color theme="4" tint="0.499984740745262"/>
      </top>
      <bottom style="thick">
        <color theme="4" tint="0.39994506668294322"/>
      </bottom>
      <diagonal/>
    </border>
    <border>
      <left style="medium">
        <color theme="4"/>
      </left>
      <right/>
      <top style="thick">
        <color theme="4" tint="0.499984740745262"/>
      </top>
      <bottom style="medium">
        <color theme="2" tint="0.39994506668294322"/>
      </bottom>
      <diagonal/>
    </border>
    <border>
      <left/>
      <right/>
      <top style="thick">
        <color theme="4" tint="0.499984740745262"/>
      </top>
      <bottom style="medium">
        <color theme="2" tint="0.39994506668294322"/>
      </bottom>
      <diagonal/>
    </border>
    <border>
      <left/>
      <right style="medium">
        <color theme="4"/>
      </right>
      <top style="thick">
        <color theme="4" tint="0.499984740745262"/>
      </top>
      <bottom style="medium">
        <color theme="4" tint="0.39994506668294322"/>
      </bottom>
      <diagonal/>
    </border>
    <border>
      <left/>
      <right/>
      <top style="thick">
        <color theme="4" tint="0.499984740745262"/>
      </top>
      <bottom style="medium">
        <color theme="4" tint="0.39994506668294322"/>
      </bottom>
      <diagonal/>
    </border>
    <border>
      <left style="medium">
        <color theme="4"/>
      </left>
      <right/>
      <top style="thick">
        <color theme="4" tint="0.499984740745262"/>
      </top>
      <bottom style="medium">
        <color theme="4" tint="0.39994506668294322"/>
      </bottom>
      <diagonal/>
    </border>
    <border>
      <left/>
      <right style="medium">
        <color theme="4"/>
      </right>
      <top style="thick">
        <color theme="4" tint="0.499984740745262"/>
      </top>
      <bottom style="medium">
        <color theme="2" tint="0.39994506668294322"/>
      </bottom>
      <diagonal/>
    </border>
    <border>
      <left/>
      <right style="hair">
        <color indexed="64"/>
      </right>
      <top/>
      <bottom style="medium">
        <color theme="4"/>
      </bottom>
      <diagonal/>
    </border>
    <border>
      <left style="medium">
        <color theme="4"/>
      </left>
      <right/>
      <top style="hair">
        <color indexed="64"/>
      </top>
      <bottom style="double">
        <color theme="2"/>
      </bottom>
      <diagonal/>
    </border>
    <border>
      <left style="hair">
        <color indexed="64"/>
      </left>
      <right/>
      <top style="hair">
        <color indexed="64"/>
      </top>
      <bottom style="double">
        <color theme="2"/>
      </bottom>
      <diagonal/>
    </border>
    <border>
      <left style="hair">
        <color indexed="64"/>
      </left>
      <right style="medium">
        <color theme="4"/>
      </right>
      <top style="medium">
        <color theme="2"/>
      </top>
      <bottom style="hair">
        <color indexed="64"/>
      </bottom>
      <diagonal/>
    </border>
    <border>
      <left style="medium">
        <color theme="4"/>
      </left>
      <right/>
      <top style="medium">
        <color theme="2"/>
      </top>
      <bottom style="hair">
        <color indexed="64"/>
      </bottom>
      <diagonal/>
    </border>
    <border>
      <left style="hair">
        <color indexed="64"/>
      </left>
      <right/>
      <top style="medium">
        <color theme="2"/>
      </top>
      <bottom style="hair">
        <color indexed="64"/>
      </bottom>
      <diagonal/>
    </border>
    <border>
      <left/>
      <right style="hair">
        <color indexed="64"/>
      </right>
      <top style="medium">
        <color theme="2"/>
      </top>
      <bottom/>
      <diagonal/>
    </border>
    <border>
      <left style="hair">
        <color indexed="64"/>
      </left>
      <right style="hair">
        <color indexed="64"/>
      </right>
      <top/>
      <bottom style="medium">
        <color theme="4"/>
      </bottom>
      <diagonal/>
    </border>
    <border>
      <left style="hair">
        <color indexed="64"/>
      </left>
      <right style="medium">
        <color theme="2"/>
      </right>
      <top style="hair">
        <color indexed="64"/>
      </top>
      <bottom style="double">
        <color theme="4"/>
      </bottom>
      <diagonal/>
    </border>
    <border>
      <left style="medium">
        <color theme="2"/>
      </left>
      <right/>
      <top style="hair">
        <color indexed="64"/>
      </top>
      <bottom style="double">
        <color theme="4"/>
      </bottom>
      <diagonal/>
    </border>
    <border>
      <left style="medium">
        <color theme="4"/>
      </left>
      <right/>
      <top style="hair">
        <color indexed="64"/>
      </top>
      <bottom style="double">
        <color theme="4"/>
      </bottom>
      <diagonal/>
    </border>
    <border>
      <left style="hair">
        <color indexed="64"/>
      </left>
      <right style="medium">
        <color theme="2"/>
      </right>
      <top/>
      <bottom style="hair">
        <color indexed="64"/>
      </bottom>
      <diagonal/>
    </border>
    <border>
      <left/>
      <right style="medium">
        <color theme="2"/>
      </right>
      <top style="thick">
        <color theme="4" tint="0.499984740745262"/>
      </top>
      <bottom style="medium">
        <color theme="4" tint="0.39997558519241921"/>
      </bottom>
      <diagonal/>
    </border>
    <border>
      <left/>
      <right style="medium">
        <color theme="4"/>
      </right>
      <top style="thick">
        <color theme="4" tint="0.499984740745262"/>
      </top>
      <bottom style="thick">
        <color theme="4" tint="0.499984740745262"/>
      </bottom>
      <diagonal/>
    </border>
    <border>
      <left style="medium">
        <color theme="4"/>
      </left>
      <right/>
      <top style="thick">
        <color theme="4" tint="0.499984740745262"/>
      </top>
      <bottom style="thick">
        <color theme="4" tint="0.499984740745262"/>
      </bottom>
      <diagonal/>
    </border>
    <border>
      <left/>
      <right style="medium">
        <color theme="4"/>
      </right>
      <top style="medium">
        <color theme="4"/>
      </top>
      <bottom/>
      <diagonal/>
    </border>
    <border>
      <left style="medium">
        <color theme="4"/>
      </left>
      <right/>
      <top style="medium">
        <color theme="4"/>
      </top>
      <bottom/>
      <diagonal/>
    </border>
    <border>
      <left/>
      <right/>
      <top style="medium">
        <color theme="4"/>
      </top>
      <bottom/>
      <diagonal/>
    </border>
    <border>
      <left/>
      <right style="thin">
        <color theme="4"/>
      </right>
      <top/>
      <bottom style="medium">
        <color theme="4"/>
      </bottom>
      <diagonal/>
    </border>
    <border>
      <left style="thin">
        <color theme="4"/>
      </left>
      <right/>
      <top/>
      <bottom style="medium">
        <color theme="4"/>
      </bottom>
      <diagonal/>
    </border>
    <border>
      <left/>
      <right/>
      <top style="hair">
        <color indexed="64"/>
      </top>
      <bottom style="double">
        <color theme="4"/>
      </bottom>
      <diagonal/>
    </border>
    <border>
      <left/>
      <right style="hair">
        <color indexed="64"/>
      </right>
      <top/>
      <bottom style="double">
        <color theme="4"/>
      </bottom>
      <diagonal/>
    </border>
    <border>
      <left/>
      <right/>
      <top style="hair">
        <color indexed="64"/>
      </top>
      <bottom style="medium">
        <color theme="2"/>
      </bottom>
      <diagonal/>
    </border>
    <border>
      <left style="medium">
        <color theme="4"/>
      </left>
      <right style="hair">
        <color indexed="64"/>
      </right>
      <top style="medium">
        <color theme="2"/>
      </top>
      <bottom style="hair">
        <color indexed="64"/>
      </bottom>
      <diagonal/>
    </border>
    <border>
      <left/>
      <right/>
      <top style="medium">
        <color theme="2"/>
      </top>
      <bottom style="hair">
        <color indexed="64"/>
      </bottom>
      <diagonal/>
    </border>
    <border>
      <left/>
      <right style="medium">
        <color theme="4"/>
      </right>
      <top style="double">
        <color theme="2"/>
      </top>
      <bottom style="medium">
        <color theme="4"/>
      </bottom>
      <diagonal/>
    </border>
    <border>
      <left style="thin">
        <color theme="4"/>
      </left>
      <right/>
      <top style="double">
        <color theme="2"/>
      </top>
      <bottom style="medium">
        <color theme="4"/>
      </bottom>
      <diagonal/>
    </border>
    <border>
      <left style="medium">
        <color theme="4"/>
      </left>
      <right style="hair">
        <color indexed="64"/>
      </right>
      <top style="hair">
        <color indexed="64"/>
      </top>
      <bottom style="double">
        <color theme="2"/>
      </bottom>
      <diagonal/>
    </border>
    <border>
      <left/>
      <right/>
      <top style="hair">
        <color indexed="64"/>
      </top>
      <bottom style="double">
        <color theme="2"/>
      </bottom>
      <diagonal/>
    </border>
    <border>
      <left style="hair">
        <color indexed="64"/>
      </left>
      <right style="medium">
        <color theme="4"/>
      </right>
      <top style="double">
        <color theme="2"/>
      </top>
      <bottom style="medium">
        <color theme="2"/>
      </bottom>
      <diagonal/>
    </border>
    <border>
      <left style="hair">
        <color indexed="64"/>
      </left>
      <right style="medium">
        <color theme="2"/>
      </right>
      <top style="medium">
        <color theme="2"/>
      </top>
      <bottom style="hair">
        <color indexed="64"/>
      </bottom>
      <diagonal/>
    </border>
    <border>
      <left style="medium">
        <color theme="2"/>
      </left>
      <right style="hair">
        <color indexed="64"/>
      </right>
      <top style="medium">
        <color theme="2"/>
      </top>
      <bottom style="hair">
        <color indexed="64"/>
      </bottom>
      <diagonal/>
    </border>
    <border>
      <left/>
      <right style="medium">
        <color theme="2"/>
      </right>
      <top style="thick">
        <color theme="4" tint="0.499984740745262"/>
      </top>
      <bottom style="medium">
        <color theme="4" tint="0.39994506668294322"/>
      </bottom>
      <diagonal/>
    </border>
    <border>
      <left style="medium">
        <color theme="2"/>
      </left>
      <right/>
      <top style="thick">
        <color theme="4" tint="0.499984740745262"/>
      </top>
      <bottom style="medium">
        <color theme="4" tint="0.39994506668294322"/>
      </bottom>
      <diagonal/>
    </border>
    <border>
      <left style="thin">
        <color theme="4"/>
      </left>
      <right/>
      <top/>
      <bottom style="medium">
        <color theme="2"/>
      </bottom>
      <diagonal/>
    </border>
  </borders>
  <cellStyleXfs count="80">
    <xf numFmtId="0" fontId="0" fillId="0" borderId="0"/>
    <xf numFmtId="0" fontId="18" fillId="0" borderId="0"/>
    <xf numFmtId="0" fontId="16" fillId="0" borderId="0"/>
    <xf numFmtId="0" fontId="18" fillId="0" borderId="0"/>
    <xf numFmtId="0" fontId="17" fillId="0" borderId="0"/>
    <xf numFmtId="0" fontId="18" fillId="0" borderId="0"/>
    <xf numFmtId="0" fontId="18" fillId="0" borderId="0"/>
    <xf numFmtId="0" fontId="20" fillId="0" borderId="1" applyNumberFormat="0" applyFill="0" applyAlignment="0" applyProtection="0"/>
    <xf numFmtId="0" fontId="15" fillId="0" borderId="0"/>
    <xf numFmtId="0" fontId="14" fillId="0" borderId="0"/>
    <xf numFmtId="0" fontId="13" fillId="0" borderId="0"/>
    <xf numFmtId="0" fontId="12" fillId="0" borderId="0"/>
    <xf numFmtId="164" fontId="18" fillId="0" borderId="0" applyFont="0" applyFill="0" applyBorder="0" applyAlignment="0" applyProtection="0"/>
    <xf numFmtId="0" fontId="11" fillId="0" borderId="0"/>
    <xf numFmtId="0" fontId="17" fillId="0" borderId="0"/>
    <xf numFmtId="0" fontId="21" fillId="0" borderId="0"/>
    <xf numFmtId="0" fontId="10" fillId="0" borderId="0"/>
    <xf numFmtId="0" fontId="10" fillId="0" borderId="0"/>
    <xf numFmtId="164" fontId="17" fillId="0" borderId="0" applyFont="0" applyFill="0" applyBorder="0" applyAlignment="0" applyProtection="0"/>
    <xf numFmtId="0" fontId="22" fillId="0" borderId="1" applyNumberFormat="0" applyFill="0" applyAlignment="0" applyProtection="0"/>
    <xf numFmtId="0" fontId="23" fillId="0" borderId="2" applyNumberFormat="0" applyFill="0" applyAlignment="0" applyProtection="0"/>
    <xf numFmtId="0" fontId="24" fillId="0" borderId="3" applyNumberFormat="0" applyFill="0" applyAlignment="0" applyProtection="0"/>
    <xf numFmtId="0" fontId="30" fillId="0" borderId="19" applyNumberFormat="0" applyFill="0" applyAlignment="0" applyProtection="0"/>
    <xf numFmtId="0" fontId="31" fillId="0" borderId="2" applyNumberFormat="0" applyFill="0" applyAlignment="0" applyProtection="0"/>
    <xf numFmtId="0" fontId="9" fillId="0" borderId="0"/>
    <xf numFmtId="0" fontId="17" fillId="0" borderId="0"/>
    <xf numFmtId="0" fontId="9" fillId="0" borderId="0"/>
    <xf numFmtId="0" fontId="9" fillId="0" borderId="0"/>
    <xf numFmtId="0" fontId="17" fillId="0" borderId="0"/>
    <xf numFmtId="0" fontId="8" fillId="0" borderId="0"/>
    <xf numFmtId="0" fontId="7" fillId="0" borderId="0"/>
    <xf numFmtId="0" fontId="28" fillId="0" borderId="0"/>
    <xf numFmtId="0" fontId="35" fillId="0" borderId="0" applyNumberFormat="0" applyFill="0" applyBorder="0" applyAlignment="0" applyProtection="0">
      <alignment vertical="top"/>
      <protection locked="0"/>
    </xf>
    <xf numFmtId="0" fontId="17" fillId="0" borderId="0"/>
    <xf numFmtId="0" fontId="6" fillId="0" borderId="0"/>
    <xf numFmtId="0" fontId="6" fillId="0" borderId="0"/>
    <xf numFmtId="0" fontId="5" fillId="0" borderId="0"/>
    <xf numFmtId="0" fontId="4" fillId="0" borderId="0"/>
    <xf numFmtId="0" fontId="4" fillId="0" borderId="0"/>
    <xf numFmtId="0" fontId="4" fillId="0" borderId="0"/>
    <xf numFmtId="9" fontId="17" fillId="0" borderId="0" applyFont="0" applyFill="0" applyBorder="0" applyAlignment="0" applyProtection="0"/>
    <xf numFmtId="0" fontId="4" fillId="0" borderId="0"/>
    <xf numFmtId="0" fontId="4"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2" fillId="0" borderId="0"/>
    <xf numFmtId="0" fontId="2" fillId="0" borderId="0"/>
    <xf numFmtId="0" fontId="17" fillId="0" borderId="0"/>
    <xf numFmtId="0" fontId="1" fillId="0" borderId="0"/>
    <xf numFmtId="0" fontId="17" fillId="0" borderId="0"/>
    <xf numFmtId="0" fontId="17" fillId="0" borderId="0"/>
    <xf numFmtId="0" fontId="17" fillId="0" borderId="0"/>
    <xf numFmtId="0" fontId="17"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43" fontId="17" fillId="0" borderId="0" applyFont="0" applyFill="0" applyBorder="0" applyAlignment="0" applyProtection="0"/>
    <xf numFmtId="0" fontId="17" fillId="0" borderId="0"/>
    <xf numFmtId="0" fontId="17" fillId="0" borderId="0"/>
    <xf numFmtId="0" fontId="1" fillId="0" borderId="0"/>
    <xf numFmtId="0" fontId="1" fillId="0" borderId="0"/>
    <xf numFmtId="0" fontId="17" fillId="0" borderId="0"/>
    <xf numFmtId="0" fontId="1" fillId="0" borderId="0"/>
    <xf numFmtId="0" fontId="1" fillId="0" borderId="0"/>
    <xf numFmtId="0" fontId="28" fillId="0" borderId="0"/>
    <xf numFmtId="0" fontId="1" fillId="0" borderId="0"/>
    <xf numFmtId="0" fontId="87" fillId="0" borderId="0" applyNumberFormat="0" applyFill="0" applyBorder="0" applyAlignment="0" applyProtection="0"/>
    <xf numFmtId="0" fontId="35" fillId="0" borderId="0" applyNumberFormat="0" applyFill="0" applyBorder="0" applyAlignment="0" applyProtection="0">
      <alignment vertical="top"/>
      <protection locked="0"/>
    </xf>
    <xf numFmtId="0" fontId="92" fillId="0" borderId="0" applyNumberFormat="0" applyFill="0" applyBorder="0" applyAlignment="0" applyProtection="0"/>
    <xf numFmtId="0" fontId="94" fillId="0" borderId="0" applyNumberFormat="0" applyFill="0" applyBorder="0" applyAlignment="0" applyProtection="0"/>
  </cellStyleXfs>
  <cellXfs count="4485">
    <xf numFmtId="0" fontId="0" fillId="0" borderId="0" xfId="0"/>
    <xf numFmtId="0" fontId="24" fillId="0" borderId="0" xfId="21" applyBorder="1" applyAlignment="1">
      <alignment horizontal="left"/>
    </xf>
    <xf numFmtId="0" fontId="22" fillId="3" borderId="1" xfId="7" applyFont="1" applyFill="1"/>
    <xf numFmtId="0" fontId="22" fillId="0" borderId="1" xfId="7" applyFont="1"/>
    <xf numFmtId="0" fontId="33" fillId="0" borderId="0" xfId="21" applyFont="1" applyBorder="1"/>
    <xf numFmtId="0" fontId="22" fillId="0" borderId="1" xfId="7" applyFont="1" applyAlignment="1"/>
    <xf numFmtId="0" fontId="22" fillId="3" borderId="1" xfId="7" applyFont="1" applyFill="1" applyAlignment="1">
      <alignment horizontal="left" vertical="top" wrapText="1"/>
    </xf>
    <xf numFmtId="0" fontId="22" fillId="0" borderId="1" xfId="7" applyFont="1" applyFill="1" applyAlignment="1">
      <alignment horizontal="left" vertical="top" wrapText="1"/>
    </xf>
    <xf numFmtId="0" fontId="30" fillId="3" borderId="32" xfId="22" applyFill="1" applyBorder="1" applyAlignment="1">
      <alignment horizontal="left" vertical="top"/>
    </xf>
    <xf numFmtId="0" fontId="23" fillId="3" borderId="30" xfId="23" applyFont="1" applyFill="1" applyBorder="1" applyAlignment="1">
      <alignment horizontal="right" vertical="top"/>
    </xf>
    <xf numFmtId="0" fontId="23" fillId="3" borderId="0" xfId="23" applyFont="1" applyFill="1" applyBorder="1" applyAlignment="1">
      <alignment horizontal="right" vertical="top"/>
    </xf>
    <xf numFmtId="0" fontId="25" fillId="3" borderId="0" xfId="14" applyFont="1" applyFill="1" applyAlignment="1">
      <alignment vertical="top"/>
    </xf>
    <xf numFmtId="0" fontId="23" fillId="3" borderId="21" xfId="23" applyFont="1" applyFill="1" applyBorder="1" applyAlignment="1">
      <alignment horizontal="right"/>
    </xf>
    <xf numFmtId="0" fontId="23" fillId="3" borderId="15" xfId="23" applyFont="1" applyFill="1" applyBorder="1" applyAlignment="1">
      <alignment horizontal="right" vertical="top"/>
    </xf>
    <xf numFmtId="165" fontId="22" fillId="3" borderId="27" xfId="7" applyNumberFormat="1" applyFont="1" applyFill="1" applyBorder="1"/>
    <xf numFmtId="165" fontId="22" fillId="3" borderId="28" xfId="7" applyNumberFormat="1" applyFont="1" applyFill="1" applyBorder="1"/>
    <xf numFmtId="0" fontId="23" fillId="3" borderId="29" xfId="23" applyFont="1" applyFill="1" applyBorder="1" applyAlignment="1">
      <alignment horizontal="right"/>
    </xf>
    <xf numFmtId="165" fontId="22" fillId="3" borderId="27" xfId="7" applyNumberFormat="1" applyFont="1" applyFill="1" applyBorder="1" applyAlignment="1">
      <alignment horizontal="right"/>
    </xf>
    <xf numFmtId="165" fontId="22" fillId="3" borderId="28" xfId="7" applyNumberFormat="1" applyFont="1" applyFill="1" applyBorder="1" applyAlignment="1">
      <alignment horizontal="right"/>
    </xf>
    <xf numFmtId="0" fontId="23" fillId="3" borderId="29" xfId="23" applyFont="1" applyFill="1" applyBorder="1" applyAlignment="1">
      <alignment horizontal="right" wrapText="1"/>
    </xf>
    <xf numFmtId="0" fontId="30" fillId="3" borderId="32" xfId="22" applyFill="1" applyBorder="1" applyAlignment="1">
      <alignment vertical="top" wrapText="1"/>
    </xf>
    <xf numFmtId="0" fontId="23" fillId="3" borderId="2" xfId="23" applyFont="1" applyFill="1" applyAlignment="1">
      <alignment horizontal="right" vertical="center"/>
    </xf>
    <xf numFmtId="0" fontId="23" fillId="3" borderId="30" xfId="23" applyFont="1" applyFill="1" applyBorder="1" applyAlignment="1">
      <alignment horizontal="right" vertical="center"/>
    </xf>
    <xf numFmtId="0" fontId="23" fillId="0" borderId="29" xfId="23" applyFont="1" applyBorder="1" applyAlignment="1">
      <alignment horizontal="right"/>
    </xf>
    <xf numFmtId="0" fontId="25" fillId="3" borderId="0" xfId="24" applyFont="1" applyFill="1"/>
    <xf numFmtId="0" fontId="25" fillId="3" borderId="0" xfId="21" applyFont="1" applyFill="1" applyBorder="1" applyAlignment="1">
      <alignment vertical="center" wrapText="1"/>
    </xf>
    <xf numFmtId="3" fontId="25" fillId="3" borderId="0" xfId="14" applyNumberFormat="1" applyFont="1" applyFill="1" applyAlignment="1">
      <alignment horizontal="center" vertical="center"/>
    </xf>
    <xf numFmtId="0" fontId="26" fillId="3" borderId="0" xfId="7" applyFont="1" applyFill="1" applyBorder="1" applyAlignment="1"/>
    <xf numFmtId="0" fontId="23" fillId="3" borderId="0" xfId="23" applyFont="1" applyFill="1" applyBorder="1" applyAlignment="1">
      <alignment horizontal="right" vertical="center"/>
    </xf>
    <xf numFmtId="0" fontId="23" fillId="3" borderId="15" xfId="23" applyFont="1" applyFill="1" applyBorder="1" applyAlignment="1">
      <alignment horizontal="right" vertical="center"/>
    </xf>
    <xf numFmtId="0" fontId="22" fillId="3" borderId="1" xfId="7" applyFont="1" applyFill="1" applyAlignment="1"/>
    <xf numFmtId="0" fontId="34" fillId="3" borderId="11" xfId="25" applyFont="1" applyFill="1" applyBorder="1" applyAlignment="1">
      <alignment horizontal="left" vertical="top" wrapText="1"/>
    </xf>
    <xf numFmtId="165" fontId="34" fillId="3" borderId="4" xfId="25" applyNumberFormat="1" applyFont="1" applyFill="1" applyBorder="1" applyAlignment="1">
      <alignment horizontal="right" vertical="top" wrapText="1"/>
    </xf>
    <xf numFmtId="165" fontId="34" fillId="3" borderId="6" xfId="25" applyNumberFormat="1" applyFont="1" applyFill="1" applyBorder="1" applyAlignment="1">
      <alignment horizontal="right" vertical="top" wrapText="1"/>
    </xf>
    <xf numFmtId="0" fontId="23" fillId="3" borderId="29" xfId="23" applyFont="1" applyFill="1" applyBorder="1" applyAlignment="1">
      <alignment horizontal="right" vertical="top" wrapText="1"/>
    </xf>
    <xf numFmtId="0" fontId="23" fillId="3" borderId="30" xfId="23" applyFont="1" applyFill="1" applyBorder="1" applyAlignment="1">
      <alignment horizontal="right" vertical="top" wrapText="1"/>
    </xf>
    <xf numFmtId="0" fontId="23" fillId="3" borderId="34" xfId="23" applyFont="1" applyFill="1" applyBorder="1" applyAlignment="1">
      <alignment horizontal="right" vertical="top" wrapText="1"/>
    </xf>
    <xf numFmtId="0" fontId="25" fillId="3" borderId="11" xfId="28" applyFont="1" applyFill="1" applyBorder="1" applyAlignment="1">
      <alignment horizontal="left" vertical="center" wrapText="1"/>
    </xf>
    <xf numFmtId="0" fontId="23" fillId="3" borderId="29" xfId="23" applyFont="1" applyFill="1" applyBorder="1" applyAlignment="1">
      <alignment horizontal="right" vertical="center" wrapText="1"/>
    </xf>
    <xf numFmtId="0" fontId="30" fillId="3" borderId="32" xfId="22" applyFill="1" applyBorder="1" applyAlignment="1">
      <alignment horizontal="left" vertical="center" wrapText="1"/>
    </xf>
    <xf numFmtId="0" fontId="23" fillId="3" borderId="34" xfId="23" applyFont="1" applyFill="1" applyBorder="1" applyAlignment="1">
      <alignment horizontal="right" vertical="center" wrapText="1"/>
    </xf>
    <xf numFmtId="0" fontId="23" fillId="4" borderId="29" xfId="23" applyFont="1" applyFill="1" applyBorder="1" applyAlignment="1">
      <alignment horizontal="right" vertical="center" wrapText="1"/>
    </xf>
    <xf numFmtId="0" fontId="23" fillId="4" borderId="30" xfId="23" applyFont="1" applyFill="1" applyBorder="1" applyAlignment="1">
      <alignment horizontal="right" vertical="center"/>
    </xf>
    <xf numFmtId="0" fontId="23" fillId="4" borderId="2" xfId="23" applyFont="1" applyFill="1" applyAlignment="1">
      <alignment horizontal="right" vertical="center"/>
    </xf>
    <xf numFmtId="165" fontId="25" fillId="3" borderId="11" xfId="25" applyNumberFormat="1" applyFont="1" applyFill="1" applyBorder="1" applyAlignment="1">
      <alignment horizontal="right" vertical="top"/>
    </xf>
    <xf numFmtId="165" fontId="22" fillId="4" borderId="28" xfId="7" applyNumberFormat="1" applyFont="1" applyFill="1" applyBorder="1" applyAlignment="1">
      <alignment horizontal="right"/>
    </xf>
    <xf numFmtId="165" fontId="22" fillId="4" borderId="27" xfId="7" applyNumberFormat="1" applyFont="1" applyFill="1" applyBorder="1" applyAlignment="1">
      <alignment horizontal="right"/>
    </xf>
    <xf numFmtId="41" fontId="22" fillId="3" borderId="26" xfId="7" applyNumberFormat="1" applyFont="1" applyFill="1" applyBorder="1" applyAlignment="1">
      <alignment horizontal="right"/>
    </xf>
    <xf numFmtId="41" fontId="22" fillId="4" borderId="26" xfId="7" applyNumberFormat="1" applyFont="1" applyFill="1" applyBorder="1" applyAlignment="1">
      <alignment horizontal="right"/>
    </xf>
    <xf numFmtId="41" fontId="22" fillId="3" borderId="33" xfId="7" applyNumberFormat="1" applyFont="1" applyFill="1" applyBorder="1" applyAlignment="1">
      <alignment horizontal="right"/>
    </xf>
    <xf numFmtId="41" fontId="22" fillId="4" borderId="26" xfId="7" applyNumberFormat="1" applyFont="1" applyFill="1" applyBorder="1" applyAlignment="1"/>
    <xf numFmtId="3" fontId="25" fillId="3" borderId="9" xfId="25" applyNumberFormat="1" applyFont="1" applyFill="1" applyBorder="1" applyAlignment="1">
      <alignment horizontal="right" vertical="top"/>
    </xf>
    <xf numFmtId="0" fontId="33" fillId="3" borderId="0" xfId="21" applyFont="1" applyFill="1" applyBorder="1"/>
    <xf numFmtId="165" fontId="23" fillId="4" borderId="30" xfId="23" applyNumberFormat="1" applyFont="1" applyFill="1" applyBorder="1" applyAlignment="1">
      <alignment horizontal="right" vertical="top"/>
    </xf>
    <xf numFmtId="165" fontId="25" fillId="3" borderId="15" xfId="7" applyNumberFormat="1" applyFont="1" applyFill="1" applyBorder="1" applyAlignment="1">
      <alignment horizontal="left"/>
    </xf>
    <xf numFmtId="0" fontId="23" fillId="3" borderId="34" xfId="23" applyFont="1" applyFill="1" applyBorder="1" applyAlignment="1">
      <alignment horizontal="right"/>
    </xf>
    <xf numFmtId="0" fontId="23" fillId="4" borderId="29" xfId="23" applyFont="1" applyFill="1" applyBorder="1" applyAlignment="1">
      <alignment horizontal="right"/>
    </xf>
    <xf numFmtId="3" fontId="25" fillId="4" borderId="21" xfId="7" applyNumberFormat="1" applyFont="1" applyFill="1" applyBorder="1"/>
    <xf numFmtId="165" fontId="25" fillId="4" borderId="15" xfId="7" applyNumberFormat="1" applyFont="1" applyFill="1" applyBorder="1"/>
    <xf numFmtId="0" fontId="23" fillId="2" borderId="30" xfId="23" applyFont="1" applyFill="1" applyBorder="1" applyAlignment="1">
      <alignment horizontal="right" vertical="center"/>
    </xf>
    <xf numFmtId="0" fontId="17" fillId="0" borderId="0" xfId="33"/>
    <xf numFmtId="165" fontId="25" fillId="0" borderId="17" xfId="0" applyNumberFormat="1" applyFont="1" applyBorder="1"/>
    <xf numFmtId="165" fontId="25" fillId="0" borderId="18" xfId="0" applyNumberFormat="1" applyFont="1" applyBorder="1"/>
    <xf numFmtId="0" fontId="36" fillId="0" borderId="0" xfId="33" applyFont="1" applyAlignment="1">
      <alignment horizontal="left" vertical="top" wrapText="1"/>
    </xf>
    <xf numFmtId="167" fontId="36" fillId="0" borderId="0" xfId="33" applyNumberFormat="1" applyFont="1" applyAlignment="1">
      <alignment horizontal="right" vertical="top"/>
    </xf>
    <xf numFmtId="0" fontId="30" fillId="3" borderId="23" xfId="22" applyFill="1" applyBorder="1" applyAlignment="1">
      <alignment vertical="center"/>
    </xf>
    <xf numFmtId="0" fontId="30" fillId="3" borderId="24" xfId="22" applyFill="1" applyBorder="1" applyAlignment="1">
      <alignment vertical="center"/>
    </xf>
    <xf numFmtId="0" fontId="23" fillId="3" borderId="2" xfId="23" applyFont="1" applyFill="1" applyAlignment="1">
      <alignment horizontal="right" vertical="center" wrapText="1"/>
    </xf>
    <xf numFmtId="171" fontId="25" fillId="3" borderId="12" xfId="25" applyNumberFormat="1" applyFont="1" applyFill="1" applyBorder="1" applyAlignment="1">
      <alignment horizontal="right" vertical="top"/>
    </xf>
    <xf numFmtId="172" fontId="22" fillId="3" borderId="27" xfId="7" applyNumberFormat="1" applyFont="1" applyFill="1" applyBorder="1" applyAlignment="1">
      <alignment horizontal="right"/>
    </xf>
    <xf numFmtId="0" fontId="30" fillId="3" borderId="23" xfId="22" applyFill="1" applyBorder="1" applyAlignment="1"/>
    <xf numFmtId="0" fontId="30" fillId="3" borderId="25" xfId="22" applyFill="1" applyBorder="1" applyAlignment="1"/>
    <xf numFmtId="0" fontId="30" fillId="4" borderId="23" xfId="22" applyFill="1" applyBorder="1" applyAlignment="1">
      <alignment vertical="top"/>
    </xf>
    <xf numFmtId="0" fontId="30" fillId="4" borderId="25" xfId="22" applyFill="1" applyBorder="1" applyAlignment="1">
      <alignment vertical="top"/>
    </xf>
    <xf numFmtId="169" fontId="30" fillId="4" borderId="25" xfId="22" applyNumberFormat="1" applyFill="1" applyBorder="1" applyAlignment="1">
      <alignment vertical="top"/>
    </xf>
    <xf numFmtId="169" fontId="30" fillId="3" borderId="23" xfId="22" applyNumberFormat="1" applyFill="1" applyBorder="1" applyAlignment="1">
      <alignment vertical="top"/>
    </xf>
    <xf numFmtId="169" fontId="30" fillId="3" borderId="25" xfId="22" applyNumberFormat="1" applyFill="1" applyBorder="1" applyAlignment="1">
      <alignment vertical="top"/>
    </xf>
    <xf numFmtId="169" fontId="30" fillId="3" borderId="24" xfId="22" applyNumberFormat="1" applyFill="1" applyBorder="1" applyAlignment="1">
      <alignment vertical="top"/>
    </xf>
    <xf numFmtId="0" fontId="30" fillId="3" borderId="24" xfId="22" applyFill="1" applyBorder="1" applyAlignment="1"/>
    <xf numFmtId="0" fontId="30" fillId="3" borderId="23" xfId="22" applyFill="1" applyBorder="1" applyAlignment="1">
      <alignment wrapText="1"/>
    </xf>
    <xf numFmtId="0" fontId="30" fillId="3" borderId="24" xfId="22" applyFill="1" applyBorder="1" applyAlignment="1">
      <alignment wrapText="1"/>
    </xf>
    <xf numFmtId="0" fontId="30" fillId="3" borderId="25" xfId="22" applyFill="1" applyBorder="1" applyAlignment="1">
      <alignment wrapText="1"/>
    </xf>
    <xf numFmtId="0" fontId="23" fillId="3" borderId="29" xfId="23" applyFont="1" applyFill="1" applyBorder="1" applyAlignment="1">
      <alignment horizontal="right" vertical="top"/>
    </xf>
    <xf numFmtId="0" fontId="37" fillId="3" borderId="30" xfId="23" applyFont="1" applyFill="1" applyBorder="1" applyAlignment="1">
      <alignment horizontal="right" vertical="top"/>
    </xf>
    <xf numFmtId="0" fontId="25" fillId="3" borderId="44" xfId="14" applyFont="1" applyFill="1" applyBorder="1" applyAlignment="1">
      <alignment horizontal="left" vertical="top"/>
    </xf>
    <xf numFmtId="3" fontId="25" fillId="3" borderId="9" xfId="14" applyNumberFormat="1" applyFont="1" applyFill="1" applyBorder="1" applyAlignment="1">
      <alignment vertical="top"/>
    </xf>
    <xf numFmtId="171" fontId="25" fillId="3" borderId="6" xfId="14" applyNumberFormat="1" applyFont="1" applyFill="1" applyBorder="1" applyAlignment="1">
      <alignment horizontal="right" vertical="top"/>
    </xf>
    <xf numFmtId="3" fontId="25" fillId="3" borderId="9" xfId="14" applyNumberFormat="1" applyFont="1" applyFill="1" applyBorder="1" applyAlignment="1">
      <alignment horizontal="right" vertical="top"/>
    </xf>
    <xf numFmtId="0" fontId="25" fillId="3" borderId="11" xfId="14" applyFont="1" applyFill="1" applyBorder="1" applyAlignment="1">
      <alignment horizontal="left" vertical="top"/>
    </xf>
    <xf numFmtId="0" fontId="22" fillId="3" borderId="1" xfId="7" applyFont="1" applyFill="1" applyAlignment="1">
      <alignment horizontal="left" vertical="top"/>
    </xf>
    <xf numFmtId="171" fontId="22" fillId="3" borderId="20" xfId="7" applyNumberFormat="1" applyFont="1" applyFill="1" applyBorder="1" applyAlignment="1">
      <alignment horizontal="right" vertical="top"/>
    </xf>
    <xf numFmtId="0" fontId="25" fillId="3" borderId="11" xfId="14" applyFont="1" applyFill="1" applyBorder="1" applyAlignment="1">
      <alignment horizontal="left" wrapText="1"/>
    </xf>
    <xf numFmtId="3" fontId="25" fillId="3" borderId="45" xfId="14" applyNumberFormat="1" applyFont="1" applyFill="1" applyBorder="1" applyAlignment="1">
      <alignment vertical="top"/>
    </xf>
    <xf numFmtId="3" fontId="25" fillId="3" borderId="39" xfId="14" applyNumberFormat="1" applyFont="1" applyFill="1" applyBorder="1" applyAlignment="1">
      <alignment vertical="top"/>
    </xf>
    <xf numFmtId="0" fontId="25" fillId="3" borderId="11" xfId="14" applyFont="1" applyFill="1" applyBorder="1" applyAlignment="1">
      <alignment horizontal="left" vertical="top" wrapText="1"/>
    </xf>
    <xf numFmtId="3" fontId="25" fillId="3" borderId="9" xfId="14" applyNumberFormat="1" applyFont="1" applyFill="1" applyBorder="1" applyAlignment="1">
      <alignment horizontal="right"/>
    </xf>
    <xf numFmtId="171" fontId="25" fillId="3" borderId="6" xfId="14" applyNumberFormat="1" applyFont="1" applyFill="1" applyBorder="1" applyAlignment="1">
      <alignment horizontal="right"/>
    </xf>
    <xf numFmtId="0" fontId="38" fillId="3" borderId="11" xfId="14" applyFont="1" applyFill="1" applyBorder="1" applyAlignment="1">
      <alignment horizontal="left" vertical="top"/>
    </xf>
    <xf numFmtId="3" fontId="38" fillId="3" borderId="9" xfId="14" applyNumberFormat="1" applyFont="1" applyFill="1" applyBorder="1" applyAlignment="1">
      <alignment horizontal="right" vertical="top"/>
    </xf>
    <xf numFmtId="0" fontId="39" fillId="3" borderId="1" xfId="7" applyFont="1" applyFill="1" applyAlignment="1">
      <alignment horizontal="left" vertical="top" wrapText="1"/>
    </xf>
    <xf numFmtId="3" fontId="39" fillId="3" borderId="31" xfId="7" applyNumberFormat="1" applyFont="1" applyFill="1" applyBorder="1" applyAlignment="1">
      <alignment horizontal="right" vertical="top"/>
    </xf>
    <xf numFmtId="0" fontId="25" fillId="0" borderId="11" xfId="14" applyFont="1" applyBorder="1" applyAlignment="1">
      <alignment horizontal="left" vertical="top"/>
    </xf>
    <xf numFmtId="3" fontId="25" fillId="0" borderId="9" xfId="14" applyNumberFormat="1" applyFont="1" applyBorder="1" applyAlignment="1">
      <alignment horizontal="right" vertical="top"/>
    </xf>
    <xf numFmtId="171" fontId="25" fillId="0" borderId="6" xfId="14" applyNumberFormat="1" applyFont="1" applyBorder="1" applyAlignment="1">
      <alignment horizontal="right" vertical="top"/>
    </xf>
    <xf numFmtId="3" fontId="22" fillId="0" borderId="31" xfId="7" applyNumberFormat="1" applyFont="1" applyFill="1" applyBorder="1" applyAlignment="1">
      <alignment horizontal="right" vertical="top"/>
    </xf>
    <xf numFmtId="171" fontId="22" fillId="0" borderId="20" xfId="7" applyNumberFormat="1" applyFont="1" applyFill="1" applyBorder="1" applyAlignment="1">
      <alignment horizontal="right" vertical="top"/>
    </xf>
    <xf numFmtId="0" fontId="25" fillId="3" borderId="37" xfId="14" applyFont="1" applyFill="1" applyBorder="1"/>
    <xf numFmtId="3" fontId="25" fillId="3" borderId="42" xfId="14" applyNumberFormat="1" applyFont="1" applyFill="1" applyBorder="1" applyAlignment="1">
      <alignment vertical="top"/>
    </xf>
    <xf numFmtId="3" fontId="25" fillId="3" borderId="43" xfId="14" applyNumberFormat="1" applyFont="1" applyFill="1" applyBorder="1" applyAlignment="1">
      <alignment vertical="top"/>
    </xf>
    <xf numFmtId="0" fontId="30" fillId="4" borderId="23" xfId="22" applyFill="1" applyBorder="1" applyAlignment="1">
      <alignment horizontal="left" vertical="center" wrapText="1"/>
    </xf>
    <xf numFmtId="0" fontId="30" fillId="4" borderId="25" xfId="22" applyFill="1" applyBorder="1" applyAlignment="1">
      <alignment horizontal="left" vertical="center" wrapText="1"/>
    </xf>
    <xf numFmtId="0" fontId="30" fillId="3" borderId="23" xfId="22" applyFill="1" applyBorder="1" applyAlignment="1">
      <alignment horizontal="left" vertical="top"/>
    </xf>
    <xf numFmtId="0" fontId="30" fillId="3" borderId="25" xfId="22" applyFill="1" applyBorder="1" applyAlignment="1">
      <alignment horizontal="left" vertical="top"/>
    </xf>
    <xf numFmtId="0" fontId="25" fillId="3" borderId="0" xfId="37" applyFont="1" applyFill="1"/>
    <xf numFmtId="0" fontId="25" fillId="0" borderId="11" xfId="37" applyFont="1" applyBorder="1"/>
    <xf numFmtId="0" fontId="25" fillId="3" borderId="11" xfId="41" applyFont="1" applyFill="1" applyBorder="1" applyAlignment="1">
      <alignment vertical="top"/>
    </xf>
    <xf numFmtId="0" fontId="27" fillId="3" borderId="0" xfId="41" applyFont="1" applyFill="1" applyAlignment="1">
      <alignment vertical="top"/>
    </xf>
    <xf numFmtId="0" fontId="25" fillId="3" borderId="0" xfId="42" applyFont="1" applyFill="1"/>
    <xf numFmtId="0" fontId="25" fillId="3" borderId="0" xfId="37" applyFont="1" applyFill="1" applyAlignment="1">
      <alignment wrapText="1"/>
    </xf>
    <xf numFmtId="0" fontId="25" fillId="3" borderId="0" xfId="41" applyFont="1" applyFill="1"/>
    <xf numFmtId="0" fontId="19" fillId="3" borderId="0" xfId="41" applyFont="1" applyFill="1"/>
    <xf numFmtId="165" fontId="25" fillId="3" borderId="6" xfId="41" applyNumberFormat="1" applyFont="1" applyFill="1" applyBorder="1" applyAlignment="1">
      <alignment horizontal="right"/>
    </xf>
    <xf numFmtId="0" fontId="25" fillId="3" borderId="11" xfId="41" applyFont="1" applyFill="1" applyBorder="1"/>
    <xf numFmtId="0" fontId="25" fillId="3" borderId="4" xfId="41" applyFont="1" applyFill="1" applyBorder="1"/>
    <xf numFmtId="0" fontId="25" fillId="3" borderId="0" xfId="41" applyFont="1" applyFill="1" applyAlignment="1">
      <alignment horizontal="center"/>
    </xf>
    <xf numFmtId="0" fontId="4" fillId="0" borderId="0" xfId="41"/>
    <xf numFmtId="165" fontId="25" fillId="3" borderId="11" xfId="42" applyNumberFormat="1" applyFont="1" applyFill="1" applyBorder="1"/>
    <xf numFmtId="165" fontId="25" fillId="3" borderId="4" xfId="42" applyNumberFormat="1" applyFont="1" applyFill="1" applyBorder="1"/>
    <xf numFmtId="0" fontId="25" fillId="3" borderId="11" xfId="42" applyFont="1" applyFill="1" applyBorder="1"/>
    <xf numFmtId="0" fontId="4" fillId="0" borderId="4" xfId="41" applyBorder="1"/>
    <xf numFmtId="0" fontId="20" fillId="0" borderId="0" xfId="41" applyFont="1"/>
    <xf numFmtId="0" fontId="25" fillId="0" borderId="0" xfId="42" applyFont="1"/>
    <xf numFmtId="3" fontId="22" fillId="3" borderId="26" xfId="43" applyNumberFormat="1" applyFont="1" applyFill="1" applyBorder="1"/>
    <xf numFmtId="165" fontId="32" fillId="3" borderId="6" xfId="41" applyNumberFormat="1" applyFont="1" applyFill="1" applyBorder="1"/>
    <xf numFmtId="3" fontId="32" fillId="3" borderId="9" xfId="43" applyNumberFormat="1" applyFont="1" applyFill="1" applyBorder="1"/>
    <xf numFmtId="165" fontId="32" fillId="3" borderId="4" xfId="41" applyNumberFormat="1" applyFont="1" applyFill="1" applyBorder="1"/>
    <xf numFmtId="3" fontId="25" fillId="3" borderId="9" xfId="43" applyNumberFormat="1" applyFont="1" applyFill="1" applyBorder="1"/>
    <xf numFmtId="0" fontId="4" fillId="3" borderId="0" xfId="41" applyFill="1"/>
    <xf numFmtId="168" fontId="22" fillId="3" borderId="26" xfId="43" applyNumberFormat="1" applyFont="1" applyFill="1" applyBorder="1"/>
    <xf numFmtId="165" fontId="25" fillId="3" borderId="6" xfId="42" applyNumberFormat="1" applyFont="1" applyFill="1" applyBorder="1"/>
    <xf numFmtId="3" fontId="25" fillId="3" borderId="9" xfId="42" applyNumberFormat="1" applyFont="1" applyFill="1" applyBorder="1"/>
    <xf numFmtId="0" fontId="26" fillId="3" borderId="6" xfId="42" applyFont="1" applyFill="1" applyBorder="1" applyAlignment="1">
      <alignment horizontal="left"/>
    </xf>
    <xf numFmtId="0" fontId="26" fillId="3" borderId="9" xfId="42" applyFont="1" applyFill="1" applyBorder="1" applyAlignment="1">
      <alignment horizontal="left"/>
    </xf>
    <xf numFmtId="0" fontId="4" fillId="3" borderId="0" xfId="42" applyFill="1"/>
    <xf numFmtId="0" fontId="25" fillId="3" borderId="0" xfId="42" applyFont="1" applyFill="1" applyAlignment="1">
      <alignment horizontal="left"/>
    </xf>
    <xf numFmtId="3" fontId="25" fillId="0" borderId="21" xfId="42" applyNumberFormat="1" applyFont="1" applyBorder="1"/>
    <xf numFmtId="165" fontId="25" fillId="0" borderId="6" xfId="42" applyNumberFormat="1" applyFont="1" applyBorder="1"/>
    <xf numFmtId="3" fontId="25" fillId="0" borderId="9" xfId="42" applyNumberFormat="1" applyFont="1" applyBorder="1"/>
    <xf numFmtId="3" fontId="25" fillId="0" borderId="15" xfId="42" applyNumberFormat="1" applyFont="1" applyBorder="1"/>
    <xf numFmtId="165" fontId="25" fillId="0" borderId="5" xfId="42" applyNumberFormat="1" applyFont="1" applyBorder="1"/>
    <xf numFmtId="3" fontId="25" fillId="0" borderId="14" xfId="42" applyNumberFormat="1" applyFont="1" applyBorder="1"/>
    <xf numFmtId="0" fontId="28" fillId="0" borderId="0" xfId="41" applyFont="1"/>
    <xf numFmtId="0" fontId="4" fillId="0" borderId="0" xfId="42"/>
    <xf numFmtId="0" fontId="28" fillId="0" borderId="0" xfId="42" applyFont="1"/>
    <xf numFmtId="168" fontId="25" fillId="3" borderId="22" xfId="43" applyNumberFormat="1" applyFont="1" applyFill="1" applyBorder="1"/>
    <xf numFmtId="165" fontId="25" fillId="3" borderId="7" xfId="41" applyNumberFormat="1" applyFont="1" applyFill="1" applyBorder="1"/>
    <xf numFmtId="0" fontId="25" fillId="0" borderId="0" xfId="41" applyFont="1"/>
    <xf numFmtId="3" fontId="25" fillId="3" borderId="10" xfId="41" applyNumberFormat="1" applyFont="1" applyFill="1" applyBorder="1" applyAlignment="1">
      <alignment horizontal="right"/>
    </xf>
    <xf numFmtId="165" fontId="25" fillId="4" borderId="6" xfId="41" applyNumberFormat="1" applyFont="1" applyFill="1" applyBorder="1" applyAlignment="1">
      <alignment horizontal="right"/>
    </xf>
    <xf numFmtId="3" fontId="25" fillId="4" borderId="9" xfId="41" applyNumberFormat="1" applyFont="1" applyFill="1" applyBorder="1" applyAlignment="1">
      <alignment horizontal="right"/>
    </xf>
    <xf numFmtId="3" fontId="25" fillId="3" borderId="9" xfId="41" applyNumberFormat="1" applyFont="1" applyFill="1" applyBorder="1" applyAlignment="1">
      <alignment horizontal="right"/>
    </xf>
    <xf numFmtId="165" fontId="25" fillId="3" borderId="11" xfId="41" applyNumberFormat="1" applyFont="1" applyFill="1" applyBorder="1" applyAlignment="1">
      <alignment horizontal="right"/>
    </xf>
    <xf numFmtId="3" fontId="25" fillId="3" borderId="10" xfId="43" applyNumberFormat="1" applyFont="1" applyFill="1" applyBorder="1" applyAlignment="1">
      <alignment horizontal="right" vertical="center"/>
    </xf>
    <xf numFmtId="165" fontId="25" fillId="4" borderId="6" xfId="41" applyNumberFormat="1" applyFont="1" applyFill="1" applyBorder="1" applyAlignment="1">
      <alignment horizontal="right" vertical="center"/>
    </xf>
    <xf numFmtId="3" fontId="25" fillId="4" borderId="9" xfId="43" applyNumberFormat="1" applyFont="1" applyFill="1" applyBorder="1" applyAlignment="1">
      <alignment horizontal="right" vertical="center"/>
    </xf>
    <xf numFmtId="3" fontId="29" fillId="4" borderId="9" xfId="43" applyNumberFormat="1" applyFont="1" applyFill="1" applyBorder="1" applyAlignment="1">
      <alignment horizontal="right" vertical="center"/>
    </xf>
    <xf numFmtId="165" fontId="25" fillId="4" borderId="11" xfId="41" applyNumberFormat="1" applyFont="1" applyFill="1" applyBorder="1" applyAlignment="1">
      <alignment horizontal="right" vertical="center"/>
    </xf>
    <xf numFmtId="0" fontId="25" fillId="3" borderId="0" xfId="41" applyFont="1" applyFill="1" applyAlignment="1">
      <alignment vertical="center"/>
    </xf>
    <xf numFmtId="168" fontId="25" fillId="3" borderId="0" xfId="43" applyNumberFormat="1" applyFont="1" applyFill="1" applyBorder="1" applyAlignment="1">
      <alignment horizontal="left"/>
    </xf>
    <xf numFmtId="168" fontId="25" fillId="3" borderId="21" xfId="43" applyNumberFormat="1" applyFont="1" applyFill="1" applyBorder="1" applyAlignment="1">
      <alignment horizontal="left"/>
    </xf>
    <xf numFmtId="3" fontId="25" fillId="4" borderId="21" xfId="42" applyNumberFormat="1" applyFont="1" applyFill="1" applyBorder="1"/>
    <xf numFmtId="165" fontId="25" fillId="4" borderId="15" xfId="42" applyNumberFormat="1" applyFont="1" applyFill="1" applyBorder="1"/>
    <xf numFmtId="165" fontId="25" fillId="3" borderId="15" xfId="42" applyNumberFormat="1" applyFont="1" applyFill="1" applyBorder="1" applyAlignment="1">
      <alignment horizontal="left"/>
    </xf>
    <xf numFmtId="0" fontId="25" fillId="3" borderId="8" xfId="42" applyFont="1" applyFill="1" applyBorder="1"/>
    <xf numFmtId="166" fontId="25" fillId="4" borderId="15" xfId="42" applyNumberFormat="1" applyFont="1" applyFill="1" applyBorder="1"/>
    <xf numFmtId="0" fontId="25" fillId="4" borderId="21" xfId="42" applyFont="1" applyFill="1" applyBorder="1"/>
    <xf numFmtId="166" fontId="25" fillId="4" borderId="21" xfId="42" applyNumberFormat="1" applyFont="1" applyFill="1" applyBorder="1"/>
    <xf numFmtId="166" fontId="25" fillId="3" borderId="15" xfId="42" applyNumberFormat="1" applyFont="1" applyFill="1" applyBorder="1"/>
    <xf numFmtId="166" fontId="25" fillId="3" borderId="0" xfId="42" applyNumberFormat="1" applyFont="1" applyFill="1"/>
    <xf numFmtId="166" fontId="25" fillId="3" borderId="21" xfId="42" applyNumberFormat="1" applyFont="1" applyFill="1" applyBorder="1"/>
    <xf numFmtId="0" fontId="25" fillId="4" borderId="15" xfId="42" applyFont="1" applyFill="1" applyBorder="1"/>
    <xf numFmtId="0" fontId="25" fillId="3" borderId="15" xfId="42" applyFont="1" applyFill="1" applyBorder="1" applyAlignment="1">
      <alignment horizontal="left"/>
    </xf>
    <xf numFmtId="0" fontId="25" fillId="3" borderId="21" xfId="42" applyFont="1" applyFill="1" applyBorder="1" applyAlignment="1">
      <alignment horizontal="left"/>
    </xf>
    <xf numFmtId="37" fontId="25" fillId="0" borderId="35" xfId="0" applyNumberFormat="1" applyFont="1" applyBorder="1"/>
    <xf numFmtId="3" fontId="22" fillId="0" borderId="0" xfId="7" applyNumberFormat="1" applyFont="1" applyBorder="1"/>
    <xf numFmtId="165" fontId="22" fillId="0" borderId="0" xfId="7" applyNumberFormat="1" applyFont="1" applyBorder="1"/>
    <xf numFmtId="0" fontId="22" fillId="0" borderId="46" xfId="7" applyFont="1" applyBorder="1" applyAlignment="1"/>
    <xf numFmtId="0" fontId="22" fillId="0" borderId="46" xfId="7" applyFont="1" applyBorder="1"/>
    <xf numFmtId="0" fontId="22" fillId="0" borderId="0" xfId="7" applyFont="1" applyBorder="1" applyAlignment="1"/>
    <xf numFmtId="0" fontId="22" fillId="0" borderId="0" xfId="7" applyFont="1" applyBorder="1"/>
    <xf numFmtId="168" fontId="22" fillId="0" borderId="0" xfId="7" applyNumberFormat="1" applyFont="1" applyFill="1" applyBorder="1" applyAlignment="1"/>
    <xf numFmtId="170" fontId="22" fillId="0" borderId="0" xfId="7" applyNumberFormat="1" applyFont="1" applyFill="1" applyBorder="1" applyAlignment="1"/>
    <xf numFmtId="165" fontId="22" fillId="0" borderId="0" xfId="7" applyNumberFormat="1" applyFont="1" applyFill="1" applyBorder="1" applyAlignment="1"/>
    <xf numFmtId="3" fontId="22" fillId="0" borderId="0" xfId="7" applyNumberFormat="1" applyFont="1" applyFill="1" applyBorder="1"/>
    <xf numFmtId="165" fontId="22" fillId="0" borderId="0" xfId="7" applyNumberFormat="1" applyFont="1" applyFill="1" applyBorder="1"/>
    <xf numFmtId="168" fontId="22" fillId="0" borderId="0" xfId="43" applyNumberFormat="1" applyFont="1" applyFill="1" applyBorder="1"/>
    <xf numFmtId="170" fontId="22" fillId="0" borderId="0" xfId="7" applyNumberFormat="1" applyFont="1" applyFill="1" applyBorder="1"/>
    <xf numFmtId="0" fontId="22" fillId="0" borderId="0" xfId="7" applyFont="1" applyFill="1" applyBorder="1"/>
    <xf numFmtId="0" fontId="22" fillId="0" borderId="0" xfId="7" applyFont="1" applyFill="1" applyBorder="1" applyAlignment="1"/>
    <xf numFmtId="0" fontId="24" fillId="3" borderId="0" xfId="21" applyFill="1" applyBorder="1" applyAlignment="1">
      <alignment vertical="top" wrapText="1"/>
    </xf>
    <xf numFmtId="165" fontId="25" fillId="4" borderId="11" xfId="41" applyNumberFormat="1" applyFont="1" applyFill="1" applyBorder="1" applyAlignment="1">
      <alignment horizontal="right"/>
    </xf>
    <xf numFmtId="0" fontId="34" fillId="3" borderId="0" xfId="25" applyFont="1" applyFill="1" applyAlignment="1">
      <alignment wrapText="1"/>
    </xf>
    <xf numFmtId="171" fontId="34" fillId="3" borderId="12" xfId="25" applyNumberFormat="1" applyFont="1" applyFill="1" applyBorder="1" applyAlignment="1">
      <alignment horizontal="right" vertical="top"/>
    </xf>
    <xf numFmtId="3" fontId="25" fillId="3" borderId="9" xfId="41" applyNumberFormat="1" applyFont="1" applyFill="1" applyBorder="1" applyAlignment="1">
      <alignment horizontal="right" vertical="center"/>
    </xf>
    <xf numFmtId="165" fontId="25" fillId="3" borderId="6" xfId="41" applyNumberFormat="1" applyFont="1" applyFill="1" applyBorder="1" applyAlignment="1">
      <alignment horizontal="right" vertical="center"/>
    </xf>
    <xf numFmtId="165" fontId="25" fillId="3" borderId="0" xfId="41" applyNumberFormat="1" applyFont="1" applyFill="1"/>
    <xf numFmtId="168" fontId="34" fillId="3" borderId="9" xfId="12" applyNumberFormat="1" applyFont="1" applyFill="1" applyBorder="1" applyAlignment="1">
      <alignment horizontal="right" vertical="top" wrapText="1"/>
    </xf>
    <xf numFmtId="173" fontId="34" fillId="3" borderId="9" xfId="12" applyNumberFormat="1" applyFont="1" applyFill="1" applyBorder="1" applyAlignment="1">
      <alignment horizontal="right" vertical="top"/>
    </xf>
    <xf numFmtId="167" fontId="34" fillId="3" borderId="4" xfId="25" applyNumberFormat="1" applyFont="1" applyFill="1" applyBorder="1" applyAlignment="1">
      <alignment horizontal="right" vertical="top"/>
    </xf>
    <xf numFmtId="167" fontId="34" fillId="3" borderId="6" xfId="25" applyNumberFormat="1" applyFont="1" applyFill="1" applyBorder="1" applyAlignment="1">
      <alignment horizontal="right" vertical="top"/>
    </xf>
    <xf numFmtId="165" fontId="28" fillId="3" borderId="4" xfId="1" applyNumberFormat="1" applyFont="1" applyFill="1" applyBorder="1" applyAlignment="1">
      <alignment horizontal="right"/>
    </xf>
    <xf numFmtId="165" fontId="28" fillId="3" borderId="6" xfId="1" applyNumberFormat="1" applyFont="1" applyFill="1" applyBorder="1" applyAlignment="1">
      <alignment horizontal="right"/>
    </xf>
    <xf numFmtId="168" fontId="22" fillId="3" borderId="26" xfId="12" applyNumberFormat="1" applyFont="1" applyFill="1" applyBorder="1" applyAlignment="1">
      <alignment horizontal="right" vertical="top" wrapText="1"/>
    </xf>
    <xf numFmtId="165" fontId="22" fillId="3" borderId="27" xfId="7" applyNumberFormat="1" applyFont="1" applyFill="1" applyBorder="1" applyAlignment="1">
      <alignment horizontal="right" vertical="top" wrapText="1"/>
    </xf>
    <xf numFmtId="165" fontId="22" fillId="3" borderId="28" xfId="7" applyNumberFormat="1" applyFont="1" applyFill="1" applyBorder="1" applyAlignment="1">
      <alignment horizontal="right" vertical="top" wrapText="1"/>
    </xf>
    <xf numFmtId="173" fontId="22" fillId="3" borderId="26" xfId="12" applyNumberFormat="1" applyFont="1" applyFill="1" applyBorder="1" applyAlignment="1">
      <alignment horizontal="right" vertical="top"/>
    </xf>
    <xf numFmtId="167" fontId="22" fillId="3" borderId="27" xfId="7" applyNumberFormat="1" applyFont="1" applyFill="1" applyBorder="1" applyAlignment="1">
      <alignment horizontal="right" vertical="top"/>
    </xf>
    <xf numFmtId="167" fontId="22" fillId="3" borderId="28" xfId="7" applyNumberFormat="1" applyFont="1" applyFill="1" applyBorder="1" applyAlignment="1">
      <alignment horizontal="right" vertical="top"/>
    </xf>
    <xf numFmtId="0" fontId="25" fillId="0" borderId="11" xfId="41" applyFont="1" applyBorder="1"/>
    <xf numFmtId="0" fontId="25" fillId="0" borderId="11" xfId="14" applyFont="1" applyBorder="1"/>
    <xf numFmtId="3" fontId="25" fillId="0" borderId="9" xfId="14" applyNumberFormat="1" applyFont="1" applyBorder="1" applyAlignment="1">
      <alignment horizontal="right"/>
    </xf>
    <xf numFmtId="171" fontId="25" fillId="0" borderId="6" xfId="14" applyNumberFormat="1" applyFont="1" applyBorder="1" applyAlignment="1">
      <alignment horizontal="right"/>
    </xf>
    <xf numFmtId="0" fontId="25" fillId="0" borderId="0" xfId="14" applyFont="1" applyAlignment="1">
      <alignment horizontal="left" vertical="top"/>
    </xf>
    <xf numFmtId="0" fontId="22" fillId="0" borderId="1" xfId="7" applyFont="1" applyFill="1" applyAlignment="1">
      <alignment horizontal="left" vertical="top"/>
    </xf>
    <xf numFmtId="0" fontId="30" fillId="5" borderId="23" xfId="22" applyFill="1" applyBorder="1" applyAlignment="1">
      <alignment wrapText="1"/>
    </xf>
    <xf numFmtId="0" fontId="30" fillId="5" borderId="24" xfId="22" applyFill="1" applyBorder="1" applyAlignment="1">
      <alignment wrapText="1"/>
    </xf>
    <xf numFmtId="0" fontId="30" fillId="5" borderId="25" xfId="22" applyFill="1" applyBorder="1" applyAlignment="1">
      <alignment wrapText="1"/>
    </xf>
    <xf numFmtId="0" fontId="23" fillId="5" borderId="29" xfId="23" applyFont="1" applyFill="1" applyBorder="1" applyAlignment="1">
      <alignment horizontal="right" wrapText="1"/>
    </xf>
    <xf numFmtId="0" fontId="23" fillId="5" borderId="2" xfId="23" applyFont="1" applyFill="1" applyAlignment="1">
      <alignment horizontal="right" vertical="center"/>
    </xf>
    <xf numFmtId="0" fontId="23" fillId="5" borderId="30" xfId="23" applyFont="1" applyFill="1" applyBorder="1" applyAlignment="1">
      <alignment horizontal="right" vertical="top"/>
    </xf>
    <xf numFmtId="173" fontId="41" fillId="5" borderId="9" xfId="12" applyNumberFormat="1" applyFont="1" applyFill="1" applyBorder="1" applyAlignment="1">
      <alignment horizontal="right" vertical="top"/>
    </xf>
    <xf numFmtId="167" fontId="41" fillId="5" borderId="4" xfId="25" applyNumberFormat="1" applyFont="1" applyFill="1" applyBorder="1" applyAlignment="1">
      <alignment horizontal="right" vertical="top"/>
    </xf>
    <xf numFmtId="167" fontId="41" fillId="5" borderId="6" xfId="25" applyNumberFormat="1" applyFont="1" applyFill="1" applyBorder="1" applyAlignment="1">
      <alignment horizontal="right" vertical="top"/>
    </xf>
    <xf numFmtId="173" fontId="42" fillId="5" borderId="26" xfId="12" applyNumberFormat="1" applyFont="1" applyFill="1" applyBorder="1" applyAlignment="1">
      <alignment horizontal="right" vertical="top"/>
    </xf>
    <xf numFmtId="167" fontId="42" fillId="5" borderId="27" xfId="7" applyNumberFormat="1" applyFont="1" applyFill="1" applyBorder="1" applyAlignment="1">
      <alignment horizontal="right" vertical="top"/>
    </xf>
    <xf numFmtId="167" fontId="42" fillId="5" borderId="28" xfId="7" applyNumberFormat="1" applyFont="1" applyFill="1" applyBorder="1" applyAlignment="1">
      <alignment horizontal="right" vertical="top"/>
    </xf>
    <xf numFmtId="0" fontId="30" fillId="3" borderId="47" xfId="22" applyFill="1" applyBorder="1" applyAlignment="1">
      <alignment horizontal="left" vertical="center"/>
    </xf>
    <xf numFmtId="0" fontId="30" fillId="2" borderId="48" xfId="22" applyFill="1" applyBorder="1" applyAlignment="1">
      <alignment horizontal="left" vertical="center" wrapText="1"/>
    </xf>
    <xf numFmtId="0" fontId="23" fillId="3" borderId="49" xfId="23" applyFont="1" applyFill="1" applyBorder="1" applyAlignment="1">
      <alignment horizontal="right" vertical="center"/>
    </xf>
    <xf numFmtId="0" fontId="23" fillId="3" borderId="50" xfId="23" applyFont="1" applyFill="1" applyBorder="1" applyAlignment="1">
      <alignment horizontal="right" vertical="center"/>
    </xf>
    <xf numFmtId="3" fontId="3" fillId="3" borderId="51" xfId="7" applyNumberFormat="1" applyFont="1" applyFill="1" applyBorder="1" applyAlignment="1">
      <alignment horizontal="right"/>
    </xf>
    <xf numFmtId="3" fontId="3" fillId="3" borderId="52" xfId="7" applyNumberFormat="1" applyFont="1" applyFill="1" applyBorder="1" applyAlignment="1">
      <alignment horizontal="right"/>
    </xf>
    <xf numFmtId="3" fontId="3" fillId="3" borderId="53" xfId="7" applyNumberFormat="1" applyFont="1" applyFill="1" applyBorder="1" applyAlignment="1">
      <alignment horizontal="right"/>
    </xf>
    <xf numFmtId="3" fontId="3" fillId="3" borderId="54" xfId="7" applyNumberFormat="1" applyFont="1" applyFill="1" applyBorder="1" applyAlignment="1">
      <alignment horizontal="right"/>
    </xf>
    <xf numFmtId="3" fontId="3" fillId="0" borderId="51" xfId="7" applyNumberFormat="1" applyFont="1" applyFill="1" applyBorder="1" applyAlignment="1">
      <alignment horizontal="right"/>
    </xf>
    <xf numFmtId="3" fontId="3" fillId="0" borderId="52" xfId="7" applyNumberFormat="1" applyFont="1" applyFill="1" applyBorder="1"/>
    <xf numFmtId="0" fontId="43" fillId="3" borderId="11" xfId="41" applyFont="1" applyFill="1" applyBorder="1" applyAlignment="1">
      <alignment vertical="top"/>
    </xf>
    <xf numFmtId="3" fontId="44" fillId="3" borderId="55" xfId="7" applyNumberFormat="1" applyFont="1" applyFill="1" applyBorder="1" applyAlignment="1">
      <alignment horizontal="right"/>
    </xf>
    <xf numFmtId="3" fontId="44" fillId="3" borderId="56" xfId="7" applyNumberFormat="1" applyFont="1" applyFill="1" applyBorder="1" applyAlignment="1">
      <alignment horizontal="right"/>
    </xf>
    <xf numFmtId="37" fontId="25" fillId="3" borderId="0" xfId="41" applyNumberFormat="1" applyFont="1" applyFill="1"/>
    <xf numFmtId="169" fontId="30" fillId="4" borderId="23" xfId="22" applyNumberFormat="1" applyFill="1" applyBorder="1" applyAlignment="1">
      <alignment horizontal="left" vertical="top"/>
    </xf>
    <xf numFmtId="3" fontId="25" fillId="3" borderId="0" xfId="37" applyNumberFormat="1" applyFont="1" applyFill="1"/>
    <xf numFmtId="3" fontId="25" fillId="0" borderId="0" xfId="42" applyNumberFormat="1" applyFont="1"/>
    <xf numFmtId="3" fontId="25" fillId="0" borderId="0" xfId="41" applyNumberFormat="1" applyFont="1"/>
    <xf numFmtId="165" fontId="25" fillId="5" borderId="11" xfId="25" applyNumberFormat="1" applyFont="1" applyFill="1" applyBorder="1" applyAlignment="1">
      <alignment horizontal="right" vertical="top"/>
    </xf>
    <xf numFmtId="3" fontId="45" fillId="4" borderId="9" xfId="43" applyNumberFormat="1" applyFont="1" applyFill="1" applyBorder="1" applyAlignment="1">
      <alignment horizontal="right" vertical="center"/>
    </xf>
    <xf numFmtId="165" fontId="45" fillId="4" borderId="6" xfId="41" applyNumberFormat="1" applyFont="1" applyFill="1" applyBorder="1" applyAlignment="1">
      <alignment horizontal="right" vertical="center"/>
    </xf>
    <xf numFmtId="165" fontId="25" fillId="0" borderId="57" xfId="0" applyNumberFormat="1" applyFont="1" applyBorder="1"/>
    <xf numFmtId="3" fontId="22" fillId="0" borderId="36" xfId="7" applyNumberFormat="1" applyFont="1" applyBorder="1"/>
    <xf numFmtId="165" fontId="22" fillId="0" borderId="13" xfId="7" applyNumberFormat="1" applyFont="1" applyBorder="1"/>
    <xf numFmtId="168" fontId="25" fillId="3" borderId="58" xfId="43" applyNumberFormat="1" applyFont="1" applyFill="1" applyBorder="1"/>
    <xf numFmtId="3" fontId="25" fillId="0" borderId="59" xfId="43" applyNumberFormat="1" applyFont="1" applyFill="1" applyBorder="1" applyAlignment="1">
      <alignment horizontal="right" vertical="center"/>
    </xf>
    <xf numFmtId="3" fontId="25" fillId="4" borderId="9" xfId="42" applyNumberFormat="1" applyFont="1" applyFill="1" applyBorder="1"/>
    <xf numFmtId="165" fontId="25" fillId="4" borderId="6" xfId="42" applyNumberFormat="1" applyFont="1" applyFill="1" applyBorder="1"/>
    <xf numFmtId="3" fontId="25" fillId="4" borderId="9" xfId="42" applyNumberFormat="1" applyFont="1" applyFill="1" applyBorder="1" applyAlignment="1">
      <alignment horizontal="right"/>
    </xf>
    <xf numFmtId="168" fontId="22" fillId="3" borderId="26" xfId="7" applyNumberFormat="1" applyFont="1" applyFill="1" applyBorder="1" applyAlignment="1"/>
    <xf numFmtId="170" fontId="22" fillId="3" borderId="27" xfId="7" applyNumberFormat="1" applyFont="1" applyFill="1" applyBorder="1" applyAlignment="1"/>
    <xf numFmtId="3" fontId="22" fillId="4" borderId="26" xfId="7" applyNumberFormat="1" applyFont="1" applyFill="1" applyBorder="1"/>
    <xf numFmtId="3" fontId="25" fillId="3" borderId="10" xfId="25" applyNumberFormat="1" applyFont="1" applyFill="1" applyBorder="1" applyAlignment="1">
      <alignment horizontal="right" vertical="top"/>
    </xf>
    <xf numFmtId="3" fontId="25" fillId="0" borderId="8" xfId="42" applyNumberFormat="1" applyFont="1" applyBorder="1"/>
    <xf numFmtId="3" fontId="25" fillId="0" borderId="8" xfId="7" applyNumberFormat="1" applyFont="1" applyFill="1" applyBorder="1"/>
    <xf numFmtId="3" fontId="22" fillId="0" borderId="33" xfId="7" applyNumberFormat="1" applyFont="1" applyFill="1" applyBorder="1"/>
    <xf numFmtId="165" fontId="43" fillId="3" borderId="28" xfId="42" applyNumberFormat="1" applyFont="1" applyFill="1" applyBorder="1"/>
    <xf numFmtId="165" fontId="43" fillId="4" borderId="28" xfId="42" applyNumberFormat="1" applyFont="1" applyFill="1" applyBorder="1"/>
    <xf numFmtId="168" fontId="22" fillId="3" borderId="26" xfId="44" applyNumberFormat="1" applyFont="1" applyFill="1" applyBorder="1"/>
    <xf numFmtId="3" fontId="48" fillId="3" borderId="9" xfId="14" applyNumberFormat="1" applyFont="1" applyFill="1" applyBorder="1" applyAlignment="1">
      <alignment horizontal="right" vertical="top"/>
    </xf>
    <xf numFmtId="171" fontId="49" fillId="3" borderId="6" xfId="14" applyNumberFormat="1" applyFont="1" applyFill="1" applyBorder="1" applyAlignment="1">
      <alignment horizontal="right"/>
    </xf>
    <xf numFmtId="0" fontId="29" fillId="3" borderId="4" xfId="41" applyFont="1" applyFill="1" applyBorder="1" applyAlignment="1">
      <alignment horizontal="left"/>
    </xf>
    <xf numFmtId="0" fontId="29" fillId="3" borderId="11" xfId="28" applyFont="1" applyFill="1" applyBorder="1" applyAlignment="1">
      <alignment horizontal="left" vertical="center" wrapText="1" indent="1"/>
    </xf>
    <xf numFmtId="3" fontId="29" fillId="3" borderId="9" xfId="25" applyNumberFormat="1" applyFont="1" applyFill="1" applyBorder="1" applyAlignment="1">
      <alignment horizontal="right" vertical="top"/>
    </xf>
    <xf numFmtId="171" fontId="29" fillId="3" borderId="12" xfId="25" applyNumberFormat="1" applyFont="1" applyFill="1" applyBorder="1" applyAlignment="1">
      <alignment horizontal="right" vertical="top"/>
    </xf>
    <xf numFmtId="165" fontId="29" fillId="3" borderId="11" xfId="25" applyNumberFormat="1" applyFont="1" applyFill="1" applyBorder="1" applyAlignment="1">
      <alignment horizontal="right" vertical="top"/>
    </xf>
    <xf numFmtId="3" fontId="29" fillId="3" borderId="10" xfId="43" applyNumberFormat="1" applyFont="1" applyFill="1" applyBorder="1" applyAlignment="1">
      <alignment horizontal="right" vertical="center"/>
    </xf>
    <xf numFmtId="165" fontId="29" fillId="4" borderId="6" xfId="41" applyNumberFormat="1" applyFont="1" applyFill="1" applyBorder="1" applyAlignment="1">
      <alignment horizontal="right" vertical="center"/>
    </xf>
    <xf numFmtId="3" fontId="29" fillId="3" borderId="9" xfId="41" applyNumberFormat="1" applyFont="1" applyFill="1" applyBorder="1" applyAlignment="1">
      <alignment horizontal="right" vertical="center"/>
    </xf>
    <xf numFmtId="165" fontId="29" fillId="3" borderId="6" xfId="41" applyNumberFormat="1" applyFont="1" applyFill="1" applyBorder="1" applyAlignment="1">
      <alignment horizontal="right" vertical="center"/>
    </xf>
    <xf numFmtId="165" fontId="29" fillId="4" borderId="11" xfId="41" applyNumberFormat="1" applyFont="1" applyFill="1" applyBorder="1" applyAlignment="1">
      <alignment horizontal="right" vertical="center"/>
    </xf>
    <xf numFmtId="3" fontId="25" fillId="0" borderId="39" xfId="14" applyNumberFormat="1" applyFont="1" applyBorder="1" applyAlignment="1">
      <alignment vertical="top"/>
    </xf>
    <xf numFmtId="3" fontId="25" fillId="0" borderId="45" xfId="14" applyNumberFormat="1" applyFont="1" applyBorder="1" applyAlignment="1">
      <alignment vertical="top"/>
    </xf>
    <xf numFmtId="0" fontId="29" fillId="0" borderId="11" xfId="14" applyFont="1" applyBorder="1" applyAlignment="1">
      <alignment horizontal="left" vertical="top" indent="1"/>
    </xf>
    <xf numFmtId="3" fontId="29" fillId="0" borderId="9" xfId="14" applyNumberFormat="1" applyFont="1" applyBorder="1" applyAlignment="1">
      <alignment horizontal="right" vertical="top"/>
    </xf>
    <xf numFmtId="171" fontId="29" fillId="0" borderId="6" xfId="14" applyNumberFormat="1" applyFont="1" applyBorder="1" applyAlignment="1">
      <alignment horizontal="right" vertical="top"/>
    </xf>
    <xf numFmtId="3" fontId="47" fillId="3" borderId="31" xfId="7" applyNumberFormat="1" applyFont="1" applyFill="1" applyBorder="1" applyAlignment="1">
      <alignment horizontal="right" vertical="top"/>
    </xf>
    <xf numFmtId="171" fontId="46" fillId="3" borderId="20" xfId="7" applyNumberFormat="1" applyFont="1" applyFill="1" applyBorder="1" applyAlignment="1">
      <alignment horizontal="right" vertical="top"/>
    </xf>
    <xf numFmtId="171" fontId="42" fillId="3" borderId="20" xfId="7" applyNumberFormat="1" applyFont="1" applyFill="1" applyBorder="1" applyAlignment="1">
      <alignment horizontal="right" vertical="top"/>
    </xf>
    <xf numFmtId="3" fontId="50" fillId="3" borderId="31" xfId="7" applyNumberFormat="1" applyFont="1" applyFill="1" applyBorder="1" applyAlignment="1">
      <alignment horizontal="right" vertical="top"/>
    </xf>
    <xf numFmtId="0" fontId="24" fillId="0" borderId="3" xfId="21" applyAlignment="1"/>
    <xf numFmtId="0" fontId="25" fillId="3" borderId="0" xfId="14" applyFont="1" applyFill="1"/>
    <xf numFmtId="0" fontId="25" fillId="3" borderId="0" xfId="45" applyFont="1" applyFill="1" applyAlignment="1">
      <alignment wrapText="1"/>
    </xf>
    <xf numFmtId="165" fontId="23" fillId="3" borderId="30" xfId="23" applyNumberFormat="1" applyFont="1" applyFill="1" applyBorder="1" applyAlignment="1">
      <alignment horizontal="right" vertical="top"/>
    </xf>
    <xf numFmtId="0" fontId="25" fillId="3" borderId="0" xfId="4" applyFont="1" applyFill="1" applyAlignment="1">
      <alignment horizontal="left"/>
    </xf>
    <xf numFmtId="0" fontId="25" fillId="3" borderId="0" xfId="4" applyFont="1" applyFill="1"/>
    <xf numFmtId="0" fontId="25" fillId="3" borderId="4" xfId="4" applyFont="1" applyFill="1" applyBorder="1" applyAlignment="1">
      <alignment vertical="top"/>
    </xf>
    <xf numFmtId="0" fontId="25" fillId="3" borderId="11" xfId="4" applyFont="1" applyFill="1" applyBorder="1" applyAlignment="1">
      <alignment horizontal="left" vertical="top" wrapText="1"/>
    </xf>
    <xf numFmtId="168" fontId="25" fillId="3" borderId="9" xfId="43" applyNumberFormat="1" applyFont="1" applyFill="1" applyBorder="1" applyAlignment="1">
      <alignment horizontal="right" vertical="top"/>
    </xf>
    <xf numFmtId="165" fontId="25" fillId="3" borderId="6" xfId="45" applyNumberFormat="1" applyFont="1" applyFill="1" applyBorder="1" applyAlignment="1">
      <alignment horizontal="right" vertical="top"/>
    </xf>
    <xf numFmtId="168" fontId="22" fillId="3" borderId="31" xfId="7" applyNumberFormat="1" applyFont="1" applyFill="1" applyBorder="1" applyAlignment="1">
      <alignment horizontal="right" vertical="top"/>
    </xf>
    <xf numFmtId="165" fontId="22" fillId="3" borderId="20" xfId="7" applyNumberFormat="1" applyFont="1" applyFill="1" applyBorder="1" applyAlignment="1">
      <alignment horizontal="right" vertical="top"/>
    </xf>
    <xf numFmtId="0" fontId="25" fillId="3" borderId="45" xfId="45" applyFont="1" applyFill="1" applyBorder="1" applyAlignment="1">
      <alignment wrapText="1"/>
    </xf>
    <xf numFmtId="0" fontId="25" fillId="3" borderId="39" xfId="45" applyFont="1" applyFill="1" applyBorder="1" applyAlignment="1">
      <alignment wrapText="1"/>
    </xf>
    <xf numFmtId="0" fontId="25" fillId="3" borderId="11" xfId="4" applyFont="1" applyFill="1" applyBorder="1" applyAlignment="1">
      <alignment horizontal="left" vertical="top"/>
    </xf>
    <xf numFmtId="0" fontId="25" fillId="3" borderId="60" xfId="14" applyFont="1" applyFill="1" applyBorder="1"/>
    <xf numFmtId="0" fontId="25" fillId="3" borderId="41" xfId="14" applyFont="1" applyFill="1" applyBorder="1"/>
    <xf numFmtId="0" fontId="22" fillId="3" borderId="1" xfId="7" applyFont="1" applyFill="1" applyAlignment="1">
      <alignment vertical="top" wrapText="1"/>
    </xf>
    <xf numFmtId="168" fontId="22" fillId="3" borderId="26" xfId="7" applyNumberFormat="1" applyFont="1" applyFill="1" applyBorder="1" applyAlignment="1">
      <alignment horizontal="right" vertical="top"/>
    </xf>
    <xf numFmtId="165" fontId="22" fillId="3" borderId="28" xfId="7" applyNumberFormat="1" applyFont="1" applyFill="1" applyBorder="1" applyAlignment="1">
      <alignment horizontal="right" vertical="top"/>
    </xf>
    <xf numFmtId="168" fontId="25" fillId="3" borderId="0" xfId="14" applyNumberFormat="1" applyFont="1" applyFill="1"/>
    <xf numFmtId="0" fontId="25" fillId="3" borderId="4" xfId="46" applyFont="1" applyFill="1" applyBorder="1"/>
    <xf numFmtId="0" fontId="25" fillId="3" borderId="11" xfId="14" applyFont="1" applyFill="1" applyBorder="1" applyAlignment="1">
      <alignment vertical="top" wrapText="1"/>
    </xf>
    <xf numFmtId="0" fontId="25" fillId="0" borderId="12" xfId="46" applyFont="1" applyBorder="1"/>
    <xf numFmtId="0" fontId="25" fillId="0" borderId="6" xfId="47" applyFont="1" applyBorder="1"/>
    <xf numFmtId="0" fontId="25" fillId="3" borderId="11" xfId="47" applyFont="1" applyFill="1" applyBorder="1"/>
    <xf numFmtId="0" fontId="30" fillId="3" borderId="23" xfId="22" applyFill="1" applyBorder="1" applyAlignment="1">
      <alignment vertical="top" wrapText="1"/>
    </xf>
    <xf numFmtId="0" fontId="30" fillId="3" borderId="25" xfId="22" applyFill="1" applyBorder="1" applyAlignment="1">
      <alignment vertical="top" wrapText="1"/>
    </xf>
    <xf numFmtId="0" fontId="30" fillId="3" borderId="23" xfId="22" applyFill="1" applyBorder="1" applyAlignment="1">
      <alignment horizontal="left" vertical="top" wrapText="1"/>
    </xf>
    <xf numFmtId="0" fontId="30" fillId="3" borderId="25" xfId="22" applyFill="1" applyBorder="1" applyAlignment="1">
      <alignment horizontal="left" vertical="top" wrapText="1"/>
    </xf>
    <xf numFmtId="3" fontId="25" fillId="3" borderId="61" xfId="42" applyNumberFormat="1" applyFont="1" applyFill="1" applyBorder="1"/>
    <xf numFmtId="165" fontId="25" fillId="3" borderId="62" xfId="42" applyNumberFormat="1" applyFont="1" applyFill="1" applyBorder="1"/>
    <xf numFmtId="3" fontId="25" fillId="3" borderId="14" xfId="42" applyNumberFormat="1" applyFont="1" applyFill="1" applyBorder="1"/>
    <xf numFmtId="165" fontId="25" fillId="3" borderId="5" xfId="42" applyNumberFormat="1" applyFont="1" applyFill="1" applyBorder="1"/>
    <xf numFmtId="3" fontId="25" fillId="3" borderId="14" xfId="14" applyNumberFormat="1" applyFont="1" applyFill="1" applyBorder="1"/>
    <xf numFmtId="165" fontId="25" fillId="3" borderId="5" xfId="14" applyNumberFormat="1" applyFont="1" applyFill="1" applyBorder="1"/>
    <xf numFmtId="3" fontId="43" fillId="3" borderId="64" xfId="42" applyNumberFormat="1" applyFont="1" applyFill="1" applyBorder="1"/>
    <xf numFmtId="165" fontId="43" fillId="3" borderId="65" xfId="42" applyNumberFormat="1" applyFont="1" applyFill="1" applyBorder="1"/>
    <xf numFmtId="3" fontId="25" fillId="0" borderId="66" xfId="42" applyNumberFormat="1" applyFont="1" applyBorder="1"/>
    <xf numFmtId="165" fontId="25" fillId="0" borderId="67" xfId="42" applyNumberFormat="1" applyFont="1" applyBorder="1"/>
    <xf numFmtId="3" fontId="25" fillId="0" borderId="61" xfId="42" applyNumberFormat="1" applyFont="1" applyBorder="1"/>
    <xf numFmtId="165" fontId="25" fillId="0" borderId="62" xfId="42" applyNumberFormat="1" applyFont="1" applyBorder="1"/>
    <xf numFmtId="3" fontId="25" fillId="0" borderId="68" xfId="42" applyNumberFormat="1" applyFont="1" applyBorder="1"/>
    <xf numFmtId="165" fontId="25" fillId="0" borderId="69" xfId="42" applyNumberFormat="1" applyFont="1" applyBorder="1"/>
    <xf numFmtId="3" fontId="26" fillId="0" borderId="64" xfId="42" applyNumberFormat="1" applyFont="1" applyBorder="1"/>
    <xf numFmtId="165" fontId="26" fillId="0" borderId="65" xfId="42" applyNumberFormat="1" applyFont="1" applyBorder="1"/>
    <xf numFmtId="3" fontId="29" fillId="3" borderId="9" xfId="25" applyNumberFormat="1" applyFont="1" applyFill="1" applyBorder="1" applyAlignment="1">
      <alignment horizontal="right" vertical="center"/>
    </xf>
    <xf numFmtId="171" fontId="29" fillId="3" borderId="12" xfId="25" applyNumberFormat="1" applyFont="1" applyFill="1" applyBorder="1" applyAlignment="1">
      <alignment horizontal="right" vertical="center"/>
    </xf>
    <xf numFmtId="165" fontId="29" fillId="3" borderId="11" xfId="25" applyNumberFormat="1" applyFont="1" applyFill="1" applyBorder="1" applyAlignment="1">
      <alignment horizontal="right" vertical="center"/>
    </xf>
    <xf numFmtId="165" fontId="29" fillId="5" borderId="11" xfId="25" applyNumberFormat="1" applyFont="1" applyFill="1" applyBorder="1" applyAlignment="1">
      <alignment horizontal="right" vertical="center"/>
    </xf>
    <xf numFmtId="3" fontId="25" fillId="3" borderId="61" xfId="25" applyNumberFormat="1" applyFont="1" applyFill="1" applyBorder="1" applyAlignment="1">
      <alignment horizontal="right" vertical="top"/>
    </xf>
    <xf numFmtId="171" fontId="25" fillId="3" borderId="70" xfId="25" applyNumberFormat="1" applyFont="1" applyFill="1" applyBorder="1" applyAlignment="1">
      <alignment horizontal="right" vertical="top"/>
    </xf>
    <xf numFmtId="165" fontId="25" fillId="3" borderId="71" xfId="25" applyNumberFormat="1" applyFont="1" applyFill="1" applyBorder="1" applyAlignment="1">
      <alignment horizontal="right" vertical="top"/>
    </xf>
    <xf numFmtId="3" fontId="25" fillId="4" borderId="61" xfId="42" applyNumberFormat="1" applyFont="1" applyFill="1" applyBorder="1"/>
    <xf numFmtId="165" fontId="25" fillId="4" borderId="62" xfId="42" applyNumberFormat="1" applyFont="1" applyFill="1" applyBorder="1"/>
    <xf numFmtId="3" fontId="25" fillId="4" borderId="61" xfId="42" applyNumberFormat="1" applyFont="1" applyFill="1" applyBorder="1" applyAlignment="1">
      <alignment horizontal="right"/>
    </xf>
    <xf numFmtId="3" fontId="25" fillId="3" borderId="72" xfId="25" applyNumberFormat="1" applyFont="1" applyFill="1" applyBorder="1" applyAlignment="1">
      <alignment horizontal="right" vertical="top"/>
    </xf>
    <xf numFmtId="168" fontId="43" fillId="3" borderId="64" xfId="43" applyNumberFormat="1" applyFont="1" applyFill="1" applyBorder="1"/>
    <xf numFmtId="170" fontId="43" fillId="3" borderId="1" xfId="43" applyNumberFormat="1" applyFont="1" applyFill="1" applyBorder="1"/>
    <xf numFmtId="3" fontId="43" fillId="4" borderId="64" xfId="42" applyNumberFormat="1" applyFont="1" applyFill="1" applyBorder="1"/>
    <xf numFmtId="165" fontId="43" fillId="4" borderId="65" xfId="42" applyNumberFormat="1" applyFont="1" applyFill="1" applyBorder="1"/>
    <xf numFmtId="3" fontId="43" fillId="0" borderId="63" xfId="42" applyNumberFormat="1" applyFont="1" applyBorder="1"/>
    <xf numFmtId="3" fontId="25" fillId="3" borderId="61" xfId="14" applyNumberFormat="1" applyFont="1" applyFill="1" applyBorder="1" applyAlignment="1">
      <alignment vertical="top"/>
    </xf>
    <xf numFmtId="171" fontId="25" fillId="3" borderId="62" xfId="14" applyNumberFormat="1" applyFont="1" applyFill="1" applyBorder="1" applyAlignment="1">
      <alignment horizontal="right" vertical="top"/>
    </xf>
    <xf numFmtId="3" fontId="25" fillId="3" borderId="61" xfId="14" applyNumberFormat="1" applyFont="1" applyFill="1" applyBorder="1" applyAlignment="1">
      <alignment horizontal="right"/>
    </xf>
    <xf numFmtId="171" fontId="25" fillId="3" borderId="62" xfId="14" applyNumberFormat="1" applyFont="1" applyFill="1" applyBorder="1" applyAlignment="1">
      <alignment horizontal="right"/>
    </xf>
    <xf numFmtId="3" fontId="43" fillId="3" borderId="64" xfId="14" applyNumberFormat="1" applyFont="1" applyFill="1" applyBorder="1" applyAlignment="1">
      <alignment vertical="top"/>
    </xf>
    <xf numFmtId="3" fontId="43" fillId="3" borderId="64" xfId="14" applyNumberFormat="1" applyFont="1" applyFill="1" applyBorder="1" applyAlignment="1">
      <alignment horizontal="right"/>
    </xf>
    <xf numFmtId="0" fontId="30" fillId="5" borderId="23" xfId="22" applyFill="1" applyBorder="1" applyAlignment="1">
      <alignment horizontal="left" wrapText="1"/>
    </xf>
    <xf numFmtId="0" fontId="30" fillId="5" borderId="24" xfId="22" applyFill="1" applyBorder="1" applyAlignment="1">
      <alignment horizontal="left" wrapText="1"/>
    </xf>
    <xf numFmtId="0" fontId="30" fillId="5" borderId="25" xfId="22" applyFill="1" applyBorder="1" applyAlignment="1">
      <alignment horizontal="left" wrapText="1"/>
    </xf>
    <xf numFmtId="0" fontId="24" fillId="3" borderId="3" xfId="21" applyFill="1" applyAlignment="1">
      <alignment horizontal="left"/>
    </xf>
    <xf numFmtId="0" fontId="30" fillId="3" borderId="23" xfId="22" applyFill="1" applyBorder="1" applyAlignment="1">
      <alignment horizontal="left" wrapText="1"/>
    </xf>
    <xf numFmtId="0" fontId="30" fillId="3" borderId="24" xfId="22" applyFill="1" applyBorder="1" applyAlignment="1">
      <alignment horizontal="left" wrapText="1"/>
    </xf>
    <xf numFmtId="0" fontId="30" fillId="3" borderId="25" xfId="22" applyFill="1" applyBorder="1" applyAlignment="1">
      <alignment horizontal="left" wrapText="1"/>
    </xf>
    <xf numFmtId="0" fontId="24" fillId="3" borderId="3" xfId="21" applyFill="1" applyAlignment="1">
      <alignment horizontal="left" vertical="center" wrapText="1"/>
    </xf>
    <xf numFmtId="0" fontId="30" fillId="3" borderId="23" xfId="22" applyFill="1" applyBorder="1" applyAlignment="1">
      <alignment horizontal="left"/>
    </xf>
    <xf numFmtId="0" fontId="30" fillId="3" borderId="24" xfId="22" applyFill="1" applyBorder="1" applyAlignment="1">
      <alignment horizontal="left"/>
    </xf>
    <xf numFmtId="0" fontId="30" fillId="3" borderId="25" xfId="22" applyFill="1" applyBorder="1" applyAlignment="1">
      <alignment horizontal="left"/>
    </xf>
    <xf numFmtId="0" fontId="24" fillId="0" borderId="3" xfId="21" applyAlignment="1">
      <alignment horizontal="left"/>
    </xf>
    <xf numFmtId="0" fontId="19" fillId="0" borderId="0" xfId="42" applyFont="1" applyAlignment="1">
      <alignment horizontal="left"/>
    </xf>
    <xf numFmtId="168" fontId="30" fillId="3" borderId="23" xfId="22" applyNumberFormat="1" applyFill="1" applyBorder="1" applyAlignment="1">
      <alignment horizontal="left"/>
    </xf>
    <xf numFmtId="168" fontId="30" fillId="3" borderId="24" xfId="22" applyNumberFormat="1" applyFill="1" applyBorder="1" applyAlignment="1">
      <alignment horizontal="left"/>
    </xf>
    <xf numFmtId="165" fontId="30" fillId="3" borderId="23" xfId="22" applyNumberFormat="1" applyFill="1" applyBorder="1" applyAlignment="1">
      <alignment horizontal="left"/>
    </xf>
    <xf numFmtId="165" fontId="30" fillId="3" borderId="24" xfId="22" applyNumberFormat="1" applyFill="1" applyBorder="1" applyAlignment="1">
      <alignment horizontal="left"/>
    </xf>
    <xf numFmtId="165" fontId="30" fillId="3" borderId="25" xfId="22" applyNumberFormat="1" applyFill="1" applyBorder="1" applyAlignment="1">
      <alignment horizontal="left"/>
    </xf>
    <xf numFmtId="0" fontId="30" fillId="3" borderId="23" xfId="22" applyFill="1" applyBorder="1" applyAlignment="1">
      <alignment horizontal="left" vertical="center"/>
    </xf>
    <xf numFmtId="0" fontId="30" fillId="3" borderId="25" xfId="22" applyFill="1" applyBorder="1" applyAlignment="1">
      <alignment horizontal="left" vertical="center"/>
    </xf>
    <xf numFmtId="0" fontId="25" fillId="0" borderId="16" xfId="42" applyFont="1" applyBorder="1" applyAlignment="1">
      <alignment horizontal="left"/>
    </xf>
    <xf numFmtId="0" fontId="25" fillId="0" borderId="37" xfId="42" applyFont="1" applyBorder="1" applyAlignment="1">
      <alignment horizontal="left"/>
    </xf>
    <xf numFmtId="0" fontId="25" fillId="3" borderId="38" xfId="14" applyFont="1" applyFill="1" applyBorder="1" applyAlignment="1">
      <alignment horizontal="left"/>
    </xf>
    <xf numFmtId="0" fontId="25" fillId="3" borderId="39" xfId="14" applyFont="1" applyFill="1" applyBorder="1" applyAlignment="1">
      <alignment horizontal="left"/>
    </xf>
    <xf numFmtId="0" fontId="28" fillId="0" borderId="40" xfId="41" applyFont="1" applyBorder="1" applyAlignment="1">
      <alignment horizontal="left"/>
    </xf>
    <xf numFmtId="0" fontId="28" fillId="0" borderId="41" xfId="41" applyFont="1" applyBorder="1" applyAlignment="1">
      <alignment horizontal="left"/>
    </xf>
    <xf numFmtId="0" fontId="25" fillId="0" borderId="9" xfId="42" applyFont="1" applyBorder="1" applyAlignment="1">
      <alignment horizontal="center"/>
    </xf>
    <xf numFmtId="0" fontId="25" fillId="0" borderId="6" xfId="42" applyFont="1" applyBorder="1" applyAlignment="1">
      <alignment horizontal="center"/>
    </xf>
    <xf numFmtId="0" fontId="30" fillId="0" borderId="23" xfId="22" applyBorder="1" applyAlignment="1">
      <alignment horizontal="left" vertical="center" wrapText="1"/>
    </xf>
    <xf numFmtId="0" fontId="30" fillId="0" borderId="25" xfId="22" applyBorder="1" applyAlignment="1">
      <alignment horizontal="left" vertical="center" wrapText="1"/>
    </xf>
    <xf numFmtId="0" fontId="30" fillId="3" borderId="23" xfId="22" applyFill="1" applyBorder="1" applyAlignment="1">
      <alignment vertical="top" wrapText="1"/>
    </xf>
    <xf numFmtId="0" fontId="30" fillId="3" borderId="25" xfId="22" applyFill="1" applyBorder="1" applyAlignment="1">
      <alignment vertical="top" wrapText="1"/>
    </xf>
    <xf numFmtId="0" fontId="30" fillId="3" borderId="23" xfId="22" applyFill="1" applyBorder="1" applyAlignment="1">
      <alignment horizontal="left" vertical="top" wrapText="1"/>
    </xf>
    <xf numFmtId="0" fontId="30" fillId="3" borderId="25" xfId="22" applyFill="1" applyBorder="1" applyAlignment="1">
      <alignment horizontal="left" vertical="top" wrapText="1"/>
    </xf>
    <xf numFmtId="20" fontId="30" fillId="3" borderId="23" xfId="22" applyNumberFormat="1" applyFill="1" applyBorder="1" applyAlignment="1">
      <alignment horizontal="left" vertical="center" wrapText="1"/>
    </xf>
    <xf numFmtId="20" fontId="30" fillId="3" borderId="24" xfId="22" applyNumberFormat="1" applyFill="1" applyBorder="1" applyAlignment="1">
      <alignment horizontal="left" vertical="center" wrapText="1"/>
    </xf>
    <xf numFmtId="20" fontId="30" fillId="3" borderId="25" xfId="22" applyNumberFormat="1" applyFill="1" applyBorder="1" applyAlignment="1">
      <alignment horizontal="left" vertical="center" wrapText="1"/>
    </xf>
    <xf numFmtId="20" fontId="30" fillId="4" borderId="23" xfId="22" applyNumberFormat="1" applyFill="1" applyBorder="1" applyAlignment="1">
      <alignment horizontal="left" vertical="center" wrapText="1"/>
    </xf>
    <xf numFmtId="0" fontId="30" fillId="4" borderId="25" xfId="22" applyNumberFormat="1" applyFill="1" applyBorder="1" applyAlignment="1">
      <alignment horizontal="left" vertical="center" wrapText="1"/>
    </xf>
    <xf numFmtId="0" fontId="30" fillId="4" borderId="23" xfId="22" applyNumberFormat="1" applyFill="1" applyBorder="1" applyAlignment="1">
      <alignment horizontal="left" vertical="center" wrapText="1"/>
    </xf>
    <xf numFmtId="0" fontId="30" fillId="4" borderId="24" xfId="22" applyNumberFormat="1" applyFill="1" applyBorder="1" applyAlignment="1">
      <alignment horizontal="left" vertical="center" wrapText="1"/>
    </xf>
    <xf numFmtId="0" fontId="30" fillId="4" borderId="23" xfId="22" applyFill="1" applyBorder="1" applyAlignment="1">
      <alignment horizontal="left" vertical="center" wrapText="1"/>
    </xf>
    <xf numFmtId="0" fontId="30" fillId="4" borderId="25" xfId="22" applyFill="1" applyBorder="1" applyAlignment="1">
      <alignment horizontal="left" vertical="center" wrapText="1"/>
    </xf>
    <xf numFmtId="169" fontId="30" fillId="4" borderId="23" xfId="22" applyNumberFormat="1" applyFill="1" applyBorder="1" applyAlignment="1">
      <alignment horizontal="left" vertical="top"/>
    </xf>
    <xf numFmtId="169" fontId="30" fillId="4" borderId="25" xfId="22" applyNumberFormat="1" applyFill="1" applyBorder="1" applyAlignment="1">
      <alignment horizontal="left" vertical="top"/>
    </xf>
    <xf numFmtId="0" fontId="30" fillId="4" borderId="23" xfId="22" applyFill="1" applyBorder="1" applyAlignment="1">
      <alignment horizontal="left" vertical="top"/>
    </xf>
    <xf numFmtId="0" fontId="30" fillId="4" borderId="25" xfId="22" applyFill="1" applyBorder="1" applyAlignment="1">
      <alignment horizontal="left" vertical="top"/>
    </xf>
    <xf numFmtId="3" fontId="25" fillId="3" borderId="45" xfId="14" applyNumberFormat="1" applyFont="1" applyFill="1" applyBorder="1" applyAlignment="1">
      <alignment horizontal="center" vertical="top"/>
    </xf>
    <xf numFmtId="3" fontId="25" fillId="3" borderId="39" xfId="14" applyNumberFormat="1" applyFont="1" applyFill="1" applyBorder="1" applyAlignment="1">
      <alignment horizontal="center" vertical="top"/>
    </xf>
    <xf numFmtId="0" fontId="24" fillId="0" borderId="3" xfId="21" applyFill="1" applyAlignment="1">
      <alignment horizontal="left" wrapText="1"/>
    </xf>
    <xf numFmtId="0" fontId="25" fillId="3" borderId="42" xfId="45" applyFont="1" applyFill="1" applyBorder="1" applyAlignment="1">
      <alignment horizontal="center"/>
    </xf>
    <xf numFmtId="0" fontId="25" fillId="3" borderId="43" xfId="45" applyFont="1" applyFill="1" applyBorder="1" applyAlignment="1">
      <alignment horizontal="center"/>
    </xf>
    <xf numFmtId="0" fontId="25" fillId="3" borderId="40" xfId="45" applyFont="1" applyFill="1" applyBorder="1" applyAlignment="1">
      <alignment horizontal="left"/>
    </xf>
    <xf numFmtId="0" fontId="25" fillId="3" borderId="41" xfId="45" applyFont="1" applyFill="1" applyBorder="1" applyAlignment="1">
      <alignment horizontal="left"/>
    </xf>
    <xf numFmtId="0" fontId="51" fillId="0" borderId="0" xfId="0" applyFont="1"/>
    <xf numFmtId="0" fontId="52" fillId="0" borderId="0" xfId="0" applyFont="1"/>
    <xf numFmtId="165" fontId="51" fillId="0" borderId="0" xfId="0" applyNumberFormat="1" applyFont="1"/>
    <xf numFmtId="168" fontId="51" fillId="0" borderId="0" xfId="0" applyNumberFormat="1" applyFont="1"/>
    <xf numFmtId="3" fontId="51" fillId="0" borderId="0" xfId="0" applyNumberFormat="1" applyFont="1"/>
    <xf numFmtId="165" fontId="22" fillId="0" borderId="28" xfId="7" applyNumberFormat="1" applyFont="1" applyBorder="1"/>
    <xf numFmtId="168" fontId="22" fillId="0" borderId="26" xfId="7" applyNumberFormat="1" applyFont="1" applyBorder="1" applyAlignment="1">
      <alignment horizontal="right" vertical="top"/>
    </xf>
    <xf numFmtId="165" fontId="22" fillId="0" borderId="28" xfId="7" applyNumberFormat="1" applyFont="1" applyBorder="1" applyAlignment="1">
      <alignment horizontal="right" vertical="top"/>
    </xf>
    <xf numFmtId="3" fontId="22" fillId="0" borderId="26" xfId="7" applyNumberFormat="1" applyFont="1" applyBorder="1" applyAlignment="1">
      <alignment horizontal="right" vertical="top"/>
    </xf>
    <xf numFmtId="0" fontId="22" fillId="0" borderId="1" xfId="7" applyFont="1" applyAlignment="1">
      <alignment vertical="top" wrapText="1"/>
    </xf>
    <xf numFmtId="165" fontId="53" fillId="3" borderId="6" xfId="0" applyNumberFormat="1" applyFont="1" applyFill="1" applyBorder="1"/>
    <xf numFmtId="168" fontId="53" fillId="3" borderId="9" xfId="43" applyNumberFormat="1" applyFont="1" applyFill="1" applyBorder="1" applyAlignment="1">
      <alignment horizontal="right" vertical="top"/>
    </xf>
    <xf numFmtId="165" fontId="53" fillId="3" borderId="6" xfId="48" applyNumberFormat="1" applyFont="1" applyFill="1" applyBorder="1" applyAlignment="1">
      <alignment horizontal="right" vertical="top"/>
    </xf>
    <xf numFmtId="3" fontId="53" fillId="3" borderId="9" xfId="48" applyNumberFormat="1" applyFont="1" applyFill="1" applyBorder="1" applyAlignment="1">
      <alignment horizontal="right" vertical="top"/>
    </xf>
    <xf numFmtId="0" fontId="53" fillId="3" borderId="11" xfId="48" applyFont="1" applyFill="1" applyBorder="1" applyAlignment="1">
      <alignment horizontal="left" vertical="top" wrapText="1" indent="1"/>
    </xf>
    <xf numFmtId="165" fontId="25" fillId="0" borderId="6" xfId="0" applyNumberFormat="1" applyFont="1" applyBorder="1"/>
    <xf numFmtId="168" fontId="25" fillId="0" borderId="9" xfId="43" applyNumberFormat="1" applyFont="1" applyBorder="1" applyAlignment="1">
      <alignment horizontal="right" vertical="top"/>
    </xf>
    <xf numFmtId="165" fontId="25" fillId="0" borderId="6" xfId="48" applyNumberFormat="1" applyFont="1" applyBorder="1" applyAlignment="1">
      <alignment horizontal="right" vertical="top"/>
    </xf>
    <xf numFmtId="3" fontId="25" fillId="0" borderId="9" xfId="48" applyNumberFormat="1" applyFont="1" applyBorder="1" applyAlignment="1">
      <alignment horizontal="right" vertical="top"/>
    </xf>
    <xf numFmtId="0" fontId="25" fillId="0" borderId="11" xfId="48" applyFont="1" applyBorder="1" applyAlignment="1">
      <alignment horizontal="left" vertical="top" wrapText="1"/>
    </xf>
    <xf numFmtId="0" fontId="23" fillId="2" borderId="30" xfId="23" applyFont="1" applyFill="1" applyBorder="1" applyAlignment="1">
      <alignment horizontal="right"/>
    </xf>
    <xf numFmtId="0" fontId="23" fillId="0" borderId="29" xfId="23" applyFont="1" applyBorder="1" applyAlignment="1">
      <alignment horizontal="right" wrapText="1"/>
    </xf>
    <xf numFmtId="0" fontId="25" fillId="0" borderId="0" xfId="48" applyFont="1" applyAlignment="1">
      <alignment horizontal="center" wrapText="1"/>
    </xf>
    <xf numFmtId="0" fontId="30" fillId="0" borderId="25" xfId="22" applyBorder="1" applyAlignment="1">
      <alignment horizontal="left" wrapText="1"/>
    </xf>
    <xf numFmtId="0" fontId="30" fillId="0" borderId="23" xfId="22" applyBorder="1" applyAlignment="1">
      <alignment horizontal="left" wrapText="1"/>
    </xf>
    <xf numFmtId="0" fontId="25" fillId="0" borderId="0" xfId="0" applyFont="1"/>
    <xf numFmtId="0" fontId="24" fillId="0" borderId="3" xfId="21" applyAlignment="1"/>
    <xf numFmtId="165" fontId="54" fillId="3" borderId="6" xfId="0" applyNumberFormat="1" applyFont="1" applyFill="1" applyBorder="1"/>
    <xf numFmtId="168" fontId="54" fillId="3" borderId="9" xfId="43" applyNumberFormat="1" applyFont="1" applyFill="1" applyBorder="1" applyAlignment="1">
      <alignment horizontal="right" vertical="top"/>
    </xf>
    <xf numFmtId="165" fontId="54" fillId="3" borderId="6" xfId="48" applyNumberFormat="1" applyFont="1" applyFill="1" applyBorder="1" applyAlignment="1">
      <alignment horizontal="right" vertical="top"/>
    </xf>
    <xf numFmtId="3" fontId="54" fillId="3" borderId="9" xfId="48" applyNumberFormat="1" applyFont="1" applyFill="1" applyBorder="1" applyAlignment="1">
      <alignment horizontal="right" vertical="top"/>
    </xf>
    <xf numFmtId="0" fontId="54" fillId="3" borderId="11" xfId="48" applyFont="1" applyFill="1" applyBorder="1" applyAlignment="1">
      <alignment horizontal="left" vertical="top" wrapText="1" indent="1"/>
    </xf>
    <xf numFmtId="0" fontId="25" fillId="0" borderId="37" xfId="48" applyFont="1" applyBorder="1" applyAlignment="1">
      <alignment horizontal="center" wrapText="1"/>
    </xf>
    <xf numFmtId="0" fontId="25" fillId="0" borderId="15" xfId="48" applyFont="1" applyBorder="1" applyAlignment="1">
      <alignment horizontal="center" wrapText="1"/>
    </xf>
    <xf numFmtId="0" fontId="25" fillId="3" borderId="0" xfId="0" applyFont="1" applyFill="1" applyAlignment="1">
      <alignment vertical="top"/>
    </xf>
    <xf numFmtId="171" fontId="25" fillId="3" borderId="0" xfId="0" applyNumberFormat="1" applyFont="1" applyFill="1" applyAlignment="1">
      <alignment horizontal="right" vertical="top"/>
    </xf>
    <xf numFmtId="0" fontId="19" fillId="3" borderId="0" xfId="0" applyFont="1" applyFill="1" applyAlignment="1">
      <alignment vertical="top"/>
    </xf>
    <xf numFmtId="0" fontId="19" fillId="0" borderId="0" xfId="0" applyFont="1" applyAlignment="1">
      <alignment vertical="top"/>
    </xf>
    <xf numFmtId="0" fontId="19" fillId="0" borderId="0" xfId="49" applyFont="1"/>
    <xf numFmtId="3" fontId="25" fillId="0" borderId="0" xfId="0" applyNumberFormat="1" applyFont="1" applyAlignment="1" applyProtection="1">
      <alignment horizontal="right" vertical="top"/>
      <protection locked="0"/>
    </xf>
    <xf numFmtId="165" fontId="25" fillId="0" borderId="0" xfId="0" applyNumberFormat="1" applyFont="1" applyAlignment="1">
      <alignment horizontal="right" vertical="top"/>
    </xf>
    <xf numFmtId="3" fontId="25" fillId="0" borderId="0" xfId="0" applyNumberFormat="1" applyFont="1" applyAlignment="1">
      <alignment vertical="top"/>
    </xf>
    <xf numFmtId="171" fontId="25" fillId="0" borderId="0" xfId="0" applyNumberFormat="1" applyFont="1" applyAlignment="1">
      <alignment horizontal="right" vertical="top"/>
    </xf>
    <xf numFmtId="0" fontId="25" fillId="0" borderId="0" xfId="0" applyFont="1" applyAlignment="1">
      <alignment vertical="top"/>
    </xf>
    <xf numFmtId="3" fontId="43" fillId="0" borderId="73" xfId="0" applyNumberFormat="1" applyFont="1" applyBorder="1" applyAlignment="1" applyProtection="1">
      <alignment horizontal="right" vertical="top"/>
      <protection locked="0"/>
    </xf>
    <xf numFmtId="165" fontId="43" fillId="4" borderId="7" xfId="0" applyNumberFormat="1" applyFont="1" applyFill="1" applyBorder="1" applyAlignment="1">
      <alignment horizontal="right" vertical="top"/>
    </xf>
    <xf numFmtId="3" fontId="43" fillId="4" borderId="22" xfId="0" applyNumberFormat="1" applyFont="1" applyFill="1" applyBorder="1" applyAlignment="1">
      <alignment vertical="top"/>
    </xf>
    <xf numFmtId="171" fontId="43" fillId="4" borderId="7" xfId="0" applyNumberFormat="1" applyFont="1" applyFill="1" applyBorder="1" applyAlignment="1">
      <alignment horizontal="right" vertical="top"/>
    </xf>
    <xf numFmtId="171" fontId="43" fillId="0" borderId="7" xfId="0" applyNumberFormat="1" applyFont="1" applyBorder="1" applyAlignment="1">
      <alignment horizontal="right" vertical="top"/>
    </xf>
    <xf numFmtId="3" fontId="43" fillId="0" borderId="22" xfId="0" applyNumberFormat="1" applyFont="1" applyBorder="1" applyAlignment="1" applyProtection="1">
      <alignment horizontal="right" vertical="top"/>
      <protection locked="0"/>
    </xf>
    <xf numFmtId="0" fontId="43" fillId="3" borderId="11" xfId="0" applyFont="1" applyFill="1" applyBorder="1" applyAlignment="1">
      <alignment vertical="top"/>
    </xf>
    <xf numFmtId="3" fontId="25" fillId="3" borderId="72" xfId="0" applyNumberFormat="1" applyFont="1" applyFill="1" applyBorder="1" applyAlignment="1">
      <alignment horizontal="right"/>
    </xf>
    <xf numFmtId="165" fontId="25" fillId="4" borderId="62" xfId="40" applyNumberFormat="1" applyFont="1" applyFill="1" applyBorder="1" applyAlignment="1">
      <alignment vertical="top"/>
    </xf>
    <xf numFmtId="3" fontId="25" fillId="4" borderId="61" xfId="0" applyNumberFormat="1" applyFont="1" applyFill="1" applyBorder="1" applyAlignment="1">
      <alignment vertical="top"/>
    </xf>
    <xf numFmtId="165" fontId="25" fillId="4" borderId="62" xfId="40" applyNumberFormat="1" applyFont="1" applyFill="1" applyBorder="1" applyAlignment="1">
      <alignment horizontal="right" vertical="top"/>
    </xf>
    <xf numFmtId="165" fontId="25" fillId="3" borderId="62" xfId="40" applyNumberFormat="1" applyFont="1" applyFill="1" applyBorder="1" applyAlignment="1">
      <alignment horizontal="right" vertical="top"/>
    </xf>
    <xf numFmtId="3" fontId="25" fillId="3" borderId="61" xfId="0" applyNumberFormat="1" applyFont="1" applyFill="1" applyBorder="1" applyAlignment="1">
      <alignment horizontal="right"/>
    </xf>
    <xf numFmtId="0" fontId="25" fillId="3" borderId="11" xfId="0" applyFont="1" applyFill="1" applyBorder="1" applyAlignment="1">
      <alignment vertical="top"/>
    </xf>
    <xf numFmtId="165" fontId="25" fillId="4" borderId="62" xfId="0" applyNumberFormat="1" applyFont="1" applyFill="1" applyBorder="1" applyAlignment="1">
      <alignment vertical="top"/>
    </xf>
    <xf numFmtId="171" fontId="25" fillId="4" borderId="62" xfId="0" applyNumberFormat="1" applyFont="1" applyFill="1" applyBorder="1" applyAlignment="1">
      <alignment horizontal="right" vertical="top"/>
    </xf>
    <xf numFmtId="171" fontId="25" fillId="3" borderId="62" xfId="0" applyNumberFormat="1" applyFont="1" applyFill="1" applyBorder="1" applyAlignment="1">
      <alignment horizontal="right" vertical="top"/>
    </xf>
    <xf numFmtId="3" fontId="25" fillId="3" borderId="10" xfId="0" applyNumberFormat="1" applyFont="1" applyFill="1" applyBorder="1" applyAlignment="1">
      <alignment horizontal="right"/>
    </xf>
    <xf numFmtId="165" fontId="25" fillId="4" borderId="6" xfId="0" applyNumberFormat="1" applyFont="1" applyFill="1" applyBorder="1" applyAlignment="1">
      <alignment vertical="top"/>
    </xf>
    <xf numFmtId="3" fontId="25" fillId="4" borderId="9" xfId="0" applyNumberFormat="1" applyFont="1" applyFill="1" applyBorder="1" applyAlignment="1">
      <alignment vertical="top"/>
    </xf>
    <xf numFmtId="171" fontId="25" fillId="4" borderId="6" xfId="0" applyNumberFormat="1" applyFont="1" applyFill="1" applyBorder="1" applyAlignment="1">
      <alignment horizontal="right" vertical="top"/>
    </xf>
    <xf numFmtId="171" fontId="25" fillId="3" borderId="6" xfId="0" applyNumberFormat="1" applyFont="1" applyFill="1" applyBorder="1" applyAlignment="1">
      <alignment horizontal="right" vertical="top"/>
    </xf>
    <xf numFmtId="3" fontId="25" fillId="3" borderId="9" xfId="0" applyNumberFormat="1" applyFont="1" applyFill="1" applyBorder="1" applyAlignment="1">
      <alignment horizontal="right"/>
    </xf>
    <xf numFmtId="165" fontId="25" fillId="4" borderId="6" xfId="0" applyNumberFormat="1" applyFont="1" applyFill="1" applyBorder="1"/>
    <xf numFmtId="3" fontId="25" fillId="4" borderId="9" xfId="0" applyNumberFormat="1" applyFont="1" applyFill="1" applyBorder="1"/>
    <xf numFmtId="3" fontId="25" fillId="3" borderId="10" xfId="0" applyNumberFormat="1" applyFont="1" applyFill="1" applyBorder="1" applyAlignment="1">
      <alignment horizontal="right" vertical="top"/>
    </xf>
    <xf numFmtId="3" fontId="25" fillId="3" borderId="9" xfId="0" applyNumberFormat="1" applyFont="1" applyFill="1" applyBorder="1" applyAlignment="1">
      <alignment horizontal="right" vertical="top"/>
    </xf>
    <xf numFmtId="165" fontId="25" fillId="4" borderId="6" xfId="0" applyNumberFormat="1" applyFont="1" applyFill="1" applyBorder="1" applyAlignment="1">
      <alignment horizontal="right" vertical="top"/>
    </xf>
    <xf numFmtId="0" fontId="23" fillId="3" borderId="34" xfId="23" applyFont="1" applyFill="1" applyBorder="1" applyAlignment="1">
      <alignment horizontal="right" vertical="top"/>
    </xf>
    <xf numFmtId="0" fontId="23" fillId="4" borderId="30" xfId="23" applyFont="1" applyFill="1" applyBorder="1" applyAlignment="1">
      <alignment horizontal="right" vertical="top"/>
    </xf>
    <xf numFmtId="0" fontId="23" fillId="4" borderId="29" xfId="23" applyFont="1" applyFill="1" applyBorder="1" applyAlignment="1">
      <alignment horizontal="right" vertical="top"/>
    </xf>
    <xf numFmtId="0" fontId="30" fillId="3" borderId="25" xfId="22" applyFill="1" applyBorder="1" applyAlignment="1">
      <alignment horizontal="left" vertical="top"/>
    </xf>
    <xf numFmtId="0" fontId="30" fillId="3" borderId="23" xfId="22" applyFill="1" applyBorder="1" applyAlignment="1">
      <alignment horizontal="left" vertical="top"/>
    </xf>
    <xf numFmtId="0" fontId="25" fillId="3" borderId="0" xfId="0" applyFont="1" applyFill="1" applyAlignment="1">
      <alignment horizontal="left" vertical="top"/>
    </xf>
    <xf numFmtId="0" fontId="24" fillId="3" borderId="3" xfId="21" applyFill="1" applyAlignment="1">
      <alignment horizontal="left" vertical="top"/>
    </xf>
    <xf numFmtId="3" fontId="25" fillId="3" borderId="0" xfId="0" applyNumberFormat="1" applyFont="1" applyFill="1" applyAlignment="1">
      <alignment horizontal="right" vertical="top"/>
    </xf>
    <xf numFmtId="168" fontId="25" fillId="4" borderId="61" xfId="43" applyNumberFormat="1" applyFont="1" applyFill="1" applyBorder="1" applyAlignment="1">
      <alignment vertical="top"/>
    </xf>
    <xf numFmtId="168" fontId="25" fillId="4" borderId="9" xfId="43" applyNumberFormat="1" applyFont="1" applyFill="1" applyBorder="1" applyAlignment="1">
      <alignment vertical="top"/>
    </xf>
    <xf numFmtId="168" fontId="25" fillId="4" borderId="9" xfId="43" applyNumberFormat="1" applyFont="1" applyFill="1" applyBorder="1" applyAlignment="1"/>
    <xf numFmtId="0" fontId="23" fillId="0" borderId="34" xfId="23" applyFont="1" applyBorder="1" applyAlignment="1">
      <alignment horizontal="right"/>
    </xf>
    <xf numFmtId="0" fontId="23" fillId="4" borderId="30" xfId="23" applyFont="1" applyFill="1" applyBorder="1" applyAlignment="1">
      <alignment horizontal="right"/>
    </xf>
    <xf numFmtId="0" fontId="23" fillId="3" borderId="30" xfId="23" applyFont="1" applyFill="1" applyBorder="1" applyAlignment="1">
      <alignment horizontal="right"/>
    </xf>
    <xf numFmtId="0" fontId="25" fillId="3" borderId="0" xfId="0" applyFont="1" applyFill="1"/>
    <xf numFmtId="0" fontId="30" fillId="0" borderId="32" xfId="22" applyBorder="1" applyAlignment="1">
      <alignment vertical="top" wrapText="1"/>
    </xf>
    <xf numFmtId="0" fontId="30" fillId="4" borderId="25" xfId="22" applyFill="1" applyBorder="1" applyAlignment="1">
      <alignment vertical="top" wrapText="1"/>
    </xf>
    <xf numFmtId="0" fontId="30" fillId="4" borderId="23" xfId="22" applyFill="1" applyBorder="1" applyAlignment="1">
      <alignment vertical="top" wrapText="1"/>
    </xf>
    <xf numFmtId="165" fontId="25" fillId="3" borderId="0" xfId="14" applyNumberFormat="1" applyFont="1" applyFill="1" applyAlignment="1">
      <alignment vertical="top"/>
    </xf>
    <xf numFmtId="3" fontId="25" fillId="3" borderId="0" xfId="14" applyNumberFormat="1" applyFont="1" applyFill="1" applyAlignment="1">
      <alignment vertical="top"/>
    </xf>
    <xf numFmtId="0" fontId="25" fillId="3" borderId="0" xfId="14" applyFont="1" applyFill="1" applyAlignment="1">
      <alignment vertical="top" wrapText="1"/>
    </xf>
    <xf numFmtId="0" fontId="25" fillId="3" borderId="0" xfId="14" applyFont="1" applyFill="1" applyAlignment="1">
      <alignment vertical="top" wrapText="1"/>
    </xf>
    <xf numFmtId="165" fontId="25" fillId="3" borderId="0" xfId="14" applyNumberFormat="1" applyFont="1" applyFill="1" applyAlignment="1">
      <alignment horizontal="center" vertical="center"/>
    </xf>
    <xf numFmtId="0" fontId="25" fillId="3" borderId="0" xfId="14" applyFont="1" applyFill="1" applyAlignment="1">
      <alignment horizontal="center" vertical="center"/>
    </xf>
    <xf numFmtId="0" fontId="25" fillId="3" borderId="0" xfId="14" applyFont="1" applyFill="1" applyAlignment="1">
      <alignment horizontal="center" vertical="top" wrapText="1"/>
    </xf>
    <xf numFmtId="165" fontId="25" fillId="3" borderId="0" xfId="14" applyNumberFormat="1" applyFont="1" applyFill="1" applyAlignment="1">
      <alignment horizontal="center" vertical="top"/>
    </xf>
    <xf numFmtId="0" fontId="25" fillId="3" borderId="0" xfId="14" applyFont="1" applyFill="1" applyAlignment="1">
      <alignment horizontal="center" vertical="top"/>
    </xf>
    <xf numFmtId="3" fontId="25" fillId="3" borderId="0" xfId="14" applyNumberFormat="1" applyFont="1" applyFill="1" applyAlignment="1">
      <alignment horizontal="center" vertical="top"/>
    </xf>
    <xf numFmtId="0" fontId="25" fillId="3" borderId="0" xfId="14" applyFont="1" applyFill="1" applyAlignment="1">
      <alignment horizontal="center" vertical="top" wrapText="1"/>
    </xf>
    <xf numFmtId="0" fontId="22" fillId="3" borderId="0" xfId="7" applyFont="1" applyFill="1" applyBorder="1" applyAlignment="1">
      <alignment vertical="top"/>
    </xf>
    <xf numFmtId="3" fontId="22" fillId="3" borderId="0" xfId="7" applyNumberFormat="1" applyFont="1" applyFill="1" applyBorder="1" applyAlignment="1">
      <alignment vertical="top"/>
    </xf>
    <xf numFmtId="0" fontId="22" fillId="3" borderId="0" xfId="7" applyFont="1" applyFill="1" applyBorder="1"/>
    <xf numFmtId="165" fontId="22" fillId="3" borderId="0" xfId="7" applyNumberFormat="1" applyFont="1" applyFill="1" applyBorder="1" applyAlignment="1">
      <alignment vertical="top"/>
    </xf>
    <xf numFmtId="165" fontId="22" fillId="3" borderId="63" xfId="7" applyNumberFormat="1" applyFont="1" applyFill="1" applyBorder="1" applyAlignment="1">
      <alignment vertical="top"/>
    </xf>
    <xf numFmtId="0" fontId="22" fillId="3" borderId="63" xfId="7" applyFont="1" applyFill="1" applyBorder="1" applyAlignment="1">
      <alignment vertical="top"/>
    </xf>
    <xf numFmtId="3" fontId="22" fillId="3" borderId="63" xfId="7" applyNumberFormat="1" applyFont="1" applyFill="1" applyBorder="1" applyAlignment="1">
      <alignment vertical="top"/>
    </xf>
    <xf numFmtId="0" fontId="22" fillId="3" borderId="1" xfId="7" applyFont="1" applyFill="1" applyAlignment="1">
      <alignment vertical="top"/>
    </xf>
    <xf numFmtId="165" fontId="25" fillId="3" borderId="10" xfId="14" applyNumberFormat="1" applyFont="1" applyFill="1" applyBorder="1" applyAlignment="1">
      <alignment vertical="top"/>
    </xf>
    <xf numFmtId="3" fontId="25" fillId="3" borderId="10" xfId="14" applyNumberFormat="1" applyFont="1" applyFill="1" applyBorder="1" applyAlignment="1">
      <alignment vertical="top"/>
    </xf>
    <xf numFmtId="0" fontId="28" fillId="3" borderId="11" xfId="7" applyFont="1" applyFill="1" applyBorder="1" applyAlignment="1">
      <alignment vertical="top" wrapText="1"/>
    </xf>
    <xf numFmtId="0" fontId="28" fillId="3" borderId="4" xfId="7" applyFont="1" applyFill="1" applyBorder="1"/>
    <xf numFmtId="0" fontId="25" fillId="3" borderId="11" xfId="14" applyFont="1" applyFill="1" applyBorder="1" applyAlignment="1">
      <alignment vertical="top"/>
    </xf>
    <xf numFmtId="0" fontId="25" fillId="3" borderId="4" xfId="0" applyFont="1" applyFill="1" applyBorder="1"/>
    <xf numFmtId="165" fontId="23" fillId="3" borderId="34" xfId="23" applyNumberFormat="1" applyFont="1" applyFill="1" applyBorder="1" applyAlignment="1">
      <alignment horizontal="right"/>
    </xf>
    <xf numFmtId="0" fontId="26" fillId="3" borderId="0" xfId="0" applyFont="1" applyFill="1" applyAlignment="1">
      <alignment vertical="center"/>
    </xf>
    <xf numFmtId="0" fontId="26" fillId="3" borderId="0" xfId="0" applyFont="1" applyFill="1"/>
    <xf numFmtId="165" fontId="30" fillId="3" borderId="32" xfId="22" applyNumberFormat="1" applyFill="1" applyBorder="1" applyAlignment="1">
      <alignment horizontal="left" vertical="top" wrapText="1"/>
    </xf>
    <xf numFmtId="0" fontId="30" fillId="3" borderId="32" xfId="22" applyFill="1" applyBorder="1" applyAlignment="1">
      <alignment horizontal="left" vertical="top" wrapText="1"/>
    </xf>
    <xf numFmtId="165" fontId="25" fillId="3" borderId="0" xfId="21" applyNumberFormat="1" applyFont="1" applyFill="1" applyBorder="1" applyAlignment="1">
      <alignment vertical="top"/>
    </xf>
    <xf numFmtId="3" fontId="25" fillId="3" borderId="0" xfId="21" applyNumberFormat="1" applyFont="1" applyFill="1" applyBorder="1" applyAlignment="1">
      <alignment vertical="top"/>
    </xf>
    <xf numFmtId="0" fontId="24" fillId="3" borderId="3" xfId="21" applyFill="1" applyAlignment="1">
      <alignment horizontal="left" wrapText="1"/>
    </xf>
    <xf numFmtId="0" fontId="25" fillId="2" borderId="0" xfId="14" applyFont="1" applyFill="1" applyAlignment="1">
      <alignment vertical="top"/>
    </xf>
    <xf numFmtId="3" fontId="25" fillId="2" borderId="0" xfId="14" applyNumberFormat="1" applyFont="1" applyFill="1" applyAlignment="1">
      <alignment vertical="top"/>
    </xf>
    <xf numFmtId="165" fontId="25" fillId="2" borderId="0" xfId="14" applyNumberFormat="1" applyFont="1" applyFill="1" applyAlignment="1">
      <alignment vertical="top"/>
    </xf>
    <xf numFmtId="167" fontId="22" fillId="0" borderId="28" xfId="7" applyNumberFormat="1" applyFont="1" applyBorder="1" applyAlignment="1">
      <alignment horizontal="right" vertical="top"/>
    </xf>
    <xf numFmtId="168" fontId="22" fillId="0" borderId="26" xfId="7" applyNumberFormat="1" applyFont="1" applyBorder="1" applyAlignment="1">
      <alignment horizontal="right" wrapText="1"/>
    </xf>
    <xf numFmtId="167" fontId="22" fillId="0" borderId="27" xfId="7" applyNumberFormat="1" applyFont="1" applyBorder="1" applyAlignment="1">
      <alignment horizontal="right" vertical="top"/>
    </xf>
    <xf numFmtId="0" fontId="22" fillId="0" borderId="1" xfId="7" applyFont="1" applyAlignment="1">
      <alignment wrapText="1"/>
    </xf>
    <xf numFmtId="167" fontId="25" fillId="0" borderId="6" xfId="50" applyNumberFormat="1" applyFont="1" applyBorder="1" applyAlignment="1">
      <alignment horizontal="right" vertical="top"/>
    </xf>
    <xf numFmtId="168" fontId="25" fillId="0" borderId="9" xfId="43" applyNumberFormat="1" applyFont="1" applyBorder="1" applyAlignment="1">
      <alignment horizontal="right" wrapText="1"/>
    </xf>
    <xf numFmtId="167" fontId="25" fillId="0" borderId="4" xfId="50" applyNumberFormat="1" applyFont="1" applyBorder="1" applyAlignment="1">
      <alignment horizontal="right" vertical="top"/>
    </xf>
    <xf numFmtId="0" fontId="25" fillId="0" borderId="11" xfId="50" applyFont="1" applyBorder="1" applyAlignment="1">
      <alignment horizontal="left" vertical="top" wrapText="1"/>
    </xf>
    <xf numFmtId="3" fontId="25" fillId="0" borderId="74" xfId="50" applyNumberFormat="1" applyFont="1" applyBorder="1" applyAlignment="1">
      <alignment horizontal="right" wrapText="1"/>
    </xf>
    <xf numFmtId="167" fontId="25" fillId="0" borderId="15" xfId="50" applyNumberFormat="1" applyFont="1" applyBorder="1" applyAlignment="1">
      <alignment horizontal="right" wrapText="1"/>
    </xf>
    <xf numFmtId="3" fontId="25" fillId="0" borderId="21" xfId="50" applyNumberFormat="1" applyFont="1" applyBorder="1" applyAlignment="1">
      <alignment horizontal="right" wrapText="1"/>
    </xf>
    <xf numFmtId="0" fontId="25" fillId="0" borderId="15" xfId="50" applyFont="1" applyBorder="1" applyAlignment="1">
      <alignment horizontal="right" wrapText="1"/>
    </xf>
    <xf numFmtId="167" fontId="25" fillId="0" borderId="0" xfId="50" applyNumberFormat="1" applyFont="1" applyAlignment="1">
      <alignment horizontal="right" wrapText="1"/>
    </xf>
    <xf numFmtId="3" fontId="25" fillId="0" borderId="0" xfId="50" applyNumberFormat="1" applyFont="1" applyAlignment="1">
      <alignment horizontal="right" wrapText="1"/>
    </xf>
    <xf numFmtId="168" fontId="25" fillId="0" borderId="21" xfId="50" applyNumberFormat="1" applyFont="1" applyBorder="1" applyAlignment="1">
      <alignment horizontal="right" wrapText="1"/>
    </xf>
    <xf numFmtId="0" fontId="25" fillId="0" borderId="0" xfId="50" applyFont="1"/>
    <xf numFmtId="167" fontId="22" fillId="0" borderId="20" xfId="7" applyNumberFormat="1" applyFont="1" applyBorder="1" applyAlignment="1">
      <alignment horizontal="right" vertical="top"/>
    </xf>
    <xf numFmtId="168" fontId="22" fillId="0" borderId="31" xfId="7" applyNumberFormat="1" applyFont="1" applyBorder="1" applyAlignment="1">
      <alignment horizontal="right" wrapText="1"/>
    </xf>
    <xf numFmtId="167" fontId="22" fillId="0" borderId="1" xfId="7" applyNumberFormat="1" applyFont="1" applyAlignment="1">
      <alignment horizontal="right" vertical="top"/>
    </xf>
    <xf numFmtId="168" fontId="22" fillId="0" borderId="31" xfId="7" applyNumberFormat="1" applyFont="1" applyBorder="1" applyAlignment="1">
      <alignment horizontal="right" vertical="top"/>
    </xf>
    <xf numFmtId="0" fontId="25" fillId="0" borderId="21" xfId="50" applyFont="1" applyBorder="1" applyAlignment="1">
      <alignment horizontal="right" wrapText="1"/>
    </xf>
    <xf numFmtId="165" fontId="25" fillId="0" borderId="15" xfId="50" applyNumberFormat="1" applyFont="1" applyBorder="1" applyAlignment="1">
      <alignment horizontal="right" wrapText="1"/>
    </xf>
    <xf numFmtId="165" fontId="25" fillId="0" borderId="0" xfId="50" applyNumberFormat="1" applyFont="1" applyAlignment="1">
      <alignment horizontal="right" wrapText="1"/>
    </xf>
    <xf numFmtId="165" fontId="22" fillId="0" borderId="20" xfId="7" applyNumberFormat="1" applyFont="1" applyBorder="1" applyAlignment="1">
      <alignment horizontal="right" wrapText="1"/>
    </xf>
    <xf numFmtId="165" fontId="22" fillId="0" borderId="1" xfId="7" applyNumberFormat="1" applyFont="1" applyAlignment="1">
      <alignment horizontal="right" wrapText="1"/>
    </xf>
    <xf numFmtId="165" fontId="25" fillId="0" borderId="6" xfId="50" applyNumberFormat="1" applyFont="1" applyBorder="1" applyAlignment="1">
      <alignment horizontal="right" wrapText="1"/>
    </xf>
    <xf numFmtId="165" fontId="25" fillId="0" borderId="4" xfId="50" applyNumberFormat="1" applyFont="1" applyBorder="1" applyAlignment="1">
      <alignment horizontal="right" wrapText="1"/>
    </xf>
    <xf numFmtId="0" fontId="25" fillId="0" borderId="11" xfId="50" applyFont="1" applyBorder="1" applyAlignment="1">
      <alignment wrapText="1"/>
    </xf>
    <xf numFmtId="0" fontId="25" fillId="0" borderId="44" xfId="50" applyFont="1" applyBorder="1" applyAlignment="1">
      <alignment wrapText="1"/>
    </xf>
    <xf numFmtId="0" fontId="25" fillId="0" borderId="15" xfId="50" applyFont="1" applyBorder="1" applyAlignment="1">
      <alignment wrapText="1"/>
    </xf>
    <xf numFmtId="0" fontId="25" fillId="0" borderId="21" xfId="50" applyFont="1" applyBorder="1" applyAlignment="1">
      <alignment wrapText="1"/>
    </xf>
    <xf numFmtId="0" fontId="25" fillId="0" borderId="0" xfId="50" applyFont="1" applyAlignment="1">
      <alignment wrapText="1"/>
    </xf>
    <xf numFmtId="0" fontId="25" fillId="0" borderId="75" xfId="50" applyFont="1" applyBorder="1"/>
    <xf numFmtId="0" fontId="23" fillId="2" borderId="2" xfId="23" applyFont="1" applyFill="1" applyAlignment="1">
      <alignment horizontal="right"/>
    </xf>
    <xf numFmtId="0" fontId="23" fillId="0" borderId="2" xfId="23" applyFont="1" applyAlignment="1">
      <alignment horizontal="right" wrapText="1"/>
    </xf>
    <xf numFmtId="0" fontId="30" fillId="0" borderId="25" xfId="22" applyBorder="1" applyAlignment="1">
      <alignment horizontal="left"/>
    </xf>
    <xf numFmtId="0" fontId="30" fillId="0" borderId="23" xfId="22" applyBorder="1" applyAlignment="1">
      <alignment horizontal="left"/>
    </xf>
    <xf numFmtId="0" fontId="30" fillId="0" borderId="24" xfId="22" applyBorder="1" applyAlignment="1">
      <alignment horizontal="left" wrapText="1"/>
    </xf>
    <xf numFmtId="0" fontId="25" fillId="3" borderId="0" xfId="0" applyFont="1" applyFill="1" applyAlignment="1">
      <alignment horizontal="right"/>
    </xf>
    <xf numFmtId="0" fontId="17" fillId="0" borderId="0" xfId="51"/>
    <xf numFmtId="174" fontId="36" fillId="0" borderId="0" xfId="51" applyNumberFormat="1" applyFont="1" applyAlignment="1">
      <alignment horizontal="right" vertical="top"/>
    </xf>
    <xf numFmtId="0" fontId="36" fillId="0" borderId="0" xfId="51" applyFont="1" applyAlignment="1">
      <alignment horizontal="left" vertical="top" wrapText="1"/>
    </xf>
    <xf numFmtId="0" fontId="17" fillId="0" borderId="0" xfId="52"/>
    <xf numFmtId="174" fontId="36" fillId="0" borderId="0" xfId="52" applyNumberFormat="1" applyFont="1" applyAlignment="1">
      <alignment horizontal="right" vertical="top"/>
    </xf>
    <xf numFmtId="0" fontId="36" fillId="0" borderId="0" xfId="52" applyFont="1" applyAlignment="1">
      <alignment horizontal="left" vertical="top" wrapText="1"/>
    </xf>
    <xf numFmtId="3" fontId="25" fillId="3" borderId="0" xfId="0" applyNumberFormat="1" applyFont="1" applyFill="1" applyAlignment="1">
      <alignment horizontal="right"/>
    </xf>
    <xf numFmtId="3" fontId="25" fillId="3" borderId="0" xfId="0" applyNumberFormat="1" applyFont="1" applyFill="1" applyAlignment="1">
      <alignment vertical="top"/>
    </xf>
    <xf numFmtId="165" fontId="22" fillId="3" borderId="28" xfId="7" applyNumberFormat="1" applyFont="1" applyFill="1" applyBorder="1" applyAlignment="1" applyProtection="1">
      <alignment horizontal="right"/>
      <protection locked="0"/>
    </xf>
    <xf numFmtId="3" fontId="22" fillId="3" borderId="26" xfId="7" applyNumberFormat="1" applyFont="1" applyFill="1" applyBorder="1" applyAlignment="1">
      <alignment horizontal="right"/>
    </xf>
    <xf numFmtId="165" fontId="22" fillId="4" borderId="76" xfId="7" applyNumberFormat="1" applyFont="1" applyFill="1" applyBorder="1" applyAlignment="1" applyProtection="1">
      <alignment horizontal="right"/>
      <protection locked="0"/>
    </xf>
    <xf numFmtId="3" fontId="22" fillId="4" borderId="77" xfId="7" applyNumberFormat="1" applyFont="1" applyFill="1" applyBorder="1" applyAlignment="1">
      <alignment horizontal="right"/>
    </xf>
    <xf numFmtId="165" fontId="22" fillId="4" borderId="78" xfId="7" applyNumberFormat="1" applyFont="1" applyFill="1" applyBorder="1" applyAlignment="1" applyProtection="1">
      <alignment horizontal="right"/>
      <protection locked="0"/>
    </xf>
    <xf numFmtId="165" fontId="22" fillId="3" borderId="78" xfId="7" applyNumberFormat="1" applyFont="1" applyFill="1" applyBorder="1" applyAlignment="1" applyProtection="1">
      <alignment horizontal="right"/>
      <protection locked="0"/>
    </xf>
    <xf numFmtId="165" fontId="22" fillId="3" borderId="76" xfId="7" applyNumberFormat="1" applyFont="1" applyFill="1" applyBorder="1" applyAlignment="1" applyProtection="1">
      <alignment horizontal="right"/>
      <protection locked="0"/>
    </xf>
    <xf numFmtId="3" fontId="22" fillId="3" borderId="77" xfId="7" applyNumberFormat="1" applyFont="1" applyFill="1" applyBorder="1" applyAlignment="1">
      <alignment horizontal="right"/>
    </xf>
    <xf numFmtId="3" fontId="22" fillId="3" borderId="79" xfId="7" applyNumberFormat="1" applyFont="1" applyFill="1" applyBorder="1" applyAlignment="1">
      <alignment horizontal="right"/>
    </xf>
    <xf numFmtId="165" fontId="25" fillId="3" borderId="6" xfId="0" applyNumberFormat="1" applyFont="1" applyFill="1" applyBorder="1" applyAlignment="1" applyProtection="1">
      <alignment horizontal="right"/>
      <protection locked="0"/>
    </xf>
    <xf numFmtId="165" fontId="25" fillId="4" borderId="11" xfId="0" applyNumberFormat="1" applyFont="1" applyFill="1" applyBorder="1" applyAlignment="1" applyProtection="1">
      <alignment horizontal="right"/>
      <protection locked="0"/>
    </xf>
    <xf numFmtId="3" fontId="25" fillId="4" borderId="9" xfId="14" applyNumberFormat="1" applyFont="1" applyFill="1" applyBorder="1" applyAlignment="1">
      <alignment horizontal="right"/>
    </xf>
    <xf numFmtId="165" fontId="25" fillId="4" borderId="6" xfId="0" applyNumberFormat="1" applyFont="1" applyFill="1" applyBorder="1" applyAlignment="1" applyProtection="1">
      <alignment horizontal="right"/>
      <protection locked="0"/>
    </xf>
    <xf numFmtId="165" fontId="25" fillId="4" borderId="4" xfId="0" applyNumberFormat="1" applyFont="1" applyFill="1" applyBorder="1" applyAlignment="1" applyProtection="1">
      <alignment horizontal="right"/>
      <protection locked="0"/>
    </xf>
    <xf numFmtId="165" fontId="25" fillId="3" borderId="4" xfId="0" applyNumberFormat="1" applyFont="1" applyFill="1" applyBorder="1" applyAlignment="1" applyProtection="1">
      <alignment horizontal="right"/>
      <protection locked="0"/>
    </xf>
    <xf numFmtId="3" fontId="25" fillId="3" borderId="80" xfId="14" applyNumberFormat="1" applyFont="1" applyFill="1" applyBorder="1" applyAlignment="1">
      <alignment horizontal="right"/>
    </xf>
    <xf numFmtId="0" fontId="25" fillId="3" borderId="4" xfId="0" applyFont="1" applyFill="1" applyBorder="1" applyAlignment="1">
      <alignment vertical="top"/>
    </xf>
    <xf numFmtId="3" fontId="25" fillId="3" borderId="15" xfId="14" applyNumberFormat="1" applyFont="1" applyFill="1" applyBorder="1" applyAlignment="1">
      <alignment horizontal="right"/>
    </xf>
    <xf numFmtId="3" fontId="25" fillId="3" borderId="21" xfId="14" applyNumberFormat="1" applyFont="1" applyFill="1" applyBorder="1" applyAlignment="1">
      <alignment horizontal="right"/>
    </xf>
    <xf numFmtId="3" fontId="25" fillId="4" borderId="0" xfId="14" applyNumberFormat="1" applyFont="1" applyFill="1" applyAlignment="1">
      <alignment horizontal="right"/>
    </xf>
    <xf numFmtId="3" fontId="25" fillId="4" borderId="21" xfId="14" applyNumberFormat="1" applyFont="1" applyFill="1" applyBorder="1" applyAlignment="1">
      <alignment horizontal="right"/>
    </xf>
    <xf numFmtId="171" fontId="25" fillId="4" borderId="15" xfId="14" applyNumberFormat="1" applyFont="1" applyFill="1" applyBorder="1" applyAlignment="1">
      <alignment horizontal="right"/>
    </xf>
    <xf numFmtId="171" fontId="25" fillId="3" borderId="15" xfId="14" applyNumberFormat="1" applyFont="1" applyFill="1" applyBorder="1" applyAlignment="1">
      <alignment horizontal="right"/>
    </xf>
    <xf numFmtId="3" fontId="25" fillId="3" borderId="0" xfId="14" applyNumberFormat="1" applyFont="1" applyFill="1" applyAlignment="1">
      <alignment horizontal="right"/>
    </xf>
    <xf numFmtId="3" fontId="25" fillId="3" borderId="81" xfId="14" applyNumberFormat="1" applyFont="1" applyFill="1" applyBorder="1" applyAlignment="1">
      <alignment horizontal="right"/>
    </xf>
    <xf numFmtId="165" fontId="22" fillId="3" borderId="20" xfId="7" applyNumberFormat="1" applyFont="1" applyFill="1" applyBorder="1" applyAlignment="1" applyProtection="1">
      <alignment horizontal="right"/>
      <protection locked="0"/>
    </xf>
    <xf numFmtId="3" fontId="22" fillId="3" borderId="31" xfId="7" applyNumberFormat="1" applyFont="1" applyFill="1" applyBorder="1" applyAlignment="1">
      <alignment horizontal="right"/>
    </xf>
    <xf numFmtId="165" fontId="22" fillId="4" borderId="1" xfId="7" applyNumberFormat="1" applyFont="1" applyFill="1" applyAlignment="1" applyProtection="1">
      <alignment horizontal="right"/>
      <protection locked="0"/>
    </xf>
    <xf numFmtId="3" fontId="22" fillId="4" borderId="31" xfId="7" applyNumberFormat="1" applyFont="1" applyFill="1" applyBorder="1" applyAlignment="1">
      <alignment horizontal="right"/>
    </xf>
    <xf numFmtId="165" fontId="22" fillId="4" borderId="20" xfId="7" applyNumberFormat="1" applyFont="1" applyFill="1" applyBorder="1" applyAlignment="1" applyProtection="1">
      <alignment horizontal="right"/>
      <protection locked="0"/>
    </xf>
    <xf numFmtId="165" fontId="22" fillId="3" borderId="1" xfId="7" applyNumberFormat="1" applyFont="1" applyFill="1" applyAlignment="1" applyProtection="1">
      <alignment horizontal="right"/>
      <protection locked="0"/>
    </xf>
    <xf numFmtId="3" fontId="22" fillId="3" borderId="82" xfId="7" applyNumberFormat="1" applyFont="1" applyFill="1" applyBorder="1" applyAlignment="1">
      <alignment horizontal="right"/>
    </xf>
    <xf numFmtId="0" fontId="25" fillId="3" borderId="0" xfId="0" applyFont="1" applyFill="1" applyAlignment="1">
      <alignment horizontal="left" wrapText="1"/>
    </xf>
    <xf numFmtId="0" fontId="25" fillId="4" borderId="0" xfId="0" applyFont="1" applyFill="1" applyAlignment="1">
      <alignment horizontal="left"/>
    </xf>
    <xf numFmtId="0" fontId="25" fillId="4" borderId="21" xfId="0" applyFont="1" applyFill="1" applyBorder="1" applyAlignment="1">
      <alignment horizontal="left"/>
    </xf>
    <xf numFmtId="0" fontId="25" fillId="4" borderId="15" xfId="0" applyFont="1" applyFill="1" applyBorder="1" applyAlignment="1">
      <alignment horizontal="left"/>
    </xf>
    <xf numFmtId="0" fontId="25" fillId="3" borderId="15" xfId="14" applyFont="1" applyFill="1" applyBorder="1" applyAlignment="1">
      <alignment horizontal="left"/>
    </xf>
    <xf numFmtId="0" fontId="25" fillId="3" borderId="0" xfId="14" applyFont="1" applyFill="1" applyAlignment="1">
      <alignment horizontal="left"/>
    </xf>
    <xf numFmtId="0" fontId="25" fillId="3" borderId="21" xfId="14" applyFont="1" applyFill="1" applyBorder="1" applyAlignment="1">
      <alignment horizontal="left"/>
    </xf>
    <xf numFmtId="0" fontId="25" fillId="3" borderId="81" xfId="14" applyFont="1" applyFill="1" applyBorder="1" applyAlignment="1">
      <alignment horizontal="left"/>
    </xf>
    <xf numFmtId="0" fontId="25" fillId="3" borderId="0" xfId="0" applyFont="1" applyFill="1" applyAlignment="1">
      <alignment horizontal="left"/>
    </xf>
    <xf numFmtId="165" fontId="23" fillId="4" borderId="2" xfId="23" applyNumberFormat="1" applyFont="1" applyFill="1" applyAlignment="1">
      <alignment horizontal="right" vertical="top"/>
    </xf>
    <xf numFmtId="3" fontId="23" fillId="4" borderId="29" xfId="23" applyNumberFormat="1" applyFont="1" applyFill="1" applyBorder="1" applyAlignment="1">
      <alignment horizontal="right" vertical="top"/>
    </xf>
    <xf numFmtId="0" fontId="23" fillId="3" borderId="2" xfId="23" applyFont="1" applyFill="1" applyAlignment="1">
      <alignment horizontal="right"/>
    </xf>
    <xf numFmtId="0" fontId="23" fillId="3" borderId="83" xfId="23" applyFont="1" applyFill="1" applyBorder="1" applyAlignment="1">
      <alignment horizontal="right"/>
    </xf>
    <xf numFmtId="0" fontId="25" fillId="3" borderId="0" xfId="0" applyFont="1" applyFill="1" applyAlignment="1">
      <alignment vertical="top" wrapText="1"/>
    </xf>
    <xf numFmtId="0" fontId="30" fillId="4" borderId="84" xfId="22" applyFill="1" applyBorder="1" applyAlignment="1">
      <alignment horizontal="left" vertical="top" wrapText="1"/>
    </xf>
    <xf numFmtId="0" fontId="30" fillId="4" borderId="85" xfId="22" applyFill="1" applyBorder="1" applyAlignment="1">
      <alignment horizontal="left" vertical="top" wrapText="1"/>
    </xf>
    <xf numFmtId="0" fontId="30" fillId="4" borderId="86" xfId="22" applyFill="1" applyBorder="1" applyAlignment="1">
      <alignment horizontal="left" vertical="top" wrapText="1"/>
    </xf>
    <xf numFmtId="0" fontId="30" fillId="3" borderId="86" xfId="22" applyFill="1" applyBorder="1" applyAlignment="1">
      <alignment horizontal="left" vertical="top" wrapText="1"/>
    </xf>
    <xf numFmtId="0" fontId="30" fillId="3" borderId="84" xfId="22" applyFill="1" applyBorder="1" applyAlignment="1">
      <alignment horizontal="left" vertical="top" wrapText="1"/>
    </xf>
    <xf numFmtId="0" fontId="30" fillId="3" borderId="85" xfId="22" applyFill="1" applyBorder="1" applyAlignment="1">
      <alignment horizontal="left" vertical="top" wrapText="1"/>
    </xf>
    <xf numFmtId="0" fontId="30" fillId="3" borderId="86" xfId="22" applyFill="1" applyBorder="1" applyAlignment="1" applyProtection="1">
      <alignment horizontal="left" vertical="top" wrapText="1"/>
      <protection locked="0"/>
    </xf>
    <xf numFmtId="0" fontId="30" fillId="3" borderId="84" xfId="22" applyFill="1" applyBorder="1" applyAlignment="1" applyProtection="1">
      <alignment horizontal="left" vertical="top" wrapText="1"/>
      <protection locked="0"/>
    </xf>
    <xf numFmtId="0" fontId="30" fillId="3" borderId="87" xfId="22" applyFill="1" applyBorder="1" applyAlignment="1" applyProtection="1">
      <alignment horizontal="left" vertical="top" wrapText="1"/>
      <protection locked="0"/>
    </xf>
    <xf numFmtId="0" fontId="25" fillId="3" borderId="0" xfId="0" applyFont="1" applyFill="1" applyAlignment="1">
      <alignment horizontal="left" vertical="top" wrapText="1"/>
    </xf>
    <xf numFmtId="0" fontId="24" fillId="3" borderId="3" xfId="21" applyFill="1" applyAlignment="1">
      <alignment horizontal="left" vertical="top" wrapText="1"/>
    </xf>
    <xf numFmtId="0" fontId="25" fillId="3" borderId="39" xfId="0" applyFont="1" applyFill="1" applyBorder="1" applyAlignment="1">
      <alignment horizontal="left"/>
    </xf>
    <xf numFmtId="0" fontId="25" fillId="3" borderId="38" xfId="0" applyFont="1" applyFill="1" applyBorder="1" applyAlignment="1">
      <alignment horizontal="left"/>
    </xf>
    <xf numFmtId="0" fontId="25" fillId="3" borderId="39" xfId="0" applyFont="1" applyFill="1" applyBorder="1" applyAlignment="1">
      <alignment horizontal="left" wrapText="1"/>
    </xf>
    <xf numFmtId="0" fontId="25" fillId="3" borderId="38" xfId="0" applyFont="1" applyFill="1" applyBorder="1" applyAlignment="1">
      <alignment horizontal="left" wrapText="1"/>
    </xf>
    <xf numFmtId="0" fontId="25" fillId="3" borderId="37" xfId="0" applyFont="1" applyFill="1" applyBorder="1" applyAlignment="1">
      <alignment horizontal="left" wrapText="1"/>
    </xf>
    <xf numFmtId="0" fontId="25" fillId="3" borderId="16" xfId="0" applyFont="1" applyFill="1" applyBorder="1" applyAlignment="1">
      <alignment horizontal="left" wrapText="1"/>
    </xf>
    <xf numFmtId="165" fontId="25" fillId="3" borderId="0" xfId="0" applyNumberFormat="1" applyFont="1" applyFill="1" applyAlignment="1">
      <alignment vertical="top"/>
    </xf>
    <xf numFmtId="0" fontId="17" fillId="0" borderId="0" xfId="14"/>
    <xf numFmtId="171" fontId="17" fillId="0" borderId="0" xfId="14" applyNumberFormat="1"/>
    <xf numFmtId="3" fontId="17" fillId="0" borderId="0" xfId="14" applyNumberFormat="1"/>
    <xf numFmtId="165" fontId="22" fillId="3" borderId="33" xfId="7" applyNumberFormat="1" applyFont="1" applyFill="1" applyBorder="1" applyAlignment="1"/>
    <xf numFmtId="3" fontId="22" fillId="3" borderId="33" xfId="7" applyNumberFormat="1" applyFont="1" applyFill="1" applyBorder="1" applyAlignment="1"/>
    <xf numFmtId="165" fontId="25" fillId="3" borderId="10" xfId="14" applyNumberFormat="1" applyFont="1" applyFill="1" applyBorder="1" applyAlignment="1">
      <alignment horizontal="right" vertical="center"/>
    </xf>
    <xf numFmtId="171" fontId="25" fillId="3" borderId="10" xfId="14" applyNumberFormat="1" applyFont="1" applyFill="1" applyBorder="1" applyAlignment="1">
      <alignment horizontal="right" vertical="center"/>
    </xf>
    <xf numFmtId="3" fontId="25" fillId="3" borderId="10" xfId="4" applyNumberFormat="1" applyFont="1" applyFill="1" applyBorder="1" applyAlignment="1">
      <alignment horizontal="right" vertical="center"/>
    </xf>
    <xf numFmtId="0" fontId="25" fillId="3" borderId="4" xfId="14" applyFont="1" applyFill="1" applyBorder="1" applyAlignment="1">
      <alignment vertical="top"/>
    </xf>
    <xf numFmtId="165" fontId="25" fillId="3" borderId="8" xfId="14" applyNumberFormat="1" applyFont="1" applyFill="1" applyBorder="1" applyAlignment="1">
      <alignment horizontal="left"/>
    </xf>
    <xf numFmtId="3" fontId="25" fillId="3" borderId="8" xfId="14" applyNumberFormat="1" applyFont="1" applyFill="1" applyBorder="1" applyAlignment="1">
      <alignment horizontal="left"/>
    </xf>
    <xf numFmtId="165" fontId="22" fillId="3" borderId="63" xfId="7" applyNumberFormat="1" applyFont="1" applyFill="1" applyBorder="1" applyAlignment="1"/>
    <xf numFmtId="3" fontId="22" fillId="3" borderId="63" xfId="7" applyNumberFormat="1" applyFont="1" applyFill="1" applyBorder="1" applyAlignment="1"/>
    <xf numFmtId="171" fontId="22" fillId="3" borderId="63" xfId="7" applyNumberFormat="1" applyFont="1" applyFill="1" applyBorder="1" applyAlignment="1">
      <alignment vertical="top"/>
    </xf>
    <xf numFmtId="171" fontId="25" fillId="3" borderId="8" xfId="14" applyNumberFormat="1" applyFont="1" applyFill="1" applyBorder="1" applyAlignment="1">
      <alignment horizontal="left"/>
    </xf>
    <xf numFmtId="3" fontId="25" fillId="3" borderId="8" xfId="4" applyNumberFormat="1" applyFont="1" applyFill="1" applyBorder="1" applyAlignment="1">
      <alignment horizontal="left"/>
    </xf>
    <xf numFmtId="3" fontId="25" fillId="3" borderId="0" xfId="14" applyNumberFormat="1" applyFont="1" applyFill="1" applyAlignment="1">
      <alignment horizontal="left"/>
    </xf>
    <xf numFmtId="171" fontId="22" fillId="3" borderId="63" xfId="7" applyNumberFormat="1" applyFont="1" applyFill="1" applyBorder="1" applyAlignment="1"/>
    <xf numFmtId="3" fontId="23" fillId="3" borderId="34" xfId="23" applyNumberFormat="1" applyFont="1" applyFill="1" applyBorder="1" applyAlignment="1">
      <alignment horizontal="right"/>
    </xf>
    <xf numFmtId="3" fontId="30" fillId="3" borderId="32" xfId="22" applyNumberFormat="1" applyFill="1" applyBorder="1" applyAlignment="1">
      <alignment horizontal="left" vertical="top" wrapText="1"/>
    </xf>
    <xf numFmtId="3" fontId="30" fillId="3" borderId="32" xfId="22" applyNumberFormat="1" applyFill="1" applyBorder="1" applyAlignment="1">
      <alignment horizontal="left" vertical="center" wrapText="1"/>
    </xf>
    <xf numFmtId="0" fontId="25" fillId="3" borderId="0" xfId="14" applyFont="1" applyFill="1" applyAlignment="1">
      <alignment horizontal="left" vertical="top" wrapText="1"/>
    </xf>
    <xf numFmtId="0" fontId="24" fillId="3" borderId="3" xfId="21" applyFill="1" applyAlignment="1">
      <alignment vertical="center" wrapText="1"/>
    </xf>
    <xf numFmtId="165" fontId="25" fillId="3" borderId="0" xfId="0" applyNumberFormat="1" applyFont="1" applyFill="1"/>
    <xf numFmtId="3" fontId="25" fillId="3" borderId="0" xfId="0" applyNumberFormat="1" applyFont="1" applyFill="1"/>
    <xf numFmtId="168" fontId="25" fillId="3" borderId="0" xfId="0" applyNumberFormat="1" applyFont="1" applyFill="1"/>
    <xf numFmtId="167" fontId="25" fillId="3" borderId="0" xfId="0" applyNumberFormat="1" applyFont="1" applyFill="1"/>
    <xf numFmtId="168" fontId="22" fillId="0" borderId="88" xfId="43" applyNumberFormat="1" applyFont="1" applyFill="1" applyBorder="1" applyAlignment="1">
      <alignment horizontal="right"/>
    </xf>
    <xf numFmtId="167" fontId="22" fillId="0" borderId="78" xfId="7" applyNumberFormat="1" applyFont="1" applyFill="1" applyBorder="1" applyAlignment="1">
      <alignment horizontal="right"/>
    </xf>
    <xf numFmtId="167" fontId="22" fillId="0" borderId="76" xfId="7" applyNumberFormat="1" applyFont="1" applyFill="1" applyBorder="1" applyAlignment="1">
      <alignment horizontal="right"/>
    </xf>
    <xf numFmtId="168" fontId="22" fillId="0" borderId="77" xfId="43" applyNumberFormat="1" applyFont="1" applyFill="1" applyBorder="1" applyAlignment="1">
      <alignment horizontal="right"/>
    </xf>
    <xf numFmtId="168" fontId="22" fillId="0" borderId="79" xfId="43" applyNumberFormat="1" applyFont="1" applyFill="1" applyBorder="1" applyAlignment="1">
      <alignment horizontal="right"/>
    </xf>
    <xf numFmtId="0" fontId="22" fillId="0" borderId="1" xfId="7" applyFont="1" applyFill="1" applyAlignment="1">
      <alignment vertical="top"/>
    </xf>
    <xf numFmtId="168" fontId="34" fillId="0" borderId="52" xfId="43" applyNumberFormat="1" applyFont="1" applyFill="1" applyBorder="1" applyAlignment="1">
      <alignment horizontal="right"/>
    </xf>
    <xf numFmtId="167" fontId="34" fillId="0" borderId="6" xfId="53" applyNumberFormat="1" applyFont="1" applyBorder="1" applyAlignment="1">
      <alignment horizontal="right"/>
    </xf>
    <xf numFmtId="167" fontId="34" fillId="0" borderId="4" xfId="53" applyNumberFormat="1" applyFont="1" applyBorder="1" applyAlignment="1">
      <alignment horizontal="right"/>
    </xf>
    <xf numFmtId="168" fontId="34" fillId="0" borderId="9" xfId="43" applyNumberFormat="1" applyFont="1" applyFill="1" applyBorder="1" applyAlignment="1">
      <alignment horizontal="right"/>
    </xf>
    <xf numFmtId="168" fontId="34" fillId="0" borderId="80" xfId="43" applyNumberFormat="1" applyFont="1" applyFill="1" applyBorder="1" applyAlignment="1">
      <alignment horizontal="right"/>
    </xf>
    <xf numFmtId="0" fontId="34" fillId="0" borderId="11" xfId="53" applyFont="1" applyBorder="1" applyAlignment="1">
      <alignment horizontal="left" vertical="top"/>
    </xf>
    <xf numFmtId="167" fontId="34" fillId="0" borderId="15" xfId="53" applyNumberFormat="1" applyFont="1" applyBorder="1" applyAlignment="1">
      <alignment horizontal="right"/>
    </xf>
    <xf numFmtId="166" fontId="34" fillId="0" borderId="0" xfId="53" applyNumberFormat="1" applyFont="1" applyAlignment="1">
      <alignment horizontal="right"/>
    </xf>
    <xf numFmtId="168" fontId="34" fillId="0" borderId="21" xfId="43" applyNumberFormat="1" applyFont="1" applyFill="1" applyBorder="1" applyAlignment="1">
      <alignment horizontal="right"/>
    </xf>
    <xf numFmtId="168" fontId="34" fillId="0" borderId="81" xfId="43" applyNumberFormat="1" applyFont="1" applyFill="1" applyBorder="1" applyAlignment="1">
      <alignment horizontal="right"/>
    </xf>
    <xf numFmtId="0" fontId="34" fillId="0" borderId="0" xfId="53" applyFont="1"/>
    <xf numFmtId="168" fontId="22" fillId="0" borderId="89" xfId="43" applyNumberFormat="1" applyFont="1" applyFill="1" applyBorder="1" applyAlignment="1">
      <alignment horizontal="right"/>
    </xf>
    <xf numFmtId="167" fontId="22" fillId="0" borderId="20" xfId="7" applyNumberFormat="1" applyFont="1" applyFill="1" applyBorder="1" applyAlignment="1">
      <alignment horizontal="right"/>
    </xf>
    <xf numFmtId="167" fontId="22" fillId="0" borderId="1" xfId="7" applyNumberFormat="1" applyFont="1" applyFill="1" applyAlignment="1">
      <alignment horizontal="right"/>
    </xf>
    <xf numFmtId="168" fontId="22" fillId="0" borderId="31" xfId="43" applyNumberFormat="1" applyFont="1" applyFill="1" applyBorder="1" applyAlignment="1">
      <alignment horizontal="right"/>
    </xf>
    <xf numFmtId="168" fontId="22" fillId="0" borderId="82" xfId="43" applyNumberFormat="1" applyFont="1" applyFill="1" applyBorder="1" applyAlignment="1">
      <alignment horizontal="right"/>
    </xf>
    <xf numFmtId="167" fontId="34" fillId="0" borderId="0" xfId="53" applyNumberFormat="1" applyFont="1" applyAlignment="1">
      <alignment horizontal="right"/>
    </xf>
    <xf numFmtId="0" fontId="34" fillId="0" borderId="90" xfId="53" applyFont="1" applyBorder="1" applyAlignment="1">
      <alignment wrapText="1"/>
    </xf>
    <xf numFmtId="0" fontId="34" fillId="0" borderId="15" xfId="53" applyFont="1" applyBorder="1" applyAlignment="1">
      <alignment horizontal="center" wrapText="1"/>
    </xf>
    <xf numFmtId="0" fontId="34" fillId="0" borderId="0" xfId="53" applyFont="1" applyAlignment="1">
      <alignment horizontal="center" wrapText="1"/>
    </xf>
    <xf numFmtId="0" fontId="34" fillId="0" borderId="21" xfId="53" applyFont="1" applyBorder="1" applyAlignment="1">
      <alignment horizontal="center" wrapText="1"/>
    </xf>
    <xf numFmtId="0" fontId="34" fillId="0" borderId="81" xfId="53" applyFont="1" applyBorder="1" applyAlignment="1">
      <alignment horizontal="center" wrapText="1"/>
    </xf>
    <xf numFmtId="0" fontId="23" fillId="0" borderId="50" xfId="23" applyFont="1" applyFill="1" applyBorder="1" applyAlignment="1">
      <alignment horizontal="right" wrapText="1"/>
    </xf>
    <xf numFmtId="0" fontId="30" fillId="0" borderId="48" xfId="22" applyFill="1" applyBorder="1" applyAlignment="1">
      <alignment horizontal="left" wrapText="1"/>
    </xf>
    <xf numFmtId="0" fontId="30" fillId="0" borderId="86" xfId="22" applyFill="1" applyBorder="1" applyAlignment="1">
      <alignment horizontal="left" wrapText="1"/>
    </xf>
    <xf numFmtId="0" fontId="30" fillId="0" borderId="84" xfId="22" applyFill="1" applyBorder="1" applyAlignment="1">
      <alignment horizontal="left" wrapText="1"/>
    </xf>
    <xf numFmtId="0" fontId="30" fillId="0" borderId="85" xfId="22" applyFill="1" applyBorder="1" applyAlignment="1">
      <alignment horizontal="left" wrapText="1"/>
    </xf>
    <xf numFmtId="0" fontId="30" fillId="0" borderId="87" xfId="22" applyFill="1" applyBorder="1" applyAlignment="1">
      <alignment horizontal="left" wrapText="1"/>
    </xf>
    <xf numFmtId="0" fontId="25" fillId="3" borderId="0" xfId="4" applyFont="1" applyFill="1" applyAlignment="1">
      <alignment vertical="top"/>
    </xf>
    <xf numFmtId="171" fontId="25" fillId="3" borderId="0" xfId="4" applyNumberFormat="1" applyFont="1" applyFill="1" applyAlignment="1">
      <alignment horizontal="right" vertical="top"/>
    </xf>
    <xf numFmtId="3" fontId="25" fillId="3" borderId="0" xfId="4" applyNumberFormat="1" applyFont="1" applyFill="1" applyAlignment="1">
      <alignment vertical="top"/>
    </xf>
    <xf numFmtId="165" fontId="22" fillId="2" borderId="91" xfId="7" applyNumberFormat="1" applyFont="1" applyFill="1" applyBorder="1" applyAlignment="1" applyProtection="1">
      <alignment horizontal="right" vertical="center"/>
      <protection locked="0"/>
    </xf>
    <xf numFmtId="3" fontId="22" fillId="2" borderId="92" xfId="7" applyNumberFormat="1" applyFont="1" applyFill="1" applyBorder="1" applyAlignment="1">
      <alignment horizontal="right" vertical="center"/>
    </xf>
    <xf numFmtId="165" fontId="43" fillId="2" borderId="93" xfId="0" applyNumberFormat="1" applyFont="1" applyFill="1" applyBorder="1" applyAlignment="1" applyProtection="1">
      <alignment horizontal="right" vertical="top"/>
      <protection locked="0"/>
    </xf>
    <xf numFmtId="165" fontId="22" fillId="2" borderId="94" xfId="7" applyNumberFormat="1" applyFont="1" applyFill="1" applyBorder="1" applyAlignment="1" applyProtection="1">
      <alignment horizontal="right" vertical="center"/>
      <protection locked="0"/>
    </xf>
    <xf numFmtId="0" fontId="22" fillId="2" borderId="95" xfId="7" applyFont="1" applyFill="1" applyBorder="1" applyAlignment="1">
      <alignment horizontal="left" vertical="center"/>
    </xf>
    <xf numFmtId="0" fontId="22" fillId="2" borderId="95" xfId="7" applyFont="1" applyFill="1" applyBorder="1" applyAlignment="1">
      <alignment vertical="top"/>
    </xf>
    <xf numFmtId="165" fontId="25" fillId="2" borderId="96" xfId="0" applyNumberFormat="1" applyFont="1" applyFill="1" applyBorder="1" applyAlignment="1" applyProtection="1">
      <alignment horizontal="right" vertical="top"/>
      <protection locked="0"/>
    </xf>
    <xf numFmtId="3" fontId="25" fillId="2" borderId="97" xfId="0" applyNumberFormat="1" applyFont="1" applyFill="1" applyBorder="1" applyAlignment="1" applyProtection="1">
      <alignment horizontal="right" vertical="top"/>
      <protection locked="0"/>
    </xf>
    <xf numFmtId="165" fontId="25" fillId="2" borderId="98" xfId="0" applyNumberFormat="1" applyFont="1" applyFill="1" applyBorder="1" applyAlignment="1" applyProtection="1">
      <alignment horizontal="right" vertical="top"/>
      <protection locked="0"/>
    </xf>
    <xf numFmtId="165" fontId="25" fillId="2" borderId="99" xfId="0" applyNumberFormat="1" applyFont="1" applyFill="1" applyBorder="1" applyAlignment="1" applyProtection="1">
      <alignment horizontal="right" vertical="top"/>
      <protection locked="0"/>
    </xf>
    <xf numFmtId="0" fontId="22" fillId="3" borderId="100" xfId="7" applyFont="1" applyFill="1" applyBorder="1" applyAlignment="1"/>
    <xf numFmtId="0" fontId="22" fillId="3" borderId="101" xfId="7" applyFont="1" applyFill="1" applyBorder="1"/>
    <xf numFmtId="165" fontId="43" fillId="2" borderId="102" xfId="0" applyNumberFormat="1" applyFont="1" applyFill="1" applyBorder="1" applyAlignment="1" applyProtection="1">
      <alignment horizontal="right" vertical="top"/>
      <protection locked="0"/>
    </xf>
    <xf numFmtId="3" fontId="43" fillId="2" borderId="103" xfId="0" applyNumberFormat="1" applyFont="1" applyFill="1" applyBorder="1" applyAlignment="1" applyProtection="1">
      <alignment horizontal="right" vertical="top"/>
      <protection locked="0"/>
    </xf>
    <xf numFmtId="165" fontId="43" fillId="2" borderId="104" xfId="0" applyNumberFormat="1" applyFont="1" applyFill="1" applyBorder="1" applyAlignment="1" applyProtection="1">
      <alignment horizontal="right" vertical="top"/>
      <protection locked="0"/>
    </xf>
    <xf numFmtId="165" fontId="43" fillId="2" borderId="105" xfId="0" applyNumberFormat="1" applyFont="1" applyFill="1" applyBorder="1" applyAlignment="1" applyProtection="1">
      <alignment horizontal="right" vertical="top"/>
      <protection locked="0"/>
    </xf>
    <xf numFmtId="165" fontId="25" fillId="2" borderId="106" xfId="0" applyNumberFormat="1" applyFont="1" applyFill="1" applyBorder="1" applyAlignment="1" applyProtection="1">
      <alignment horizontal="right" vertical="top"/>
      <protection locked="0"/>
    </xf>
    <xf numFmtId="3" fontId="25" fillId="2" borderId="80" xfId="0" applyNumberFormat="1" applyFont="1" applyFill="1" applyBorder="1" applyAlignment="1" applyProtection="1">
      <alignment horizontal="right" vertical="top"/>
      <protection locked="0"/>
    </xf>
    <xf numFmtId="165" fontId="25" fillId="2" borderId="6" xfId="0" applyNumberFormat="1" applyFont="1" applyFill="1" applyBorder="1" applyAlignment="1" applyProtection="1">
      <alignment horizontal="right" vertical="top"/>
      <protection locked="0"/>
    </xf>
    <xf numFmtId="165" fontId="25" fillId="2" borderId="4" xfId="0" applyNumberFormat="1" applyFont="1" applyFill="1" applyBorder="1" applyAlignment="1" applyProtection="1">
      <alignment horizontal="right" vertical="top"/>
      <protection locked="0"/>
    </xf>
    <xf numFmtId="0" fontId="25" fillId="3" borderId="4" xfId="54" applyFont="1" applyFill="1" applyBorder="1"/>
    <xf numFmtId="0" fontId="25" fillId="3" borderId="11" xfId="55" applyFont="1" applyFill="1" applyBorder="1"/>
    <xf numFmtId="3" fontId="25" fillId="2" borderId="107" xfId="14" applyNumberFormat="1" applyFont="1" applyFill="1" applyBorder="1" applyAlignment="1">
      <alignment horizontal="left"/>
    </xf>
    <xf numFmtId="3" fontId="25" fillId="2" borderId="81" xfId="14" applyNumberFormat="1" applyFont="1" applyFill="1" applyBorder="1" applyAlignment="1">
      <alignment horizontal="left"/>
    </xf>
    <xf numFmtId="3" fontId="25" fillId="2" borderId="15" xfId="14" applyNumberFormat="1" applyFont="1" applyFill="1" applyBorder="1" applyAlignment="1">
      <alignment horizontal="left"/>
    </xf>
    <xf numFmtId="3" fontId="25" fillId="2" borderId="0" xfId="14" applyNumberFormat="1" applyFont="1" applyFill="1" applyAlignment="1">
      <alignment horizontal="left"/>
    </xf>
    <xf numFmtId="0" fontId="25" fillId="0" borderId="6" xfId="55" applyFont="1" applyBorder="1"/>
    <xf numFmtId="0" fontId="25" fillId="0" borderId="12" xfId="54" applyFont="1" applyBorder="1"/>
    <xf numFmtId="0" fontId="25" fillId="2" borderId="107" xfId="14" applyFont="1" applyFill="1" applyBorder="1" applyAlignment="1">
      <alignment horizontal="left"/>
    </xf>
    <xf numFmtId="0" fontId="25" fillId="2" borderId="81" xfId="14" applyFont="1" applyFill="1" applyBorder="1" applyAlignment="1">
      <alignment horizontal="left"/>
    </xf>
    <xf numFmtId="0" fontId="25" fillId="2" borderId="15" xfId="14" applyFont="1" applyFill="1" applyBorder="1" applyAlignment="1">
      <alignment horizontal="left"/>
    </xf>
    <xf numFmtId="0" fontId="25" fillId="2" borderId="0" xfId="14" applyFont="1" applyFill="1" applyAlignment="1">
      <alignment horizontal="left"/>
    </xf>
    <xf numFmtId="0" fontId="25" fillId="0" borderId="16" xfId="55" applyFont="1" applyBorder="1" applyAlignment="1">
      <alignment horizontal="left"/>
    </xf>
    <xf numFmtId="3" fontId="23" fillId="0" borderId="108" xfId="23" applyNumberFormat="1" applyFont="1" applyFill="1" applyBorder="1" applyAlignment="1">
      <alignment horizontal="right" vertical="center"/>
    </xf>
    <xf numFmtId="0" fontId="23" fillId="2" borderId="83" xfId="23" applyFont="1" applyFill="1" applyBorder="1" applyAlignment="1">
      <alignment horizontal="right" vertical="top"/>
    </xf>
    <xf numFmtId="3" fontId="23" fillId="0" borderId="30" xfId="23" applyNumberFormat="1" applyFont="1" applyFill="1" applyBorder="1" applyAlignment="1">
      <alignment horizontal="right" vertical="center"/>
    </xf>
    <xf numFmtId="3" fontId="23" fillId="0" borderId="2" xfId="23" applyNumberFormat="1" applyFont="1" applyFill="1" applyAlignment="1">
      <alignment horizontal="right" vertical="center"/>
    </xf>
    <xf numFmtId="0" fontId="30" fillId="2" borderId="109" xfId="22" applyFill="1" applyBorder="1" applyAlignment="1">
      <alignment horizontal="left" vertical="top"/>
    </xf>
    <xf numFmtId="0" fontId="30" fillId="2" borderId="87" xfId="22" applyFill="1" applyBorder="1" applyAlignment="1">
      <alignment horizontal="left" vertical="top"/>
    </xf>
    <xf numFmtId="0" fontId="30" fillId="2" borderId="86" xfId="22" applyFill="1" applyBorder="1" applyAlignment="1">
      <alignment horizontal="left" vertical="top" wrapText="1"/>
    </xf>
    <xf numFmtId="0" fontId="30" fillId="2" borderId="84" xfId="22" applyFill="1" applyBorder="1" applyAlignment="1">
      <alignment horizontal="left" vertical="top" wrapText="1"/>
    </xf>
    <xf numFmtId="0" fontId="30" fillId="2" borderId="87" xfId="22" applyFill="1" applyBorder="1" applyAlignment="1">
      <alignment horizontal="left" vertical="top" wrapText="1"/>
    </xf>
    <xf numFmtId="0" fontId="23" fillId="0" borderId="0" xfId="20" applyBorder="1" applyAlignment="1"/>
    <xf numFmtId="0" fontId="25" fillId="0" borderId="0" xfId="49" applyFont="1"/>
    <xf numFmtId="165" fontId="22" fillId="3" borderId="78" xfId="7" applyNumberFormat="1" applyFont="1" applyFill="1" applyBorder="1" applyAlignment="1"/>
    <xf numFmtId="173" fontId="22" fillId="3" borderId="77" xfId="18" applyNumberFormat="1" applyFont="1" applyFill="1" applyBorder="1" applyAlignment="1">
      <alignment horizontal="right"/>
    </xf>
    <xf numFmtId="167" fontId="22" fillId="3" borderId="78" xfId="7" applyNumberFormat="1" applyFont="1" applyFill="1" applyBorder="1" applyAlignment="1">
      <alignment horizontal="right"/>
    </xf>
    <xf numFmtId="167" fontId="22" fillId="3" borderId="76" xfId="7" applyNumberFormat="1" applyFont="1" applyFill="1" applyBorder="1" applyAlignment="1">
      <alignment horizontal="right"/>
    </xf>
    <xf numFmtId="173" fontId="22" fillId="3" borderId="79" xfId="18" applyNumberFormat="1" applyFont="1" applyFill="1" applyBorder="1" applyAlignment="1">
      <alignment horizontal="right"/>
    </xf>
    <xf numFmtId="167" fontId="22" fillId="3" borderId="110" xfId="7" applyNumberFormat="1" applyFont="1" applyFill="1" applyBorder="1" applyAlignment="1">
      <alignment horizontal="right"/>
    </xf>
    <xf numFmtId="173" fontId="22" fillId="3" borderId="79" xfId="18" applyNumberFormat="1" applyFont="1" applyFill="1" applyBorder="1" applyAlignment="1">
      <alignment horizontal="right" vertical="top"/>
    </xf>
    <xf numFmtId="0" fontId="22" fillId="2" borderId="1" xfId="7" applyFont="1" applyFill="1" applyAlignment="1">
      <alignment vertical="top"/>
    </xf>
    <xf numFmtId="165" fontId="25" fillId="3" borderId="111" xfId="14" applyNumberFormat="1" applyFont="1" applyFill="1" applyBorder="1"/>
    <xf numFmtId="173" fontId="25" fillId="3" borderId="112" xfId="18" applyNumberFormat="1" applyFont="1" applyFill="1" applyBorder="1" applyAlignment="1">
      <alignment horizontal="right"/>
    </xf>
    <xf numFmtId="167" fontId="25" fillId="3" borderId="111" xfId="56" applyNumberFormat="1" applyFont="1" applyFill="1" applyBorder="1" applyAlignment="1">
      <alignment horizontal="right"/>
    </xf>
    <xf numFmtId="167" fontId="25" fillId="3" borderId="113" xfId="56" applyNumberFormat="1" applyFont="1" applyFill="1" applyBorder="1" applyAlignment="1">
      <alignment horizontal="right"/>
    </xf>
    <xf numFmtId="173" fontId="25" fillId="3" borderId="113" xfId="18" applyNumberFormat="1" applyFont="1" applyFill="1" applyBorder="1" applyAlignment="1">
      <alignment horizontal="right"/>
    </xf>
    <xf numFmtId="167" fontId="25" fillId="3" borderId="114" xfId="56" applyNumberFormat="1" applyFont="1" applyFill="1" applyBorder="1" applyAlignment="1">
      <alignment horizontal="right"/>
    </xf>
    <xf numFmtId="173" fontId="25" fillId="3" borderId="115" xfId="18" applyNumberFormat="1" applyFont="1" applyFill="1" applyBorder="1" applyAlignment="1">
      <alignment horizontal="right" vertical="top"/>
    </xf>
    <xf numFmtId="0" fontId="25" fillId="3" borderId="0" xfId="4" applyFont="1" applyFill="1" applyAlignment="1">
      <alignment horizontal="left"/>
    </xf>
    <xf numFmtId="165" fontId="43" fillId="3" borderId="6" xfId="14" applyNumberFormat="1" applyFont="1" applyFill="1" applyBorder="1"/>
    <xf numFmtId="173" fontId="43" fillId="3" borderId="9" xfId="18" applyNumberFormat="1" applyFont="1" applyFill="1" applyBorder="1" applyAlignment="1">
      <alignment horizontal="right"/>
    </xf>
    <xf numFmtId="167" fontId="43" fillId="3" borderId="6" xfId="56" applyNumberFormat="1" applyFont="1" applyFill="1" applyBorder="1" applyAlignment="1">
      <alignment horizontal="right"/>
    </xf>
    <xf numFmtId="167" fontId="43" fillId="3" borderId="4" xfId="56" applyNumberFormat="1" applyFont="1" applyFill="1" applyBorder="1" applyAlignment="1">
      <alignment horizontal="right"/>
    </xf>
    <xf numFmtId="173" fontId="43" fillId="3" borderId="74" xfId="18" applyNumberFormat="1" applyFont="1" applyFill="1" applyBorder="1" applyAlignment="1">
      <alignment horizontal="right"/>
    </xf>
    <xf numFmtId="167" fontId="43" fillId="3" borderId="106" xfId="56" applyNumberFormat="1" applyFont="1" applyFill="1" applyBorder="1" applyAlignment="1">
      <alignment horizontal="right"/>
    </xf>
    <xf numFmtId="173" fontId="43" fillId="3" borderId="80" xfId="18" applyNumberFormat="1" applyFont="1" applyFill="1" applyBorder="1" applyAlignment="1">
      <alignment horizontal="right" vertical="top"/>
    </xf>
    <xf numFmtId="165" fontId="25" fillId="3" borderId="6" xfId="14" applyNumberFormat="1" applyFont="1" applyFill="1" applyBorder="1"/>
    <xf numFmtId="173" fontId="25" fillId="3" borderId="9" xfId="18" applyNumberFormat="1" applyFont="1" applyFill="1" applyBorder="1" applyAlignment="1">
      <alignment horizontal="right"/>
    </xf>
    <xf numFmtId="167" fontId="25" fillId="3" borderId="6" xfId="56" applyNumberFormat="1" applyFont="1" applyFill="1" applyBorder="1" applyAlignment="1">
      <alignment horizontal="right"/>
    </xf>
    <xf numFmtId="167" fontId="25" fillId="3" borderId="4" xfId="56" applyNumberFormat="1" applyFont="1" applyFill="1" applyBorder="1" applyAlignment="1">
      <alignment horizontal="right"/>
    </xf>
    <xf numFmtId="173" fontId="25" fillId="3" borderId="74" xfId="18" applyNumberFormat="1" applyFont="1" applyFill="1" applyBorder="1" applyAlignment="1">
      <alignment horizontal="right"/>
    </xf>
    <xf numFmtId="167" fontId="25" fillId="3" borderId="106" xfId="56" applyNumberFormat="1" applyFont="1" applyFill="1" applyBorder="1" applyAlignment="1">
      <alignment horizontal="right"/>
    </xf>
    <xf numFmtId="173" fontId="25" fillId="3" borderId="80" xfId="18" applyNumberFormat="1" applyFont="1" applyFill="1" applyBorder="1" applyAlignment="1">
      <alignment horizontal="right" vertical="top"/>
    </xf>
    <xf numFmtId="165" fontId="45" fillId="3" borderId="15" xfId="14" applyNumberFormat="1" applyFont="1" applyFill="1" applyBorder="1"/>
    <xf numFmtId="173" fontId="45" fillId="3" borderId="9" xfId="18" applyNumberFormat="1" applyFont="1" applyFill="1" applyBorder="1" applyAlignment="1">
      <alignment horizontal="right"/>
    </xf>
    <xf numFmtId="167" fontId="45" fillId="3" borderId="15" xfId="56" applyNumberFormat="1" applyFont="1" applyFill="1" applyBorder="1" applyAlignment="1">
      <alignment horizontal="right"/>
    </xf>
    <xf numFmtId="167" fontId="45" fillId="3" borderId="4" xfId="56" applyNumberFormat="1" applyFont="1" applyFill="1" applyBorder="1" applyAlignment="1">
      <alignment horizontal="right"/>
    </xf>
    <xf numFmtId="173" fontId="45" fillId="3" borderId="21" xfId="18" applyNumberFormat="1" applyFont="1" applyFill="1" applyBorder="1" applyAlignment="1">
      <alignment horizontal="right"/>
    </xf>
    <xf numFmtId="173" fontId="45" fillId="3" borderId="0" xfId="18" applyNumberFormat="1" applyFont="1" applyFill="1" applyBorder="1" applyAlignment="1">
      <alignment horizontal="right"/>
    </xf>
    <xf numFmtId="167" fontId="45" fillId="3" borderId="107" xfId="56" applyNumberFormat="1" applyFont="1" applyFill="1" applyBorder="1" applyAlignment="1">
      <alignment horizontal="right"/>
    </xf>
    <xf numFmtId="173" fontId="45" fillId="3" borderId="81" xfId="18" applyNumberFormat="1" applyFont="1" applyFill="1" applyBorder="1" applyAlignment="1">
      <alignment horizontal="right"/>
    </xf>
    <xf numFmtId="165" fontId="22" fillId="3" borderId="111" xfId="7" applyNumberFormat="1" applyFont="1" applyFill="1" applyBorder="1" applyAlignment="1"/>
    <xf numFmtId="173" fontId="22" fillId="3" borderId="116" xfId="18" applyNumberFormat="1" applyFont="1" applyFill="1" applyBorder="1" applyAlignment="1">
      <alignment horizontal="right"/>
    </xf>
    <xf numFmtId="167" fontId="22" fillId="3" borderId="111" xfId="7" applyNumberFormat="1" applyFont="1" applyFill="1" applyBorder="1" applyAlignment="1">
      <alignment horizontal="right"/>
    </xf>
    <xf numFmtId="167" fontId="22" fillId="3" borderId="12" xfId="7" applyNumberFormat="1" applyFont="1" applyFill="1" applyBorder="1" applyAlignment="1">
      <alignment horizontal="right"/>
    </xf>
    <xf numFmtId="173" fontId="22" fillId="3" borderId="12" xfId="18" applyNumberFormat="1" applyFont="1" applyFill="1" applyBorder="1" applyAlignment="1">
      <alignment horizontal="right"/>
    </xf>
    <xf numFmtId="167" fontId="22" fillId="3" borderId="114" xfId="7" applyNumberFormat="1" applyFont="1" applyFill="1" applyBorder="1" applyAlignment="1">
      <alignment horizontal="right"/>
    </xf>
    <xf numFmtId="173" fontId="22" fillId="3" borderId="117" xfId="18" applyNumberFormat="1" applyFont="1" applyFill="1" applyBorder="1" applyAlignment="1">
      <alignment horizontal="right" vertical="top"/>
    </xf>
    <xf numFmtId="165" fontId="43" fillId="3" borderId="62" xfId="14" applyNumberFormat="1" applyFont="1" applyFill="1" applyBorder="1"/>
    <xf numFmtId="173" fontId="43" fillId="3" borderId="61" xfId="18" applyNumberFormat="1" applyFont="1" applyFill="1" applyBorder="1" applyAlignment="1">
      <alignment horizontal="right"/>
    </xf>
    <xf numFmtId="167" fontId="43" fillId="3" borderId="62" xfId="56" applyNumberFormat="1" applyFont="1" applyFill="1" applyBorder="1" applyAlignment="1">
      <alignment horizontal="right"/>
    </xf>
    <xf numFmtId="167" fontId="43" fillId="3" borderId="118" xfId="56" applyNumberFormat="1" applyFont="1" applyFill="1" applyBorder="1" applyAlignment="1">
      <alignment horizontal="right"/>
    </xf>
    <xf numFmtId="173" fontId="43" fillId="3" borderId="119" xfId="18" applyNumberFormat="1" applyFont="1" applyFill="1" applyBorder="1" applyAlignment="1">
      <alignment horizontal="right"/>
    </xf>
    <xf numFmtId="167" fontId="43" fillId="3" borderId="120" xfId="56" applyNumberFormat="1" applyFont="1" applyFill="1" applyBorder="1" applyAlignment="1">
      <alignment horizontal="right"/>
    </xf>
    <xf numFmtId="173" fontId="43" fillId="3" borderId="121" xfId="18" applyNumberFormat="1" applyFont="1" applyFill="1" applyBorder="1" applyAlignment="1">
      <alignment horizontal="right" vertical="top"/>
    </xf>
    <xf numFmtId="0" fontId="26" fillId="3" borderId="15" xfId="23" applyFont="1" applyFill="1" applyBorder="1" applyAlignment="1">
      <alignment horizontal="center"/>
    </xf>
    <xf numFmtId="0" fontId="26" fillId="3" borderId="21" xfId="23" applyFont="1" applyFill="1" applyBorder="1" applyAlignment="1">
      <alignment horizontal="center"/>
    </xf>
    <xf numFmtId="0" fontId="26" fillId="3" borderId="0" xfId="23" applyFont="1" applyFill="1" applyBorder="1" applyAlignment="1">
      <alignment horizontal="center"/>
    </xf>
    <xf numFmtId="0" fontId="26" fillId="3" borderId="107" xfId="23" applyFont="1" applyFill="1" applyBorder="1" applyAlignment="1">
      <alignment horizontal="center"/>
    </xf>
    <xf numFmtId="0" fontId="26" fillId="3" borderId="81" xfId="23" applyFont="1" applyFill="1" applyBorder="1" applyAlignment="1">
      <alignment horizontal="center"/>
    </xf>
    <xf numFmtId="0" fontId="23" fillId="3" borderId="122" xfId="23" applyFont="1" applyFill="1" applyBorder="1" applyAlignment="1">
      <alignment horizontal="right" vertical="top"/>
    </xf>
    <xf numFmtId="0" fontId="23" fillId="3" borderId="2" xfId="23" applyFont="1" applyFill="1" applyAlignment="1">
      <alignment horizontal="right" vertical="top"/>
    </xf>
    <xf numFmtId="0" fontId="23" fillId="3" borderId="108" xfId="23" applyFont="1" applyFill="1" applyBorder="1" applyAlignment="1">
      <alignment horizontal="right" vertical="top"/>
    </xf>
    <xf numFmtId="0" fontId="23" fillId="3" borderId="83" xfId="23" applyFont="1" applyFill="1" applyBorder="1" applyAlignment="1">
      <alignment horizontal="right" vertical="top"/>
    </xf>
    <xf numFmtId="0" fontId="24" fillId="3" borderId="0" xfId="21" applyFill="1" applyBorder="1" applyAlignment="1">
      <alignment horizontal="left"/>
    </xf>
    <xf numFmtId="0" fontId="30" fillId="3" borderId="24" xfId="22" applyFill="1" applyBorder="1" applyAlignment="1">
      <alignment vertical="top" wrapText="1"/>
    </xf>
    <xf numFmtId="0" fontId="30" fillId="3" borderId="109" xfId="22" applyFill="1" applyBorder="1" applyAlignment="1">
      <alignment vertical="top" wrapText="1"/>
    </xf>
    <xf numFmtId="0" fontId="30" fillId="3" borderId="84" xfId="22" applyFill="1" applyBorder="1" applyAlignment="1">
      <alignment vertical="top" wrapText="1"/>
    </xf>
    <xf numFmtId="0" fontId="30" fillId="3" borderId="87" xfId="22" applyFill="1" applyBorder="1" applyAlignment="1">
      <alignment vertical="top" wrapText="1"/>
    </xf>
    <xf numFmtId="165" fontId="43" fillId="2" borderId="123" xfId="0" applyNumberFormat="1" applyFont="1" applyFill="1" applyBorder="1" applyAlignment="1" applyProtection="1">
      <alignment horizontal="right" vertical="top"/>
      <protection locked="0"/>
    </xf>
    <xf numFmtId="165" fontId="22" fillId="2" borderId="124" xfId="7" applyNumberFormat="1" applyFont="1" applyFill="1" applyBorder="1" applyAlignment="1" applyProtection="1">
      <alignment horizontal="right" vertical="center"/>
      <protection locked="0"/>
    </xf>
    <xf numFmtId="165" fontId="25" fillId="2" borderId="125" xfId="0" applyNumberFormat="1" applyFont="1" applyFill="1" applyBorder="1" applyAlignment="1" applyProtection="1">
      <alignment horizontal="right" vertical="top"/>
      <protection locked="0"/>
    </xf>
    <xf numFmtId="165" fontId="25" fillId="2" borderId="126" xfId="0" applyNumberFormat="1" applyFont="1" applyFill="1" applyBorder="1" applyAlignment="1" applyProtection="1">
      <alignment horizontal="right" vertical="top"/>
      <protection locked="0"/>
    </xf>
    <xf numFmtId="165" fontId="43" fillId="2" borderId="127" xfId="0" applyNumberFormat="1" applyFont="1" applyFill="1" applyBorder="1" applyAlignment="1" applyProtection="1">
      <alignment horizontal="right" vertical="top"/>
      <protection locked="0"/>
    </xf>
    <xf numFmtId="3" fontId="43" fillId="2" borderId="128" xfId="0" applyNumberFormat="1" applyFont="1" applyFill="1" applyBorder="1" applyAlignment="1" applyProtection="1">
      <alignment horizontal="right" vertical="top"/>
      <protection locked="0"/>
    </xf>
    <xf numFmtId="165" fontId="43" fillId="2" borderId="129" xfId="0" applyNumberFormat="1" applyFont="1" applyFill="1" applyBorder="1" applyAlignment="1" applyProtection="1">
      <alignment horizontal="right" vertical="top"/>
      <protection locked="0"/>
    </xf>
    <xf numFmtId="165" fontId="43" fillId="2" borderId="130" xfId="0" applyNumberFormat="1" applyFont="1" applyFill="1" applyBorder="1" applyAlignment="1" applyProtection="1">
      <alignment horizontal="right" vertical="top"/>
      <protection locked="0"/>
    </xf>
    <xf numFmtId="165" fontId="25" fillId="2" borderId="120" xfId="0" applyNumberFormat="1" applyFont="1" applyFill="1" applyBorder="1" applyAlignment="1" applyProtection="1">
      <alignment horizontal="right" vertical="top"/>
      <protection locked="0"/>
    </xf>
    <xf numFmtId="3" fontId="25" fillId="2" borderId="121" xfId="0" applyNumberFormat="1" applyFont="1" applyFill="1" applyBorder="1" applyAlignment="1" applyProtection="1">
      <alignment horizontal="right" vertical="top"/>
      <protection locked="0"/>
    </xf>
    <xf numFmtId="165" fontId="25" fillId="2" borderId="62" xfId="0" applyNumberFormat="1" applyFont="1" applyFill="1" applyBorder="1" applyAlignment="1" applyProtection="1">
      <alignment horizontal="right" vertical="top"/>
      <protection locked="0"/>
    </xf>
    <xf numFmtId="165" fontId="25" fillId="2" borderId="118" xfId="0" applyNumberFormat="1" applyFont="1" applyFill="1" applyBorder="1" applyAlignment="1" applyProtection="1">
      <alignment horizontal="right" vertical="top"/>
      <protection locked="0"/>
    </xf>
    <xf numFmtId="0" fontId="24" fillId="2" borderId="124" xfId="21" applyFill="1" applyBorder="1" applyAlignment="1">
      <alignment horizontal="left" vertical="top" wrapText="1"/>
    </xf>
    <xf numFmtId="3" fontId="22" fillId="3" borderId="26" xfId="7" applyNumberFormat="1" applyFont="1" applyFill="1" applyBorder="1" applyAlignment="1">
      <alignment vertical="top"/>
    </xf>
    <xf numFmtId="165" fontId="22" fillId="4" borderId="28" xfId="7" applyNumberFormat="1" applyFont="1" applyFill="1" applyBorder="1"/>
    <xf numFmtId="165" fontId="22" fillId="4" borderId="27" xfId="7" applyNumberFormat="1" applyFont="1" applyFill="1" applyBorder="1"/>
    <xf numFmtId="3" fontId="22" fillId="4" borderId="26" xfId="7" applyNumberFormat="1" applyFont="1" applyFill="1" applyBorder="1" applyAlignment="1">
      <alignment vertical="top"/>
    </xf>
    <xf numFmtId="165" fontId="22" fillId="3" borderId="27" xfId="7" applyNumberFormat="1" applyFont="1" applyFill="1" applyBorder="1" applyAlignment="1">
      <alignment horizontal="right" vertical="top"/>
    </xf>
    <xf numFmtId="165" fontId="22" fillId="3" borderId="28" xfId="7" applyNumberFormat="1" applyFont="1" applyFill="1" applyBorder="1" applyAlignment="1">
      <alignment vertical="top"/>
    </xf>
    <xf numFmtId="165" fontId="25" fillId="3" borderId="15" xfId="4" applyNumberFormat="1" applyFont="1" applyFill="1" applyBorder="1"/>
    <xf numFmtId="3" fontId="25" fillId="3" borderId="21" xfId="4" applyNumberFormat="1" applyFont="1" applyFill="1" applyBorder="1"/>
    <xf numFmtId="165" fontId="25" fillId="4" borderId="15" xfId="4" applyNumberFormat="1" applyFont="1" applyFill="1" applyBorder="1"/>
    <xf numFmtId="165" fontId="25" fillId="4" borderId="0" xfId="4" applyNumberFormat="1" applyFont="1" applyFill="1"/>
    <xf numFmtId="3" fontId="25" fillId="4" borderId="21" xfId="4" applyNumberFormat="1" applyFont="1" applyFill="1" applyBorder="1"/>
    <xf numFmtId="165" fontId="25" fillId="3" borderId="0" xfId="4" applyNumberFormat="1" applyFont="1" applyFill="1"/>
    <xf numFmtId="0" fontId="25" fillId="3" borderId="41" xfId="4" applyFont="1" applyFill="1" applyBorder="1" applyAlignment="1">
      <alignment horizontal="left"/>
    </xf>
    <xf numFmtId="0" fontId="25" fillId="3" borderId="40" xfId="4" applyFont="1" applyFill="1" applyBorder="1" applyAlignment="1">
      <alignment horizontal="left"/>
    </xf>
    <xf numFmtId="165" fontId="22" fillId="3" borderId="65" xfId="7" applyNumberFormat="1" applyFont="1" applyFill="1" applyBorder="1" applyAlignment="1">
      <alignment horizontal="right" vertical="top"/>
    </xf>
    <xf numFmtId="3" fontId="22" fillId="3" borderId="31" xfId="7" applyNumberFormat="1" applyFont="1" applyFill="1" applyBorder="1" applyAlignment="1">
      <alignment vertical="top"/>
    </xf>
    <xf numFmtId="165" fontId="22" fillId="4" borderId="20" xfId="7" applyNumberFormat="1" applyFont="1" applyFill="1" applyBorder="1"/>
    <xf numFmtId="165" fontId="22" fillId="4" borderId="131" xfId="7" applyNumberFormat="1" applyFont="1" applyFill="1" applyBorder="1"/>
    <xf numFmtId="3" fontId="22" fillId="4" borderId="31" xfId="7" applyNumberFormat="1" applyFont="1" applyFill="1" applyBorder="1" applyAlignment="1">
      <alignment vertical="top"/>
    </xf>
    <xf numFmtId="165" fontId="22" fillId="3" borderId="131" xfId="7" applyNumberFormat="1" applyFont="1" applyFill="1" applyBorder="1" applyAlignment="1">
      <alignment horizontal="right" vertical="top"/>
    </xf>
    <xf numFmtId="165" fontId="22" fillId="3" borderId="20" xfId="7" applyNumberFormat="1" applyFont="1" applyFill="1" applyBorder="1" applyAlignment="1">
      <alignment vertical="top"/>
    </xf>
    <xf numFmtId="165" fontId="25" fillId="3" borderId="6" xfId="4" applyNumberFormat="1" applyFont="1" applyFill="1" applyBorder="1" applyAlignment="1">
      <alignment horizontal="right" vertical="top"/>
    </xf>
    <xf numFmtId="3" fontId="25" fillId="3" borderId="9" xfId="4" applyNumberFormat="1" applyFont="1" applyFill="1" applyBorder="1" applyAlignment="1" applyProtection="1">
      <alignment horizontal="right" vertical="top"/>
      <protection locked="0"/>
    </xf>
    <xf numFmtId="165" fontId="25" fillId="4" borderId="6" xfId="49" applyNumberFormat="1" applyFont="1" applyFill="1" applyBorder="1"/>
    <xf numFmtId="165" fontId="25" fillId="4" borderId="4" xfId="49" applyNumberFormat="1" applyFont="1" applyFill="1" applyBorder="1"/>
    <xf numFmtId="3" fontId="25" fillId="4" borderId="9" xfId="4" applyNumberFormat="1" applyFont="1" applyFill="1" applyBorder="1" applyAlignment="1" applyProtection="1">
      <alignment horizontal="right" vertical="top"/>
      <protection locked="0"/>
    </xf>
    <xf numFmtId="165" fontId="25" fillId="3" borderId="4" xfId="4" applyNumberFormat="1" applyFont="1" applyFill="1" applyBorder="1" applyAlignment="1">
      <alignment horizontal="right" vertical="top"/>
    </xf>
    <xf numFmtId="165" fontId="25" fillId="3" borderId="6" xfId="4" applyNumberFormat="1" applyFont="1" applyFill="1" applyBorder="1" applyAlignment="1" applyProtection="1">
      <alignment horizontal="right" vertical="top"/>
      <protection locked="0"/>
    </xf>
    <xf numFmtId="165" fontId="25" fillId="4" borderId="15" xfId="4" applyNumberFormat="1" applyFont="1" applyFill="1" applyBorder="1" applyAlignment="1">
      <alignment horizontal="center"/>
    </xf>
    <xf numFmtId="165" fontId="25" fillId="4" borderId="0" xfId="4" applyNumberFormat="1" applyFont="1" applyFill="1" applyAlignment="1">
      <alignment horizontal="center"/>
    </xf>
    <xf numFmtId="3" fontId="25" fillId="4" borderId="21" xfId="4" applyNumberFormat="1" applyFont="1" applyFill="1" applyBorder="1" applyAlignment="1">
      <alignment horizontal="center"/>
    </xf>
    <xf numFmtId="165" fontId="25" fillId="4" borderId="6" xfId="49" applyNumberFormat="1" applyFont="1" applyFill="1" applyBorder="1" applyAlignment="1">
      <alignment horizontal="right"/>
    </xf>
    <xf numFmtId="0" fontId="26" fillId="3" borderId="15" xfId="14" applyFont="1" applyFill="1" applyBorder="1" applyAlignment="1">
      <alignment horizontal="center"/>
    </xf>
    <xf numFmtId="3" fontId="25" fillId="3" borderId="21" xfId="14" applyNumberFormat="1" applyFont="1" applyFill="1" applyBorder="1" applyAlignment="1">
      <alignment horizontal="center"/>
    </xf>
    <xf numFmtId="0" fontId="55" fillId="4" borderId="15" xfId="14" applyFont="1" applyFill="1" applyBorder="1" applyAlignment="1">
      <alignment horizontal="center"/>
    </xf>
    <xf numFmtId="3" fontId="29" fillId="4" borderId="0" xfId="14" applyNumberFormat="1" applyFont="1" applyFill="1" applyAlignment="1">
      <alignment horizontal="center"/>
    </xf>
    <xf numFmtId="3" fontId="29" fillId="4" borderId="21" xfId="14" applyNumberFormat="1" applyFont="1" applyFill="1" applyBorder="1" applyAlignment="1">
      <alignment horizontal="center"/>
    </xf>
    <xf numFmtId="0" fontId="26" fillId="4" borderId="0" xfId="14" applyFont="1" applyFill="1" applyAlignment="1">
      <alignment horizontal="center"/>
    </xf>
    <xf numFmtId="0" fontId="26" fillId="3" borderId="0" xfId="14" applyFont="1" applyFill="1" applyAlignment="1">
      <alignment horizontal="center"/>
    </xf>
    <xf numFmtId="3" fontId="23" fillId="3" borderId="29" xfId="23" applyNumberFormat="1" applyFont="1" applyFill="1" applyBorder="1" applyAlignment="1">
      <alignment horizontal="right" vertical="top"/>
    </xf>
    <xf numFmtId="0" fontId="23" fillId="4" borderId="2" xfId="23" applyFont="1" applyFill="1" applyAlignment="1">
      <alignment horizontal="right" vertical="top"/>
    </xf>
    <xf numFmtId="0" fontId="30" fillId="4" borderId="25" xfId="22" applyFill="1" applyBorder="1" applyAlignment="1">
      <alignment horizontal="left" vertical="top" wrapText="1"/>
    </xf>
    <xf numFmtId="0" fontId="30" fillId="4" borderId="24" xfId="22" applyFill="1" applyBorder="1" applyAlignment="1">
      <alignment horizontal="left" vertical="top" wrapText="1"/>
    </xf>
    <xf numFmtId="0" fontId="30" fillId="4" borderId="23" xfId="22" applyFill="1" applyBorder="1" applyAlignment="1">
      <alignment horizontal="left" vertical="top" wrapText="1"/>
    </xf>
    <xf numFmtId="0" fontId="30" fillId="3" borderId="24" xfId="22" applyFill="1" applyBorder="1" applyAlignment="1">
      <alignment horizontal="left" vertical="top" wrapText="1"/>
    </xf>
    <xf numFmtId="0" fontId="26" fillId="3" borderId="0" xfId="0" applyFont="1" applyFill="1" applyAlignment="1">
      <alignment vertical="top" wrapText="1"/>
    </xf>
    <xf numFmtId="165" fontId="26" fillId="3" borderId="0" xfId="0" applyNumberFormat="1" applyFont="1" applyFill="1" applyAlignment="1">
      <alignment horizontal="left" vertical="top" wrapText="1"/>
    </xf>
    <xf numFmtId="0" fontId="26" fillId="3" borderId="0" xfId="0" applyFont="1" applyFill="1" applyAlignment="1">
      <alignment horizontal="left" vertical="top" wrapText="1"/>
    </xf>
    <xf numFmtId="0" fontId="24" fillId="3" borderId="3" xfId="21" applyFill="1" applyAlignment="1">
      <alignment vertical="top"/>
    </xf>
    <xf numFmtId="0" fontId="22" fillId="3" borderId="132" xfId="7" applyFont="1" applyFill="1" applyBorder="1" applyAlignment="1">
      <alignment vertical="top"/>
    </xf>
    <xf numFmtId="0" fontId="22" fillId="2" borderId="132" xfId="7" applyFont="1" applyFill="1" applyBorder="1" applyAlignment="1">
      <alignment vertical="top"/>
    </xf>
    <xf numFmtId="165" fontId="22" fillId="4" borderId="65" xfId="7" applyNumberFormat="1" applyFont="1" applyFill="1" applyBorder="1"/>
    <xf numFmtId="165" fontId="22" fillId="4" borderId="133" xfId="7" applyNumberFormat="1" applyFont="1" applyFill="1" applyBorder="1"/>
    <xf numFmtId="165" fontId="22" fillId="3" borderId="133" xfId="7" applyNumberFormat="1" applyFont="1" applyFill="1" applyBorder="1" applyAlignment="1">
      <alignment horizontal="right" vertical="top"/>
    </xf>
    <xf numFmtId="165" fontId="22" fillId="3" borderId="65" xfId="7" applyNumberFormat="1" applyFont="1" applyFill="1" applyBorder="1" applyAlignment="1">
      <alignment vertical="top"/>
    </xf>
    <xf numFmtId="0" fontId="25" fillId="3" borderId="0" xfId="19" applyFont="1" applyFill="1" applyBorder="1" applyAlignment="1">
      <alignment vertical="top"/>
    </xf>
    <xf numFmtId="0" fontId="26" fillId="3" borderId="0" xfId="0" applyFont="1" applyFill="1" applyAlignment="1">
      <alignment vertical="top"/>
    </xf>
    <xf numFmtId="165" fontId="22" fillId="4" borderId="28" xfId="7" applyNumberFormat="1" applyFont="1" applyFill="1" applyBorder="1" applyAlignment="1">
      <alignment horizontal="right" vertical="top"/>
    </xf>
    <xf numFmtId="165" fontId="22" fillId="4" borderId="27" xfId="7" applyNumberFormat="1" applyFont="1" applyFill="1" applyBorder="1" applyAlignment="1">
      <alignment horizontal="right" vertical="top"/>
    </xf>
    <xf numFmtId="3" fontId="22" fillId="4" borderId="26" xfId="7" applyNumberFormat="1" applyFont="1" applyFill="1" applyBorder="1" applyAlignment="1">
      <alignment horizontal="right" vertical="top"/>
    </xf>
    <xf numFmtId="165" fontId="25" fillId="3" borderId="15" xfId="0" applyNumberFormat="1" applyFont="1" applyFill="1" applyBorder="1" applyAlignment="1">
      <alignment horizontal="right" vertical="top"/>
    </xf>
    <xf numFmtId="3" fontId="25" fillId="3" borderId="21" xfId="0" applyNumberFormat="1" applyFont="1" applyFill="1" applyBorder="1" applyAlignment="1">
      <alignment horizontal="right"/>
    </xf>
    <xf numFmtId="165" fontId="25" fillId="4" borderId="15" xfId="0" applyNumberFormat="1" applyFont="1" applyFill="1" applyBorder="1" applyAlignment="1">
      <alignment horizontal="right" vertical="top"/>
    </xf>
    <xf numFmtId="165" fontId="25" fillId="4" borderId="0" xfId="0" applyNumberFormat="1" applyFont="1" applyFill="1" applyAlignment="1">
      <alignment horizontal="right" vertical="top"/>
    </xf>
    <xf numFmtId="3" fontId="25" fillId="4" borderId="21" xfId="0" applyNumberFormat="1" applyFont="1" applyFill="1" applyBorder="1" applyAlignment="1">
      <alignment horizontal="right" vertical="top"/>
    </xf>
    <xf numFmtId="165" fontId="25" fillId="3" borderId="0" xfId="0" applyNumberFormat="1" applyFont="1" applyFill="1" applyAlignment="1">
      <alignment horizontal="right" vertical="top"/>
    </xf>
    <xf numFmtId="165" fontId="22" fillId="4" borderId="65" xfId="7" applyNumberFormat="1" applyFont="1" applyFill="1" applyBorder="1" applyAlignment="1">
      <alignment horizontal="right" vertical="top"/>
    </xf>
    <xf numFmtId="165" fontId="22" fillId="4" borderId="133" xfId="7" applyNumberFormat="1" applyFont="1" applyFill="1" applyBorder="1" applyAlignment="1">
      <alignment horizontal="right" vertical="top"/>
    </xf>
    <xf numFmtId="3" fontId="22" fillId="4" borderId="31" xfId="7" applyNumberFormat="1" applyFont="1" applyFill="1" applyBorder="1" applyAlignment="1">
      <alignment horizontal="right" vertical="top"/>
    </xf>
    <xf numFmtId="165" fontId="25" fillId="3" borderId="6" xfId="0" applyNumberFormat="1" applyFont="1" applyFill="1" applyBorder="1" applyAlignment="1">
      <alignment horizontal="right" vertical="top"/>
    </xf>
    <xf numFmtId="165" fontId="25" fillId="4" borderId="4" xfId="0" applyNumberFormat="1" applyFont="1" applyFill="1" applyBorder="1" applyAlignment="1">
      <alignment horizontal="right" vertical="top"/>
    </xf>
    <xf numFmtId="3" fontId="25" fillId="4" borderId="9" xfId="0" applyNumberFormat="1" applyFont="1" applyFill="1" applyBorder="1" applyAlignment="1">
      <alignment horizontal="right" vertical="top"/>
    </xf>
    <xf numFmtId="165" fontId="25" fillId="3" borderId="4" xfId="0" applyNumberFormat="1" applyFont="1" applyFill="1" applyBorder="1" applyAlignment="1">
      <alignment horizontal="right" vertical="top"/>
    </xf>
    <xf numFmtId="3" fontId="25" fillId="3" borderId="9" xfId="0" applyNumberFormat="1" applyFont="1" applyFill="1" applyBorder="1"/>
    <xf numFmtId="165" fontId="25" fillId="3" borderId="15" xfId="0" applyNumberFormat="1" applyFont="1" applyFill="1" applyBorder="1"/>
    <xf numFmtId="3" fontId="25" fillId="3" borderId="21" xfId="0" applyNumberFormat="1" applyFont="1" applyFill="1" applyBorder="1"/>
    <xf numFmtId="165" fontId="25" fillId="4" borderId="15" xfId="0" applyNumberFormat="1" applyFont="1" applyFill="1" applyBorder="1" applyAlignment="1">
      <alignment horizontal="center"/>
    </xf>
    <xf numFmtId="165" fontId="25" fillId="4" borderId="0" xfId="0" applyNumberFormat="1" applyFont="1" applyFill="1" applyAlignment="1">
      <alignment horizontal="center"/>
    </xf>
    <xf numFmtId="3" fontId="25" fillId="4" borderId="21" xfId="0" applyNumberFormat="1" applyFont="1" applyFill="1" applyBorder="1" applyAlignment="1">
      <alignment horizontal="center"/>
    </xf>
    <xf numFmtId="3" fontId="25" fillId="3" borderId="9" xfId="0" applyNumberFormat="1" applyFont="1" applyFill="1" applyBorder="1" applyAlignment="1">
      <alignment vertical="top"/>
    </xf>
    <xf numFmtId="165" fontId="25" fillId="3" borderId="6" xfId="0" applyNumberFormat="1" applyFont="1" applyFill="1" applyBorder="1" applyAlignment="1">
      <alignment vertical="top"/>
    </xf>
    <xf numFmtId="165" fontId="25" fillId="4" borderId="4" xfId="0" applyNumberFormat="1" applyFont="1" applyFill="1" applyBorder="1" applyAlignment="1">
      <alignment vertical="top"/>
    </xf>
    <xf numFmtId="165" fontId="25" fillId="3" borderId="4" xfId="0" applyNumberFormat="1" applyFont="1" applyFill="1" applyBorder="1" applyAlignment="1">
      <alignment vertical="top"/>
    </xf>
    <xf numFmtId="171" fontId="25" fillId="0" borderId="0" xfId="0" applyNumberFormat="1" applyFont="1"/>
    <xf numFmtId="171" fontId="22" fillId="0" borderId="28" xfId="7" applyNumberFormat="1" applyFont="1" applyFill="1" applyBorder="1" applyAlignment="1">
      <alignment vertical="top"/>
    </xf>
    <xf numFmtId="3" fontId="22" fillId="0" borderId="26" xfId="7" applyNumberFormat="1" applyFont="1" applyFill="1" applyBorder="1" applyAlignment="1">
      <alignment vertical="top"/>
    </xf>
    <xf numFmtId="165" fontId="22" fillId="0" borderId="27" xfId="7" applyNumberFormat="1" applyFont="1" applyFill="1" applyBorder="1" applyAlignment="1">
      <alignment vertical="top"/>
    </xf>
    <xf numFmtId="0" fontId="22" fillId="0" borderId="1" xfId="7" applyFont="1" applyFill="1"/>
    <xf numFmtId="171" fontId="25" fillId="0" borderId="6" xfId="7" applyNumberFormat="1" applyFont="1" applyFill="1" applyBorder="1" applyAlignment="1">
      <alignment vertical="top"/>
    </xf>
    <xf numFmtId="3" fontId="28" fillId="0" borderId="9" xfId="7" applyNumberFormat="1" applyFont="1" applyFill="1" applyBorder="1" applyAlignment="1">
      <alignment vertical="top"/>
    </xf>
    <xf numFmtId="171" fontId="25" fillId="0" borderId="4" xfId="14" applyNumberFormat="1" applyFont="1" applyBorder="1" applyAlignment="1">
      <alignment vertical="top"/>
    </xf>
    <xf numFmtId="3" fontId="25" fillId="0" borderId="9" xfId="14" applyNumberFormat="1" applyFont="1" applyBorder="1" applyAlignment="1">
      <alignment vertical="top"/>
    </xf>
    <xf numFmtId="0" fontId="25" fillId="0" borderId="11" xfId="22" applyFont="1" applyFill="1" applyBorder="1" applyAlignment="1">
      <alignment horizontal="left" vertical="top" wrapText="1"/>
    </xf>
    <xf numFmtId="0" fontId="25" fillId="0" borderId="4" xfId="0" applyFont="1" applyBorder="1"/>
    <xf numFmtId="0" fontId="23" fillId="0" borderId="30" xfId="23" applyFont="1" applyFill="1" applyBorder="1" applyAlignment="1">
      <alignment horizontal="right" vertical="top"/>
    </xf>
    <xf numFmtId="0" fontId="23" fillId="0" borderId="29" xfId="23" applyFont="1" applyFill="1" applyBorder="1" applyAlignment="1">
      <alignment horizontal="right" vertical="center"/>
    </xf>
    <xf numFmtId="0" fontId="23" fillId="0" borderId="2" xfId="23" applyFont="1" applyFill="1" applyAlignment="1">
      <alignment horizontal="right" vertical="top"/>
    </xf>
    <xf numFmtId="0" fontId="30" fillId="0" borderId="25" xfId="22" applyFill="1" applyBorder="1" applyAlignment="1">
      <alignment horizontal="left"/>
    </xf>
    <xf numFmtId="0" fontId="30" fillId="0" borderId="23" xfId="22" applyFill="1" applyBorder="1" applyAlignment="1">
      <alignment horizontal="left"/>
    </xf>
    <xf numFmtId="0" fontId="25" fillId="3" borderId="0" xfId="49" applyFont="1" applyFill="1"/>
    <xf numFmtId="0" fontId="36" fillId="0" borderId="0" xfId="57" applyFont="1" applyAlignment="1">
      <alignment vertical="top" wrapText="1"/>
    </xf>
    <xf numFmtId="3" fontId="22" fillId="3" borderId="33" xfId="7" applyNumberFormat="1" applyFont="1" applyFill="1" applyBorder="1" applyAlignment="1">
      <alignment horizontal="right" vertical="center"/>
    </xf>
    <xf numFmtId="165" fontId="22" fillId="3" borderId="28" xfId="7" applyNumberFormat="1" applyFont="1" applyFill="1" applyBorder="1" applyAlignment="1">
      <alignment horizontal="right" vertical="center"/>
    </xf>
    <xf numFmtId="3" fontId="22" fillId="3" borderId="26" xfId="7" applyNumberFormat="1" applyFont="1" applyFill="1" applyBorder="1" applyAlignment="1">
      <alignment horizontal="right" vertical="center"/>
    </xf>
    <xf numFmtId="3" fontId="25" fillId="3" borderId="10" xfId="14" applyNumberFormat="1" applyFont="1" applyFill="1" applyBorder="1" applyAlignment="1">
      <alignment horizontal="right" vertical="center"/>
    </xf>
    <xf numFmtId="165" fontId="25" fillId="3" borderId="6" xfId="14" applyNumberFormat="1" applyFont="1" applyFill="1" applyBorder="1" applyAlignment="1">
      <alignment horizontal="right" vertical="center"/>
    </xf>
    <xf numFmtId="3" fontId="25" fillId="3" borderId="9" xfId="14" applyNumberFormat="1" applyFont="1" applyFill="1" applyBorder="1" applyAlignment="1">
      <alignment horizontal="right" vertical="center"/>
    </xf>
    <xf numFmtId="0" fontId="25" fillId="3" borderId="11" xfId="0" applyFont="1" applyFill="1" applyBorder="1" applyAlignment="1">
      <alignment horizontal="left" wrapText="1"/>
    </xf>
    <xf numFmtId="3" fontId="22" fillId="3" borderId="63" xfId="7" applyNumberFormat="1" applyFont="1" applyFill="1" applyBorder="1" applyAlignment="1">
      <alignment horizontal="right" vertical="center"/>
    </xf>
    <xf numFmtId="171" fontId="22" fillId="3" borderId="20" xfId="7" applyNumberFormat="1" applyFont="1" applyFill="1" applyBorder="1" applyAlignment="1">
      <alignment horizontal="right" vertical="center"/>
    </xf>
    <xf numFmtId="3" fontId="22" fillId="3" borderId="31" xfId="7" applyNumberFormat="1" applyFont="1" applyFill="1" applyBorder="1" applyAlignment="1">
      <alignment horizontal="right" vertical="center"/>
    </xf>
    <xf numFmtId="3" fontId="54" fillId="3" borderId="10" xfId="0" applyNumberFormat="1" applyFont="1" applyFill="1" applyBorder="1" applyAlignment="1">
      <alignment horizontal="right" vertical="center"/>
    </xf>
    <xf numFmtId="171" fontId="54" fillId="3" borderId="6" xfId="0" applyNumberFormat="1" applyFont="1" applyFill="1" applyBorder="1" applyAlignment="1">
      <alignment horizontal="right" vertical="center"/>
    </xf>
    <xf numFmtId="3" fontId="54" fillId="3" borderId="9" xfId="0" applyNumberFormat="1" applyFont="1" applyFill="1" applyBorder="1" applyAlignment="1">
      <alignment horizontal="right" vertical="center"/>
    </xf>
    <xf numFmtId="0" fontId="54" fillId="3" borderId="11" xfId="0" applyFont="1" applyFill="1" applyBorder="1" applyAlignment="1">
      <alignment vertical="top"/>
    </xf>
    <xf numFmtId="0" fontId="54" fillId="3" borderId="4" xfId="0" applyFont="1" applyFill="1" applyBorder="1" applyAlignment="1">
      <alignment vertical="top"/>
    </xf>
    <xf numFmtId="3" fontId="54" fillId="3" borderId="10" xfId="14" applyNumberFormat="1" applyFont="1" applyFill="1" applyBorder="1" applyAlignment="1">
      <alignment horizontal="right" vertical="center"/>
    </xf>
    <xf numFmtId="165" fontId="54" fillId="3" borderId="6" xfId="14" applyNumberFormat="1" applyFont="1" applyFill="1" applyBorder="1" applyAlignment="1">
      <alignment horizontal="right" vertical="center"/>
    </xf>
    <xf numFmtId="3" fontId="54" fillId="3" borderId="9" xfId="14" applyNumberFormat="1" applyFont="1" applyFill="1" applyBorder="1" applyAlignment="1">
      <alignment horizontal="right" vertical="center"/>
    </xf>
    <xf numFmtId="0" fontId="54" fillId="3" borderId="11" xfId="0" applyFont="1" applyFill="1" applyBorder="1"/>
    <xf numFmtId="0" fontId="54" fillId="3" borderId="4" xfId="0" applyFont="1" applyFill="1" applyBorder="1"/>
    <xf numFmtId="165" fontId="22" fillId="3" borderId="20" xfId="7" applyNumberFormat="1" applyFont="1" applyFill="1" applyBorder="1" applyAlignment="1">
      <alignment horizontal="right" vertical="center"/>
    </xf>
    <xf numFmtId="3" fontId="25" fillId="3" borderId="9" xfId="4" applyNumberFormat="1" applyFont="1" applyFill="1" applyBorder="1" applyAlignment="1">
      <alignment horizontal="right" vertical="center"/>
    </xf>
    <xf numFmtId="0" fontId="25" fillId="3" borderId="11" xfId="0" applyFont="1" applyFill="1" applyBorder="1" applyAlignment="1">
      <alignment horizontal="left" vertical="top" wrapText="1"/>
    </xf>
    <xf numFmtId="3" fontId="23" fillId="3" borderId="8" xfId="23" applyNumberFormat="1" applyFont="1" applyFill="1" applyBorder="1" applyAlignment="1">
      <alignment horizontal="right" vertical="center"/>
    </xf>
    <xf numFmtId="3" fontId="23" fillId="3" borderId="21" xfId="23" applyNumberFormat="1" applyFont="1" applyFill="1" applyBorder="1" applyAlignment="1">
      <alignment horizontal="right" vertical="center"/>
    </xf>
    <xf numFmtId="3" fontId="30" fillId="3" borderId="25" xfId="22" applyNumberFormat="1" applyFill="1" applyBorder="1" applyAlignment="1">
      <alignment horizontal="left" vertical="center" wrapText="1"/>
    </xf>
    <xf numFmtId="3" fontId="30" fillId="3" borderId="23" xfId="22" applyNumberFormat="1" applyFill="1" applyBorder="1" applyAlignment="1">
      <alignment horizontal="left" vertical="center" wrapText="1"/>
    </xf>
    <xf numFmtId="3" fontId="25" fillId="3" borderId="0" xfId="0" applyNumberFormat="1" applyFont="1" applyFill="1" applyAlignment="1">
      <alignment horizontal="left" vertical="top" wrapText="1"/>
    </xf>
    <xf numFmtId="165" fontId="25" fillId="3" borderId="0" xfId="0" applyNumberFormat="1" applyFont="1" applyFill="1" applyAlignment="1">
      <alignment horizontal="left" vertical="top" wrapText="1"/>
    </xf>
    <xf numFmtId="0" fontId="17" fillId="3" borderId="0" xfId="14" applyFill="1"/>
    <xf numFmtId="3" fontId="25" fillId="3" borderId="0" xfId="14" applyNumberFormat="1" applyFont="1" applyFill="1"/>
    <xf numFmtId="168" fontId="17" fillId="3" borderId="0" xfId="14" applyNumberFormat="1" applyFill="1"/>
    <xf numFmtId="3" fontId="22" fillId="3" borderId="33" xfId="7" applyNumberFormat="1" applyFont="1" applyFill="1" applyBorder="1" applyAlignment="1">
      <alignment horizontal="right" vertical="top"/>
    </xf>
    <xf numFmtId="167" fontId="22" fillId="4" borderId="28" xfId="7" applyNumberFormat="1" applyFont="1" applyFill="1" applyBorder="1" applyAlignment="1">
      <alignment horizontal="right" vertical="top"/>
    </xf>
    <xf numFmtId="168" fontId="22" fillId="3" borderId="26" xfId="43" applyNumberFormat="1" applyFont="1" applyFill="1" applyBorder="1" applyAlignment="1">
      <alignment horizontal="right" vertical="top" wrapText="1"/>
    </xf>
    <xf numFmtId="3" fontId="25" fillId="3" borderId="10" xfId="43" applyNumberFormat="1" applyFont="1" applyFill="1" applyBorder="1" applyAlignment="1">
      <alignment horizontal="right" vertical="top"/>
    </xf>
    <xf numFmtId="167" fontId="25" fillId="4" borderId="6" xfId="58" applyNumberFormat="1" applyFont="1" applyFill="1" applyBorder="1" applyAlignment="1">
      <alignment horizontal="right" vertical="top"/>
    </xf>
    <xf numFmtId="3" fontId="25" fillId="4" borderId="9" xfId="43" applyNumberFormat="1" applyFont="1" applyFill="1" applyBorder="1" applyAlignment="1">
      <alignment horizontal="right" vertical="top"/>
    </xf>
    <xf numFmtId="167" fontId="56" fillId="3" borderId="6" xfId="58" applyNumberFormat="1" applyFont="1" applyFill="1" applyBorder="1" applyAlignment="1">
      <alignment horizontal="right" vertical="top"/>
    </xf>
    <xf numFmtId="167" fontId="56" fillId="3" borderId="4" xfId="58" applyNumberFormat="1" applyFont="1" applyFill="1" applyBorder="1" applyAlignment="1">
      <alignment horizontal="right" vertical="top"/>
    </xf>
    <xf numFmtId="3" fontId="56" fillId="3" borderId="9" xfId="43" applyNumberFormat="1" applyFont="1" applyFill="1" applyBorder="1" applyAlignment="1">
      <alignment horizontal="right" vertical="top"/>
    </xf>
    <xf numFmtId="165" fontId="56" fillId="3" borderId="6" xfId="59" applyNumberFormat="1" applyFont="1" applyFill="1" applyBorder="1" applyAlignment="1">
      <alignment horizontal="right" vertical="top" wrapText="1"/>
    </xf>
    <xf numFmtId="165" fontId="56" fillId="3" borderId="4" xfId="59" applyNumberFormat="1" applyFont="1" applyFill="1" applyBorder="1" applyAlignment="1">
      <alignment horizontal="right" vertical="top" wrapText="1"/>
    </xf>
    <xf numFmtId="168" fontId="56" fillId="3" borderId="9" xfId="43" applyNumberFormat="1" applyFont="1" applyFill="1" applyBorder="1" applyAlignment="1">
      <alignment horizontal="right" vertical="top" wrapText="1"/>
    </xf>
    <xf numFmtId="0" fontId="25" fillId="3" borderId="11" xfId="58" applyFont="1" applyFill="1" applyBorder="1" applyAlignment="1">
      <alignment horizontal="left" vertical="top" wrapText="1"/>
    </xf>
    <xf numFmtId="0" fontId="25" fillId="3" borderId="4" xfId="7" applyFont="1" applyFill="1" applyBorder="1"/>
    <xf numFmtId="3" fontId="25" fillId="3" borderId="8" xfId="58" applyNumberFormat="1" applyFont="1" applyFill="1" applyBorder="1" applyAlignment="1">
      <alignment vertical="top" wrapText="1"/>
    </xf>
    <xf numFmtId="0" fontId="25" fillId="4" borderId="15" xfId="58" applyFont="1" applyFill="1" applyBorder="1" applyAlignment="1">
      <alignment vertical="top" wrapText="1"/>
    </xf>
    <xf numFmtId="3" fontId="25" fillId="4" borderId="21" xfId="58" applyNumberFormat="1" applyFont="1" applyFill="1" applyBorder="1" applyAlignment="1">
      <alignment vertical="top" wrapText="1"/>
    </xf>
    <xf numFmtId="0" fontId="17" fillId="3" borderId="15" xfId="14" applyFill="1" applyBorder="1"/>
    <xf numFmtId="3" fontId="17" fillId="3" borderId="21" xfId="43" applyNumberFormat="1" applyFont="1" applyFill="1" applyBorder="1"/>
    <xf numFmtId="168" fontId="17" fillId="3" borderId="21" xfId="43" applyNumberFormat="1" applyFont="1" applyFill="1" applyBorder="1"/>
    <xf numFmtId="0" fontId="25" fillId="3" borderId="0" xfId="58" applyFont="1" applyFill="1" applyAlignment="1">
      <alignment vertical="top" wrapText="1"/>
    </xf>
    <xf numFmtId="3" fontId="22" fillId="3" borderId="63" xfId="7" applyNumberFormat="1" applyFont="1" applyFill="1" applyBorder="1" applyAlignment="1">
      <alignment horizontal="right" vertical="top"/>
    </xf>
    <xf numFmtId="167" fontId="22" fillId="4" borderId="20" xfId="7" applyNumberFormat="1" applyFont="1" applyFill="1" applyBorder="1" applyAlignment="1">
      <alignment horizontal="right" vertical="top"/>
    </xf>
    <xf numFmtId="167" fontId="22" fillId="3" borderId="20" xfId="7" applyNumberFormat="1" applyFont="1" applyFill="1" applyBorder="1" applyAlignment="1">
      <alignment horizontal="right" vertical="top"/>
    </xf>
    <xf numFmtId="167" fontId="22" fillId="3" borderId="1" xfId="7" applyNumberFormat="1" applyFont="1" applyFill="1" applyAlignment="1">
      <alignment horizontal="right" vertical="top"/>
    </xf>
    <xf numFmtId="3" fontId="22" fillId="3" borderId="31" xfId="43" applyNumberFormat="1" applyFont="1" applyFill="1" applyBorder="1" applyAlignment="1">
      <alignment horizontal="right" vertical="top"/>
    </xf>
    <xf numFmtId="165" fontId="22" fillId="3" borderId="20" xfId="7" applyNumberFormat="1" applyFont="1" applyFill="1" applyBorder="1" applyAlignment="1">
      <alignment horizontal="right" vertical="top" wrapText="1"/>
    </xf>
    <xf numFmtId="165" fontId="22" fillId="3" borderId="1" xfId="7" applyNumberFormat="1" applyFont="1" applyFill="1" applyAlignment="1">
      <alignment horizontal="right" vertical="top" wrapText="1"/>
    </xf>
    <xf numFmtId="168" fontId="22" fillId="3" borderId="31" xfId="43" applyNumberFormat="1" applyFont="1" applyFill="1" applyBorder="1" applyAlignment="1">
      <alignment horizontal="right" vertical="top" wrapText="1"/>
    </xf>
    <xf numFmtId="167" fontId="17" fillId="3" borderId="0" xfId="14" applyNumberFormat="1" applyFill="1"/>
    <xf numFmtId="165" fontId="17" fillId="3" borderId="0" xfId="14" applyNumberFormat="1" applyFill="1"/>
    <xf numFmtId="0" fontId="25" fillId="3" borderId="8" xfId="58" applyFont="1" applyFill="1" applyBorder="1" applyAlignment="1">
      <alignment vertical="top" wrapText="1"/>
    </xf>
    <xf numFmtId="0" fontId="25" fillId="4" borderId="21" xfId="58" applyFont="1" applyFill="1" applyBorder="1" applyAlignment="1">
      <alignment vertical="top" wrapText="1"/>
    </xf>
    <xf numFmtId="0" fontId="17" fillId="3" borderId="21" xfId="14" applyFill="1" applyBorder="1"/>
    <xf numFmtId="0" fontId="25" fillId="3" borderId="16" xfId="58" applyFont="1" applyFill="1" applyBorder="1" applyAlignment="1">
      <alignment horizontal="left" wrapText="1"/>
    </xf>
    <xf numFmtId="0" fontId="23" fillId="3" borderId="34" xfId="23" applyFont="1" applyFill="1" applyBorder="1" applyAlignment="1">
      <alignment horizontal="right" wrapText="1"/>
    </xf>
    <xf numFmtId="0" fontId="23" fillId="4" borderId="29" xfId="23" applyFont="1" applyFill="1" applyBorder="1" applyAlignment="1">
      <alignment horizontal="right" wrapText="1"/>
    </xf>
    <xf numFmtId="165" fontId="23" fillId="3" borderId="2" xfId="23" applyNumberFormat="1" applyFont="1" applyFill="1" applyAlignment="1">
      <alignment horizontal="right"/>
    </xf>
    <xf numFmtId="0" fontId="25" fillId="3" borderId="0" xfId="58" applyFont="1" applyFill="1" applyAlignment="1">
      <alignment wrapText="1"/>
    </xf>
    <xf numFmtId="0" fontId="30" fillId="3" borderId="32" xfId="22" applyFill="1" applyBorder="1" applyAlignment="1">
      <alignment horizontal="left" wrapText="1"/>
    </xf>
    <xf numFmtId="0" fontId="30" fillId="4" borderId="25" xfId="22" applyFill="1" applyBorder="1" applyAlignment="1">
      <alignment horizontal="left" wrapText="1"/>
    </xf>
    <xf numFmtId="0" fontId="30" fillId="4" borderId="23" xfId="22" applyFill="1" applyBorder="1" applyAlignment="1">
      <alignment horizontal="left" wrapText="1"/>
    </xf>
    <xf numFmtId="49" fontId="30" fillId="4" borderId="25" xfId="22" applyNumberFormat="1" applyFill="1" applyBorder="1" applyAlignment="1">
      <alignment horizontal="left" vertical="top"/>
    </xf>
    <xf numFmtId="49" fontId="30" fillId="4" borderId="23" xfId="22" applyNumberFormat="1" applyFill="1" applyBorder="1" applyAlignment="1">
      <alignment horizontal="left" vertical="top"/>
    </xf>
    <xf numFmtId="20" fontId="30" fillId="4" borderId="25" xfId="22" applyNumberFormat="1" applyFill="1" applyBorder="1" applyAlignment="1">
      <alignment horizontal="left" wrapText="1"/>
    </xf>
    <xf numFmtId="20" fontId="30" fillId="4" borderId="23" xfId="22" applyNumberFormat="1" applyFill="1" applyBorder="1" applyAlignment="1">
      <alignment horizontal="left" wrapText="1"/>
    </xf>
    <xf numFmtId="0" fontId="24" fillId="3" borderId="0" xfId="21" applyFill="1" applyBorder="1" applyAlignment="1"/>
    <xf numFmtId="165" fontId="25" fillId="3" borderId="0" xfId="14" applyNumberFormat="1" applyFont="1" applyFill="1"/>
    <xf numFmtId="3" fontId="22" fillId="6" borderId="33" xfId="7" applyNumberFormat="1" applyFont="1" applyFill="1" applyBorder="1" applyAlignment="1">
      <alignment horizontal="right" vertical="top"/>
    </xf>
    <xf numFmtId="3" fontId="22" fillId="4" borderId="26" xfId="43" applyNumberFormat="1" applyFont="1" applyFill="1" applyBorder="1"/>
    <xf numFmtId="170" fontId="22" fillId="3" borderId="27" xfId="43" applyNumberFormat="1" applyFont="1" applyFill="1" applyBorder="1"/>
    <xf numFmtId="170" fontId="22" fillId="3" borderId="27" xfId="7" applyNumberFormat="1" applyFont="1" applyFill="1" applyBorder="1"/>
    <xf numFmtId="3" fontId="22" fillId="3" borderId="26" xfId="7" applyNumberFormat="1" applyFont="1" applyFill="1" applyBorder="1"/>
    <xf numFmtId="168" fontId="22" fillId="4" borderId="26" xfId="43" applyNumberFormat="1" applyFont="1" applyFill="1" applyBorder="1"/>
    <xf numFmtId="3" fontId="25" fillId="3" borderId="15" xfId="14" applyNumberFormat="1" applyFont="1" applyFill="1" applyBorder="1" applyAlignment="1">
      <alignment horizontal="left"/>
    </xf>
    <xf numFmtId="165" fontId="29" fillId="4" borderId="15" xfId="14" applyNumberFormat="1" applyFont="1" applyFill="1" applyBorder="1" applyAlignment="1">
      <alignment horizontal="left"/>
    </xf>
    <xf numFmtId="3" fontId="29" fillId="4" borderId="21" xfId="43" applyNumberFormat="1" applyFont="1" applyFill="1" applyBorder="1" applyAlignment="1">
      <alignment horizontal="left"/>
    </xf>
    <xf numFmtId="165" fontId="25" fillId="3" borderId="15" xfId="14" applyNumberFormat="1" applyFont="1" applyFill="1" applyBorder="1" applyAlignment="1">
      <alignment horizontal="left"/>
    </xf>
    <xf numFmtId="170" fontId="25" fillId="3" borderId="0" xfId="43" applyNumberFormat="1" applyFont="1" applyFill="1" applyBorder="1" applyAlignment="1">
      <alignment horizontal="left"/>
    </xf>
    <xf numFmtId="3" fontId="25" fillId="3" borderId="21" xfId="43" applyNumberFormat="1" applyFont="1" applyFill="1" applyBorder="1" applyAlignment="1">
      <alignment horizontal="left"/>
    </xf>
    <xf numFmtId="165" fontId="25" fillId="4" borderId="15" xfId="43" applyNumberFormat="1" applyFont="1" applyFill="1" applyBorder="1" applyAlignment="1">
      <alignment horizontal="left"/>
    </xf>
    <xf numFmtId="3" fontId="25" fillId="4" borderId="21" xfId="43" applyNumberFormat="1" applyFont="1" applyFill="1" applyBorder="1" applyAlignment="1">
      <alignment horizontal="left"/>
    </xf>
    <xf numFmtId="168" fontId="29" fillId="4" borderId="21" xfId="43" applyNumberFormat="1" applyFont="1" applyFill="1" applyBorder="1" applyAlignment="1">
      <alignment horizontal="left"/>
    </xf>
    <xf numFmtId="3" fontId="22" fillId="4" borderId="31" xfId="43" applyNumberFormat="1" applyFont="1" applyFill="1" applyBorder="1"/>
    <xf numFmtId="165" fontId="22" fillId="3" borderId="20" xfId="7" applyNumberFormat="1" applyFont="1" applyFill="1" applyBorder="1"/>
    <xf numFmtId="170" fontId="22" fillId="3" borderId="1" xfId="43" applyNumberFormat="1" applyFont="1" applyFill="1" applyBorder="1"/>
    <xf numFmtId="3" fontId="22" fillId="3" borderId="31" xfId="43" applyNumberFormat="1" applyFont="1" applyFill="1" applyBorder="1"/>
    <xf numFmtId="170" fontId="22" fillId="3" borderId="1" xfId="7" applyNumberFormat="1" applyFont="1" applyFill="1"/>
    <xf numFmtId="3" fontId="22" fillId="3" borderId="31" xfId="7" applyNumberFormat="1" applyFont="1" applyFill="1" applyBorder="1"/>
    <xf numFmtId="168" fontId="22" fillId="4" borderId="31" xfId="43" applyNumberFormat="1" applyFont="1" applyFill="1" applyBorder="1"/>
    <xf numFmtId="3" fontId="25" fillId="3" borderId="10" xfId="14" applyNumberFormat="1" applyFont="1" applyFill="1" applyBorder="1" applyAlignment="1">
      <alignment horizontal="right" vertical="top"/>
    </xf>
    <xf numFmtId="165" fontId="25" fillId="4" borderId="6" xfId="14" applyNumberFormat="1" applyFont="1" applyFill="1" applyBorder="1"/>
    <xf numFmtId="3" fontId="25" fillId="4" borderId="9" xfId="43" applyNumberFormat="1" applyFont="1" applyFill="1" applyBorder="1"/>
    <xf numFmtId="170" fontId="25" fillId="3" borderId="12" xfId="43" applyNumberFormat="1" applyFont="1" applyFill="1" applyBorder="1"/>
    <xf numFmtId="165" fontId="25" fillId="4" borderId="6" xfId="43" applyNumberFormat="1" applyFont="1" applyFill="1" applyBorder="1"/>
    <xf numFmtId="168" fontId="25" fillId="4" borderId="9" xfId="43" applyNumberFormat="1" applyFont="1" applyFill="1" applyBorder="1"/>
    <xf numFmtId="0" fontId="25" fillId="3" borderId="0" xfId="60" applyFont="1" applyFill="1"/>
    <xf numFmtId="3" fontId="22" fillId="3" borderId="8" xfId="7" applyNumberFormat="1" applyFont="1" applyFill="1" applyBorder="1" applyAlignment="1">
      <alignment horizontal="right" vertical="top"/>
    </xf>
    <xf numFmtId="165" fontId="25" fillId="4" borderId="15" xfId="60" applyNumberFormat="1" applyFont="1" applyFill="1" applyBorder="1"/>
    <xf numFmtId="3" fontId="25" fillId="4" borderId="21" xfId="43" applyNumberFormat="1" applyFont="1" applyFill="1" applyBorder="1" applyAlignment="1"/>
    <xf numFmtId="0" fontId="25" fillId="3" borderId="15" xfId="60" applyFont="1" applyFill="1" applyBorder="1"/>
    <xf numFmtId="170" fontId="25" fillId="3" borderId="0" xfId="43" applyNumberFormat="1" applyFont="1" applyFill="1" applyBorder="1" applyAlignment="1"/>
    <xf numFmtId="3" fontId="25" fillId="3" borderId="21" xfId="43" applyNumberFormat="1" applyFont="1" applyFill="1" applyBorder="1" applyAlignment="1"/>
    <xf numFmtId="170" fontId="25" fillId="3" borderId="0" xfId="60" applyNumberFormat="1" applyFont="1" applyFill="1"/>
    <xf numFmtId="3" fontId="25" fillId="3" borderId="21" xfId="60" applyNumberFormat="1" applyFont="1" applyFill="1" applyBorder="1"/>
    <xf numFmtId="168" fontId="25" fillId="4" borderId="21" xfId="43" applyNumberFormat="1" applyFont="1" applyFill="1" applyBorder="1" applyAlignment="1"/>
    <xf numFmtId="3" fontId="25" fillId="4" borderId="9" xfId="43" applyNumberFormat="1" applyFont="1" applyFill="1" applyBorder="1" applyAlignment="1">
      <alignment horizontal="right"/>
    </xf>
    <xf numFmtId="165" fontId="25" fillId="4" borderId="6" xfId="14" applyNumberFormat="1" applyFont="1" applyFill="1" applyBorder="1" applyAlignment="1">
      <alignment horizontal="right"/>
    </xf>
    <xf numFmtId="165" fontId="25" fillId="0" borderId="6" xfId="14" applyNumberFormat="1" applyFont="1" applyBorder="1" applyAlignment="1">
      <alignment horizontal="right"/>
    </xf>
    <xf numFmtId="170" fontId="25" fillId="0" borderId="12" xfId="43" applyNumberFormat="1" applyFont="1" applyFill="1" applyBorder="1" applyAlignment="1">
      <alignment horizontal="right"/>
    </xf>
    <xf numFmtId="3" fontId="25" fillId="0" borderId="9" xfId="43" applyNumberFormat="1" applyFont="1" applyFill="1" applyBorder="1" applyAlignment="1">
      <alignment horizontal="right"/>
    </xf>
    <xf numFmtId="165" fontId="25" fillId="4" borderId="6" xfId="43" applyNumberFormat="1" applyFont="1" applyFill="1" applyBorder="1" applyAlignment="1">
      <alignment horizontal="right"/>
    </xf>
    <xf numFmtId="3" fontId="25" fillId="3" borderId="9" xfId="43" applyNumberFormat="1" applyFont="1" applyFill="1" applyBorder="1" applyAlignment="1">
      <alignment horizontal="right"/>
    </xf>
    <xf numFmtId="165" fontId="25" fillId="3" borderId="6" xfId="14" applyNumberFormat="1" applyFont="1" applyFill="1" applyBorder="1" applyAlignment="1">
      <alignment horizontal="right"/>
    </xf>
    <xf numFmtId="170" fontId="25" fillId="3" borderId="12" xfId="43" applyNumberFormat="1" applyFont="1" applyFill="1" applyBorder="1" applyAlignment="1">
      <alignment horizontal="right"/>
    </xf>
    <xf numFmtId="0" fontId="29" fillId="4" borderId="15" xfId="14" applyFont="1" applyFill="1" applyBorder="1" applyAlignment="1">
      <alignment horizontal="left"/>
    </xf>
    <xf numFmtId="0" fontId="29" fillId="4" borderId="21" xfId="14" applyFont="1" applyFill="1" applyBorder="1" applyAlignment="1">
      <alignment horizontal="left"/>
    </xf>
    <xf numFmtId="0" fontId="25" fillId="3" borderId="15" xfId="14" applyFont="1" applyFill="1" applyBorder="1" applyAlignment="1">
      <alignment horizontal="left" vertical="top"/>
    </xf>
    <xf numFmtId="0" fontId="29" fillId="4" borderId="15" xfId="14" applyFont="1" applyFill="1" applyBorder="1" applyAlignment="1">
      <alignment horizontal="left" vertical="top"/>
    </xf>
    <xf numFmtId="0" fontId="29" fillId="4" borderId="21" xfId="14" applyFont="1" applyFill="1" applyBorder="1" applyAlignment="1">
      <alignment horizontal="left" vertical="top"/>
    </xf>
    <xf numFmtId="0" fontId="25" fillId="4" borderId="15" xfId="14" applyFont="1" applyFill="1" applyBorder="1" applyAlignment="1">
      <alignment horizontal="left"/>
    </xf>
    <xf numFmtId="0" fontId="25" fillId="4" borderId="21" xfId="14" applyFont="1" applyFill="1" applyBorder="1" applyAlignment="1">
      <alignment horizontal="left"/>
    </xf>
    <xf numFmtId="0" fontId="25" fillId="3" borderId="0" xfId="14" applyFont="1" applyFill="1" applyAlignment="1">
      <alignment horizontal="left" vertical="top"/>
    </xf>
    <xf numFmtId="0" fontId="25" fillId="3" borderId="21" xfId="14" applyFont="1" applyFill="1" applyBorder="1" applyAlignment="1">
      <alignment horizontal="left" vertical="top"/>
    </xf>
    <xf numFmtId="0" fontId="25" fillId="4" borderId="15" xfId="14" applyFont="1" applyFill="1" applyBorder="1" applyAlignment="1">
      <alignment horizontal="left" vertical="top"/>
    </xf>
    <xf numFmtId="168" fontId="29" fillId="4" borderId="21" xfId="43" applyNumberFormat="1" applyFont="1" applyFill="1" applyBorder="1" applyAlignment="1">
      <alignment horizontal="left" vertical="top"/>
    </xf>
    <xf numFmtId="0" fontId="25" fillId="3" borderId="0" xfId="14" applyFont="1" applyFill="1" applyAlignment="1">
      <alignment horizontal="right"/>
    </xf>
    <xf numFmtId="0" fontId="23" fillId="3" borderId="30" xfId="23" applyFont="1" applyFill="1" applyBorder="1" applyAlignment="1">
      <alignment horizontal="center" vertical="top"/>
    </xf>
    <xf numFmtId="165" fontId="23" fillId="3" borderId="2" xfId="23" applyNumberFormat="1" applyFont="1" applyFill="1" applyAlignment="1">
      <alignment horizontal="center" vertical="top"/>
    </xf>
    <xf numFmtId="0" fontId="23" fillId="3" borderId="29" xfId="23" applyFont="1" applyFill="1" applyBorder="1" applyAlignment="1">
      <alignment horizontal="center" wrapText="1"/>
    </xf>
    <xf numFmtId="20" fontId="30" fillId="4" borderId="25" xfId="22" quotePrefix="1" applyNumberFormat="1" applyFill="1" applyBorder="1" applyAlignment="1">
      <alignment horizontal="left" vertical="top"/>
    </xf>
    <xf numFmtId="20" fontId="30" fillId="4" borderId="23" xfId="22" quotePrefix="1" applyNumberFormat="1" applyFill="1" applyBorder="1" applyAlignment="1">
      <alignment horizontal="left" vertical="top"/>
    </xf>
    <xf numFmtId="0" fontId="30" fillId="3" borderId="25" xfId="22" applyFill="1" applyBorder="1" applyAlignment="1">
      <alignment vertical="top"/>
    </xf>
    <xf numFmtId="0" fontId="30" fillId="3" borderId="24" xfId="22" applyFill="1" applyBorder="1" applyAlignment="1">
      <alignment vertical="top"/>
    </xf>
    <xf numFmtId="0" fontId="30" fillId="3" borderId="23" xfId="22" applyFill="1" applyBorder="1" applyAlignment="1">
      <alignment vertical="top"/>
    </xf>
    <xf numFmtId="0" fontId="30" fillId="4" borderId="25" xfId="22" quotePrefix="1" applyFill="1" applyBorder="1" applyAlignment="1">
      <alignment horizontal="left" vertical="top"/>
    </xf>
    <xf numFmtId="0" fontId="30" fillId="4" borderId="23" xfId="22" quotePrefix="1" applyFill="1" applyBorder="1" applyAlignment="1">
      <alignment horizontal="left" vertical="top"/>
    </xf>
    <xf numFmtId="20" fontId="30" fillId="4" borderId="25" xfId="22" quotePrefix="1" applyNumberFormat="1" applyFill="1" applyBorder="1" applyAlignment="1">
      <alignment vertical="top"/>
    </xf>
    <xf numFmtId="20" fontId="30" fillId="4" borderId="23" xfId="22" quotePrefix="1" applyNumberFormat="1" applyFill="1" applyBorder="1" applyAlignment="1">
      <alignment vertical="top"/>
    </xf>
    <xf numFmtId="0" fontId="30" fillId="4" borderId="25" xfId="22" quotePrefix="1" applyFill="1" applyBorder="1" applyAlignment="1">
      <alignment vertical="top"/>
    </xf>
    <xf numFmtId="0" fontId="30" fillId="4" borderId="23" xfId="22" quotePrefix="1" applyFill="1" applyBorder="1" applyAlignment="1">
      <alignment vertical="top"/>
    </xf>
    <xf numFmtId="0" fontId="24" fillId="3" borderId="134" xfId="21" applyFill="1" applyBorder="1" applyAlignment="1"/>
    <xf numFmtId="0" fontId="24" fillId="3" borderId="134" xfId="21" applyFill="1" applyBorder="1" applyAlignment="1">
      <alignment horizontal="left"/>
    </xf>
    <xf numFmtId="0" fontId="25" fillId="3" borderId="41" xfId="43" applyNumberFormat="1" applyFont="1" applyFill="1" applyBorder="1" applyAlignment="1"/>
    <xf numFmtId="0" fontId="25" fillId="3" borderId="60" xfId="43" applyNumberFormat="1" applyFont="1" applyFill="1" applyBorder="1" applyAlignment="1"/>
    <xf numFmtId="0" fontId="25" fillId="3" borderId="40" xfId="45" applyFont="1" applyFill="1" applyBorder="1" applyAlignment="1">
      <alignment horizontal="left" wrapText="1"/>
    </xf>
    <xf numFmtId="0" fontId="25" fillId="3" borderId="135" xfId="45" applyFont="1" applyFill="1" applyBorder="1" applyAlignment="1">
      <alignment horizontal="left" wrapText="1"/>
    </xf>
    <xf numFmtId="0" fontId="25" fillId="3" borderId="43" xfId="45" applyFont="1" applyFill="1" applyBorder="1" applyAlignment="1">
      <alignment wrapText="1"/>
    </xf>
    <xf numFmtId="0" fontId="25" fillId="3" borderId="42" xfId="45" applyFont="1" applyFill="1" applyBorder="1" applyAlignment="1">
      <alignment wrapText="1"/>
    </xf>
    <xf numFmtId="0" fontId="25" fillId="3" borderId="43" xfId="45" applyFont="1" applyFill="1" applyBorder="1" applyAlignment="1">
      <alignment horizontal="center" wrapText="1"/>
    </xf>
    <xf numFmtId="0" fontId="25" fillId="3" borderId="42" xfId="45" applyFont="1" applyFill="1" applyBorder="1" applyAlignment="1">
      <alignment horizontal="center" wrapText="1"/>
    </xf>
    <xf numFmtId="3" fontId="25" fillId="3" borderId="0" xfId="0" applyNumberFormat="1" applyFont="1" applyFill="1" applyProtection="1">
      <protection locked="0"/>
    </xf>
    <xf numFmtId="0" fontId="25" fillId="3" borderId="0" xfId="0" applyFont="1" applyFill="1" applyAlignment="1">
      <alignment wrapText="1"/>
    </xf>
    <xf numFmtId="167" fontId="43" fillId="0" borderId="136" xfId="61" applyNumberFormat="1" applyFont="1" applyBorder="1" applyAlignment="1">
      <alignment horizontal="right"/>
    </xf>
    <xf numFmtId="168" fontId="43" fillId="0" borderId="137" xfId="43" applyNumberFormat="1" applyFont="1" applyFill="1" applyBorder="1" applyAlignment="1">
      <alignment horizontal="right"/>
    </xf>
    <xf numFmtId="167" fontId="43" fillId="3" borderId="138" xfId="61" applyNumberFormat="1" applyFont="1" applyFill="1" applyBorder="1" applyAlignment="1">
      <alignment horizontal="right"/>
    </xf>
    <xf numFmtId="168" fontId="43" fillId="3" borderId="137" xfId="43" applyNumberFormat="1" applyFont="1" applyFill="1" applyBorder="1" applyAlignment="1">
      <alignment horizontal="right"/>
    </xf>
    <xf numFmtId="167" fontId="43" fillId="0" borderId="138" xfId="61" applyNumberFormat="1" applyFont="1" applyBorder="1" applyAlignment="1">
      <alignment horizontal="right"/>
    </xf>
    <xf numFmtId="168" fontId="43" fillId="0" borderId="139" xfId="43" applyNumberFormat="1" applyFont="1" applyFill="1" applyBorder="1" applyAlignment="1">
      <alignment horizontal="right"/>
    </xf>
    <xf numFmtId="0" fontId="22" fillId="3" borderId="95" xfId="7" applyFont="1" applyFill="1" applyBorder="1" applyAlignment="1" applyProtection="1">
      <alignment horizontal="left"/>
      <protection locked="0"/>
    </xf>
    <xf numFmtId="167" fontId="25" fillId="0" borderId="140" xfId="61" applyNumberFormat="1" applyFont="1" applyBorder="1" applyAlignment="1">
      <alignment horizontal="right"/>
    </xf>
    <xf numFmtId="168" fontId="25" fillId="0" borderId="141" xfId="43" applyNumberFormat="1" applyFont="1" applyFill="1" applyBorder="1" applyAlignment="1">
      <alignment horizontal="right"/>
    </xf>
    <xf numFmtId="167" fontId="25" fillId="3" borderId="142" xfId="61" applyNumberFormat="1" applyFont="1" applyFill="1" applyBorder="1" applyAlignment="1">
      <alignment horizontal="right"/>
    </xf>
    <xf numFmtId="168" fontId="25" fillId="3" borderId="141" xfId="43" applyNumberFormat="1" applyFont="1" applyFill="1" applyBorder="1" applyAlignment="1">
      <alignment horizontal="right"/>
    </xf>
    <xf numFmtId="167" fontId="25" fillId="0" borderId="142" xfId="61" applyNumberFormat="1" applyFont="1" applyBorder="1" applyAlignment="1">
      <alignment horizontal="right"/>
    </xf>
    <xf numFmtId="168" fontId="25" fillId="0" borderId="143" xfId="43" applyNumberFormat="1" applyFont="1" applyFill="1" applyBorder="1" applyAlignment="1">
      <alignment horizontal="right"/>
    </xf>
    <xf numFmtId="0" fontId="25" fillId="3" borderId="144" xfId="0" applyFont="1" applyFill="1" applyBorder="1" applyProtection="1">
      <protection locked="0"/>
    </xf>
    <xf numFmtId="167" fontId="25" fillId="0" borderId="106" xfId="61" applyNumberFormat="1" applyFont="1" applyBorder="1" applyAlignment="1">
      <alignment horizontal="right"/>
    </xf>
    <xf numFmtId="168" fontId="25" fillId="0" borderId="9" xfId="43" applyNumberFormat="1" applyFont="1" applyFill="1" applyBorder="1" applyAlignment="1">
      <alignment horizontal="right"/>
    </xf>
    <xf numFmtId="167" fontId="25" fillId="3" borderId="6" xfId="61" applyNumberFormat="1" applyFont="1" applyFill="1" applyBorder="1" applyAlignment="1">
      <alignment horizontal="right"/>
    </xf>
    <xf numFmtId="168" fontId="25" fillId="3" borderId="9" xfId="43" applyNumberFormat="1" applyFont="1" applyFill="1" applyBorder="1" applyAlignment="1">
      <alignment horizontal="right"/>
    </xf>
    <xf numFmtId="167" fontId="25" fillId="0" borderId="6" xfId="61" applyNumberFormat="1" applyFont="1" applyBorder="1" applyAlignment="1">
      <alignment horizontal="right"/>
    </xf>
    <xf numFmtId="168" fontId="25" fillId="0" borderId="80" xfId="43" applyNumberFormat="1" applyFont="1" applyFill="1" applyBorder="1" applyAlignment="1">
      <alignment horizontal="right"/>
    </xf>
    <xf numFmtId="0" fontId="25" fillId="3" borderId="11" xfId="0" applyFont="1" applyFill="1" applyBorder="1" applyAlignment="1" applyProtection="1">
      <alignment wrapText="1"/>
      <protection locked="0"/>
    </xf>
    <xf numFmtId="0" fontId="25" fillId="3" borderId="11" xfId="0" applyFont="1" applyFill="1" applyBorder="1" applyProtection="1">
      <protection locked="0"/>
    </xf>
    <xf numFmtId="0" fontId="23" fillId="3" borderId="108" xfId="23" applyFont="1" applyFill="1" applyBorder="1" applyAlignment="1">
      <alignment horizontal="right" wrapText="1"/>
    </xf>
    <xf numFmtId="168" fontId="23" fillId="3" borderId="29" xfId="23" applyNumberFormat="1" applyFont="1" applyFill="1" applyBorder="1" applyAlignment="1">
      <alignment horizontal="right" wrapText="1"/>
    </xf>
    <xf numFmtId="0" fontId="23" fillId="3" borderId="30" xfId="23" applyFont="1" applyFill="1" applyBorder="1" applyAlignment="1">
      <alignment horizontal="right" wrapText="1"/>
    </xf>
    <xf numFmtId="168" fontId="23" fillId="3" borderId="83" xfId="23" applyNumberFormat="1" applyFont="1" applyFill="1" applyBorder="1" applyAlignment="1">
      <alignment horizontal="right" wrapText="1"/>
    </xf>
    <xf numFmtId="0" fontId="25" fillId="3" borderId="0" xfId="61" applyFont="1" applyFill="1" applyAlignment="1">
      <alignment horizontal="right" wrapText="1"/>
    </xf>
    <xf numFmtId="0" fontId="30" fillId="3" borderId="109" xfId="22" applyFill="1" applyBorder="1" applyAlignment="1">
      <alignment horizontal="left" wrapText="1"/>
    </xf>
    <xf numFmtId="0" fontId="30" fillId="3" borderId="85" xfId="22" applyFill="1" applyBorder="1" applyAlignment="1">
      <alignment horizontal="left" wrapText="1"/>
    </xf>
    <xf numFmtId="0" fontId="30" fillId="3" borderId="86" xfId="22" applyFill="1" applyBorder="1" applyAlignment="1">
      <alignment horizontal="left" wrapText="1"/>
    </xf>
    <xf numFmtId="0" fontId="30" fillId="3" borderId="87" xfId="22" applyFill="1" applyBorder="1" applyAlignment="1">
      <alignment horizontal="left" wrapText="1"/>
    </xf>
    <xf numFmtId="0" fontId="25" fillId="3" borderId="0" xfId="61" applyFont="1" applyFill="1" applyAlignment="1">
      <alignment wrapText="1"/>
    </xf>
    <xf numFmtId="0" fontId="24" fillId="3" borderId="3" xfId="21" applyFill="1" applyAlignment="1" applyProtection="1">
      <alignment horizontal="left"/>
      <protection locked="0"/>
    </xf>
    <xf numFmtId="168" fontId="25" fillId="3" borderId="0" xfId="43" applyNumberFormat="1" applyFont="1" applyFill="1" applyBorder="1" applyAlignment="1"/>
    <xf numFmtId="167" fontId="43" fillId="3" borderId="145" xfId="61" applyNumberFormat="1" applyFont="1" applyFill="1" applyBorder="1" applyAlignment="1">
      <alignment horizontal="right"/>
    </xf>
    <xf numFmtId="168" fontId="43" fillId="3" borderId="146" xfId="43" applyNumberFormat="1" applyFont="1" applyFill="1" applyBorder="1" applyAlignment="1">
      <alignment horizontal="right"/>
    </xf>
    <xf numFmtId="167" fontId="43" fillId="3" borderId="147" xfId="61" applyNumberFormat="1" applyFont="1" applyFill="1" applyBorder="1" applyAlignment="1">
      <alignment horizontal="right"/>
    </xf>
    <xf numFmtId="168" fontId="43" fillId="3" borderId="148" xfId="43" applyNumberFormat="1" applyFont="1" applyFill="1" applyBorder="1" applyAlignment="1">
      <alignment horizontal="right"/>
    </xf>
    <xf numFmtId="0" fontId="22" fillId="3" borderId="1" xfId="7" applyFont="1" applyFill="1" applyAlignment="1" applyProtection="1">
      <alignment horizontal="left"/>
      <protection locked="0"/>
    </xf>
    <xf numFmtId="167" fontId="25" fillId="3" borderId="106" xfId="61" applyNumberFormat="1" applyFont="1" applyFill="1" applyBorder="1" applyAlignment="1">
      <alignment horizontal="right"/>
    </xf>
    <xf numFmtId="168" fontId="25" fillId="3" borderId="80" xfId="43" applyNumberFormat="1" applyFont="1" applyFill="1" applyBorder="1" applyAlignment="1">
      <alignment horizontal="right"/>
    </xf>
    <xf numFmtId="0" fontId="17" fillId="0" borderId="0" xfId="62"/>
    <xf numFmtId="174" fontId="36" fillId="0" borderId="0" xfId="62" applyNumberFormat="1" applyFont="1" applyAlignment="1">
      <alignment horizontal="right"/>
    </xf>
    <xf numFmtId="0" fontId="36" fillId="0" borderId="0" xfId="62" applyFont="1" applyAlignment="1">
      <alignment wrapText="1"/>
    </xf>
    <xf numFmtId="0" fontId="36" fillId="0" borderId="0" xfId="62" applyFont="1" applyAlignment="1">
      <alignment horizontal="left" wrapText="1"/>
    </xf>
    <xf numFmtId="171" fontId="25" fillId="3" borderId="0" xfId="0" applyNumberFormat="1" applyFont="1" applyFill="1" applyAlignment="1">
      <alignment horizontal="right"/>
    </xf>
    <xf numFmtId="3" fontId="25" fillId="3" borderId="0" xfId="0" applyNumberFormat="1" applyFont="1" applyFill="1" applyAlignment="1" applyProtection="1">
      <alignment horizontal="right"/>
      <protection locked="0"/>
    </xf>
    <xf numFmtId="0" fontId="25" fillId="3" borderId="149" xfId="0" applyFont="1" applyFill="1" applyBorder="1" applyAlignment="1">
      <alignment wrapText="1"/>
    </xf>
    <xf numFmtId="3" fontId="43" fillId="3" borderId="56" xfId="0" applyNumberFormat="1" applyFont="1" applyFill="1" applyBorder="1" applyAlignment="1">
      <alignment horizontal="right"/>
    </xf>
    <xf numFmtId="171" fontId="43" fillId="3" borderId="147" xfId="0" applyNumberFormat="1" applyFont="1" applyFill="1" applyBorder="1" applyAlignment="1">
      <alignment horizontal="right"/>
    </xf>
    <xf numFmtId="3" fontId="43" fillId="3" borderId="148" xfId="0" applyNumberFormat="1" applyFont="1" applyFill="1" applyBorder="1" applyAlignment="1" applyProtection="1">
      <alignment horizontal="right"/>
      <protection locked="0"/>
    </xf>
    <xf numFmtId="3" fontId="43" fillId="3" borderId="146" xfId="0" applyNumberFormat="1" applyFont="1" applyFill="1" applyBorder="1" applyAlignment="1" applyProtection="1">
      <alignment horizontal="right"/>
      <protection locked="0"/>
    </xf>
    <xf numFmtId="0" fontId="43" fillId="3" borderId="11" xfId="0" applyFont="1" applyFill="1" applyBorder="1" applyAlignment="1">
      <alignment wrapText="1"/>
    </xf>
    <xf numFmtId="3" fontId="25" fillId="3" borderId="54" xfId="0" applyNumberFormat="1" applyFont="1" applyFill="1" applyBorder="1" applyAlignment="1">
      <alignment horizontal="right"/>
    </xf>
    <xf numFmtId="171" fontId="25" fillId="3" borderId="62" xfId="0" applyNumberFormat="1" applyFont="1" applyFill="1" applyBorder="1" applyAlignment="1">
      <alignment horizontal="right"/>
    </xf>
    <xf numFmtId="3" fontId="25" fillId="3" borderId="121" xfId="0" applyNumberFormat="1" applyFont="1" applyFill="1" applyBorder="1" applyAlignment="1" applyProtection="1">
      <alignment horizontal="right"/>
      <protection locked="0"/>
    </xf>
    <xf numFmtId="3" fontId="25" fillId="3" borderId="61" xfId="0" applyNumberFormat="1" applyFont="1" applyFill="1" applyBorder="1" applyAlignment="1" applyProtection="1">
      <alignment horizontal="right"/>
      <protection locked="0"/>
    </xf>
    <xf numFmtId="0" fontId="25" fillId="3" borderId="11" xfId="0" applyFont="1" applyFill="1" applyBorder="1" applyAlignment="1">
      <alignment wrapText="1"/>
    </xf>
    <xf numFmtId="3" fontId="25" fillId="3" borderId="52" xfId="0" applyNumberFormat="1" applyFont="1" applyFill="1" applyBorder="1" applyAlignment="1">
      <alignment horizontal="right"/>
    </xf>
    <xf numFmtId="171" fontId="25" fillId="3" borderId="6" xfId="0" applyNumberFormat="1" applyFont="1" applyFill="1" applyBorder="1" applyAlignment="1">
      <alignment horizontal="right"/>
    </xf>
    <xf numFmtId="3" fontId="25" fillId="3" borderId="80" xfId="0" applyNumberFormat="1" applyFont="1" applyFill="1" applyBorder="1" applyAlignment="1" applyProtection="1">
      <alignment horizontal="right"/>
      <protection locked="0"/>
    </xf>
    <xf numFmtId="3" fontId="25" fillId="3" borderId="74" xfId="0" applyNumberFormat="1" applyFont="1" applyFill="1" applyBorder="1" applyAlignment="1" applyProtection="1">
      <alignment horizontal="right"/>
      <protection locked="0"/>
    </xf>
    <xf numFmtId="171" fontId="25" fillId="3" borderId="69" xfId="0" applyNumberFormat="1" applyFont="1" applyFill="1" applyBorder="1" applyAlignment="1">
      <alignment horizontal="right"/>
    </xf>
    <xf numFmtId="0" fontId="25" fillId="3" borderId="71" xfId="0" applyFont="1" applyFill="1" applyBorder="1" applyAlignment="1">
      <alignment wrapText="1"/>
    </xf>
    <xf numFmtId="3" fontId="25" fillId="3" borderId="68" xfId="0" applyNumberFormat="1" applyFont="1" applyFill="1" applyBorder="1" applyAlignment="1" applyProtection="1">
      <alignment horizontal="right"/>
      <protection locked="0"/>
    </xf>
    <xf numFmtId="3" fontId="25" fillId="3" borderId="9" xfId="0" applyNumberFormat="1" applyFont="1" applyFill="1" applyBorder="1" applyAlignment="1" applyProtection="1">
      <alignment horizontal="right"/>
      <protection locked="0"/>
    </xf>
    <xf numFmtId="3" fontId="25" fillId="3" borderId="80" xfId="0" applyNumberFormat="1" applyFont="1" applyFill="1" applyBorder="1" applyAlignment="1">
      <alignment horizontal="right"/>
    </xf>
    <xf numFmtId="0" fontId="25" fillId="3" borderId="11" xfId="0" applyFont="1" applyFill="1" applyBorder="1"/>
    <xf numFmtId="3" fontId="25" fillId="3" borderId="150" xfId="0" applyNumberFormat="1" applyFont="1" applyFill="1" applyBorder="1" applyAlignment="1">
      <alignment horizontal="right"/>
    </xf>
    <xf numFmtId="171" fontId="25" fillId="3" borderId="5" xfId="0" applyNumberFormat="1" applyFont="1" applyFill="1" applyBorder="1" applyAlignment="1">
      <alignment horizontal="right"/>
    </xf>
    <xf numFmtId="3" fontId="25" fillId="3" borderId="14" xfId="0" applyNumberFormat="1" applyFont="1" applyFill="1" applyBorder="1" applyAlignment="1">
      <alignment horizontal="right"/>
    </xf>
    <xf numFmtId="3" fontId="25" fillId="3" borderId="151" xfId="0" applyNumberFormat="1" applyFont="1" applyFill="1" applyBorder="1" applyAlignment="1">
      <alignment horizontal="right"/>
    </xf>
    <xf numFmtId="0" fontId="23" fillId="0" borderId="50" xfId="23" applyFont="1" applyBorder="1" applyAlignment="1">
      <alignment horizontal="right"/>
    </xf>
    <xf numFmtId="0" fontId="23" fillId="0" borderId="30" xfId="23" applyFont="1" applyBorder="1" applyAlignment="1">
      <alignment horizontal="right"/>
    </xf>
    <xf numFmtId="0" fontId="23" fillId="0" borderId="83" xfId="23" applyFont="1" applyBorder="1" applyAlignment="1">
      <alignment horizontal="right"/>
    </xf>
    <xf numFmtId="0" fontId="30" fillId="3" borderId="48" xfId="22" applyFill="1" applyBorder="1" applyAlignment="1">
      <alignment wrapText="1"/>
    </xf>
    <xf numFmtId="0" fontId="30" fillId="3" borderId="86" xfId="22" applyFill="1" applyBorder="1" applyAlignment="1">
      <alignment wrapText="1"/>
    </xf>
    <xf numFmtId="0" fontId="30" fillId="3" borderId="85" xfId="22" applyFill="1" applyBorder="1" applyAlignment="1">
      <alignment wrapText="1"/>
    </xf>
    <xf numFmtId="0" fontId="30" fillId="0" borderId="86" xfId="22" applyFill="1" applyBorder="1" applyAlignment="1">
      <alignment wrapText="1"/>
    </xf>
    <xf numFmtId="0" fontId="30" fillId="0" borderId="85" xfId="22" applyFill="1" applyBorder="1" applyAlignment="1">
      <alignment wrapText="1"/>
    </xf>
    <xf numFmtId="0" fontId="30" fillId="3" borderId="87" xfId="22" applyFill="1" applyBorder="1" applyAlignment="1">
      <alignment wrapText="1"/>
    </xf>
    <xf numFmtId="0" fontId="24" fillId="3" borderId="0" xfId="21" applyFill="1" applyBorder="1" applyAlignment="1">
      <alignment horizontal="left" wrapText="1"/>
    </xf>
    <xf numFmtId="0" fontId="24" fillId="2" borderId="3" xfId="21" applyFill="1" applyAlignment="1">
      <alignment horizontal="left" wrapText="1"/>
    </xf>
    <xf numFmtId="0" fontId="25" fillId="2" borderId="0" xfId="14" applyFont="1" applyFill="1"/>
    <xf numFmtId="3" fontId="25" fillId="2" borderId="0" xfId="14" applyNumberFormat="1" applyFont="1" applyFill="1"/>
    <xf numFmtId="165" fontId="25" fillId="2" borderId="0" xfId="14" applyNumberFormat="1" applyFont="1" applyFill="1"/>
    <xf numFmtId="3" fontId="22" fillId="2" borderId="0" xfId="7" applyNumberFormat="1" applyFont="1" applyFill="1" applyBorder="1" applyAlignment="1">
      <alignment horizontal="right"/>
    </xf>
    <xf numFmtId="0" fontId="22" fillId="2" borderId="0" xfId="7" applyFont="1" applyFill="1" applyBorder="1" applyAlignment="1">
      <alignment wrapText="1"/>
    </xf>
    <xf numFmtId="165" fontId="43" fillId="0" borderId="152" xfId="14" applyNumberFormat="1" applyFont="1" applyBorder="1" applyAlignment="1">
      <alignment horizontal="right"/>
    </xf>
    <xf numFmtId="3" fontId="43" fillId="2" borderId="153" xfId="14" applyNumberFormat="1" applyFont="1" applyFill="1" applyBorder="1" applyAlignment="1">
      <alignment horizontal="right"/>
    </xf>
    <xf numFmtId="165" fontId="43" fillId="0" borderId="154" xfId="14" applyNumberFormat="1" applyFont="1" applyBorder="1" applyAlignment="1">
      <alignment horizontal="right"/>
    </xf>
    <xf numFmtId="165" fontId="43" fillId="0" borderId="155" xfId="14" applyNumberFormat="1" applyFont="1" applyBorder="1" applyAlignment="1">
      <alignment horizontal="right"/>
    </xf>
    <xf numFmtId="3" fontId="43" fillId="2" borderId="156" xfId="14" applyNumberFormat="1" applyFont="1" applyFill="1" applyBorder="1" applyAlignment="1">
      <alignment horizontal="right"/>
    </xf>
    <xf numFmtId="0" fontId="22" fillId="2" borderId="1" xfId="7" applyFont="1" applyFill="1" applyAlignment="1">
      <alignment wrapText="1"/>
    </xf>
    <xf numFmtId="165" fontId="25" fillId="0" borderId="120" xfId="14" applyNumberFormat="1" applyFont="1" applyBorder="1" applyAlignment="1">
      <alignment horizontal="right"/>
    </xf>
    <xf numFmtId="3" fontId="25" fillId="2" borderId="61" xfId="14" applyNumberFormat="1" applyFont="1" applyFill="1" applyBorder="1" applyAlignment="1">
      <alignment horizontal="right"/>
    </xf>
    <xf numFmtId="165" fontId="25" fillId="0" borderId="62" xfId="14" applyNumberFormat="1" applyFont="1" applyBorder="1" applyAlignment="1">
      <alignment horizontal="right"/>
    </xf>
    <xf numFmtId="165" fontId="25" fillId="0" borderId="118" xfId="14" applyNumberFormat="1" applyFont="1" applyBorder="1" applyAlignment="1">
      <alignment horizontal="right"/>
    </xf>
    <xf numFmtId="3" fontId="25" fillId="2" borderId="121" xfId="14" applyNumberFormat="1" applyFont="1" applyFill="1" applyBorder="1" applyAlignment="1">
      <alignment horizontal="right"/>
    </xf>
    <xf numFmtId="0" fontId="25" fillId="2" borderId="11" xfId="14" applyFont="1" applyFill="1" applyBorder="1" applyProtection="1">
      <protection locked="0"/>
    </xf>
    <xf numFmtId="165" fontId="25" fillId="0" borderId="106" xfId="14" applyNumberFormat="1" applyFont="1" applyBorder="1" applyAlignment="1">
      <alignment horizontal="right"/>
    </xf>
    <xf numFmtId="3" fontId="25" fillId="2" borderId="9" xfId="14" applyNumberFormat="1" applyFont="1" applyFill="1" applyBorder="1" applyAlignment="1">
      <alignment horizontal="right"/>
    </xf>
    <xf numFmtId="165" fontId="25" fillId="0" borderId="4" xfId="14" applyNumberFormat="1" applyFont="1" applyBorder="1" applyAlignment="1">
      <alignment horizontal="right"/>
    </xf>
    <xf numFmtId="3" fontId="25" fillId="2" borderId="80" xfId="14" applyNumberFormat="1" applyFont="1" applyFill="1" applyBorder="1" applyAlignment="1">
      <alignment horizontal="right"/>
    </xf>
    <xf numFmtId="0" fontId="25" fillId="2" borderId="11" xfId="14" applyFont="1" applyFill="1" applyBorder="1" applyAlignment="1" applyProtection="1">
      <alignment wrapText="1"/>
      <protection locked="0"/>
    </xf>
    <xf numFmtId="165" fontId="25" fillId="0" borderId="107" xfId="14" applyNumberFormat="1" applyFont="1" applyBorder="1"/>
    <xf numFmtId="3" fontId="25" fillId="0" borderId="21" xfId="14" applyNumberFormat="1" applyFont="1" applyBorder="1"/>
    <xf numFmtId="0" fontId="25" fillId="0" borderId="15" xfId="14" applyFont="1" applyBorder="1"/>
    <xf numFmtId="165" fontId="25" fillId="0" borderId="0" xfId="14" applyNumberFormat="1" applyFont="1"/>
    <xf numFmtId="3" fontId="25" fillId="0" borderId="81" xfId="14" applyNumberFormat="1" applyFont="1" applyBorder="1"/>
    <xf numFmtId="0" fontId="25" fillId="0" borderId="0" xfId="14" applyFont="1" applyAlignment="1">
      <alignment wrapText="1"/>
    </xf>
    <xf numFmtId="165" fontId="43" fillId="0" borderId="127" xfId="14" applyNumberFormat="1" applyFont="1" applyBorder="1" applyAlignment="1">
      <alignment horizontal="right"/>
    </xf>
    <xf numFmtId="3" fontId="43" fillId="2" borderId="157" xfId="14" applyNumberFormat="1" applyFont="1" applyFill="1" applyBorder="1" applyAlignment="1">
      <alignment horizontal="right"/>
    </xf>
    <xf numFmtId="165" fontId="43" fillId="0" borderId="129" xfId="14" applyNumberFormat="1" applyFont="1" applyBorder="1" applyAlignment="1">
      <alignment horizontal="right"/>
    </xf>
    <xf numFmtId="165" fontId="43" fillId="0" borderId="130" xfId="14" applyNumberFormat="1" applyFont="1" applyBorder="1" applyAlignment="1">
      <alignment horizontal="right"/>
    </xf>
    <xf numFmtId="3" fontId="43" fillId="2" borderId="128" xfId="14" applyNumberFormat="1" applyFont="1" applyFill="1" applyBorder="1" applyAlignment="1">
      <alignment horizontal="right"/>
    </xf>
    <xf numFmtId="0" fontId="25" fillId="0" borderId="0" xfId="14" applyFont="1"/>
    <xf numFmtId="3" fontId="43" fillId="0" borderId="157" xfId="14" applyNumberFormat="1" applyFont="1" applyBorder="1" applyAlignment="1">
      <alignment horizontal="right"/>
    </xf>
    <xf numFmtId="3" fontId="43" fillId="3" borderId="157" xfId="14" applyNumberFormat="1" applyFont="1" applyFill="1" applyBorder="1" applyAlignment="1">
      <alignment horizontal="right"/>
    </xf>
    <xf numFmtId="3" fontId="43" fillId="3" borderId="128" xfId="14" applyNumberFormat="1" applyFont="1" applyFill="1" applyBorder="1" applyAlignment="1">
      <alignment horizontal="right"/>
    </xf>
    <xf numFmtId="3" fontId="25" fillId="3" borderId="121" xfId="14" applyNumberFormat="1" applyFont="1" applyFill="1" applyBorder="1" applyAlignment="1">
      <alignment horizontal="right"/>
    </xf>
    <xf numFmtId="0" fontId="25" fillId="2" borderId="107" xfId="14" applyFont="1" applyFill="1" applyBorder="1"/>
    <xf numFmtId="0" fontId="25" fillId="2" borderId="21" xfId="14" applyFont="1" applyFill="1" applyBorder="1"/>
    <xf numFmtId="0" fontId="25" fillId="2" borderId="15" xfId="14" applyFont="1" applyFill="1" applyBorder="1"/>
    <xf numFmtId="0" fontId="25" fillId="2" borderId="81" xfId="14" applyFont="1" applyFill="1" applyBorder="1"/>
    <xf numFmtId="165" fontId="23" fillId="0" borderId="108" xfId="23" applyNumberFormat="1" applyFont="1" applyFill="1" applyBorder="1" applyAlignment="1">
      <alignment horizontal="right"/>
    </xf>
    <xf numFmtId="3" fontId="23" fillId="0" borderId="29" xfId="23" applyNumberFormat="1" applyFont="1" applyFill="1" applyBorder="1" applyAlignment="1">
      <alignment horizontal="right"/>
    </xf>
    <xf numFmtId="165" fontId="23" fillId="0" borderId="30" xfId="23" applyNumberFormat="1" applyFont="1" applyFill="1" applyBorder="1" applyAlignment="1">
      <alignment horizontal="right"/>
    </xf>
    <xf numFmtId="0" fontId="23" fillId="0" borderId="2" xfId="23" applyNumberFormat="1" applyFont="1" applyFill="1" applyAlignment="1">
      <alignment horizontal="right"/>
    </xf>
    <xf numFmtId="0" fontId="23" fillId="0" borderId="29" xfId="23" applyNumberFormat="1" applyFont="1" applyFill="1" applyBorder="1" applyAlignment="1">
      <alignment horizontal="right"/>
    </xf>
    <xf numFmtId="0" fontId="23" fillId="0" borderId="30" xfId="23" applyNumberFormat="1" applyFont="1" applyFill="1" applyBorder="1" applyAlignment="1">
      <alignment horizontal="right"/>
    </xf>
    <xf numFmtId="3" fontId="23" fillId="0" borderId="30" xfId="23" applyNumberFormat="1" applyFont="1" applyFill="1" applyBorder="1" applyAlignment="1">
      <alignment horizontal="right"/>
    </xf>
    <xf numFmtId="3" fontId="23" fillId="0" borderId="2" xfId="23" applyNumberFormat="1" applyFont="1" applyFill="1" applyAlignment="1">
      <alignment horizontal="right"/>
    </xf>
    <xf numFmtId="3" fontId="23" fillId="0" borderId="83" xfId="23" applyNumberFormat="1" applyFont="1" applyFill="1" applyBorder="1" applyAlignment="1">
      <alignment horizontal="right"/>
    </xf>
    <xf numFmtId="0" fontId="25" fillId="2" borderId="0" xfId="14" applyFont="1" applyFill="1" applyAlignment="1">
      <alignment horizontal="left" wrapText="1"/>
    </xf>
    <xf numFmtId="0" fontId="30" fillId="2" borderId="109" xfId="22" applyFill="1" applyBorder="1" applyAlignment="1">
      <alignment horizontal="left"/>
    </xf>
    <xf numFmtId="0" fontId="30" fillId="2" borderId="85" xfId="22" applyFill="1" applyBorder="1" applyAlignment="1">
      <alignment horizontal="left"/>
    </xf>
    <xf numFmtId="0" fontId="30" fillId="0" borderId="86" xfId="22" applyNumberFormat="1" applyFill="1" applyBorder="1" applyAlignment="1">
      <alignment horizontal="left"/>
    </xf>
    <xf numFmtId="0" fontId="30" fillId="0" borderId="84" xfId="22" applyNumberFormat="1" applyFill="1" applyBorder="1" applyAlignment="1">
      <alignment horizontal="left"/>
    </xf>
    <xf numFmtId="0" fontId="30" fillId="0" borderId="85" xfId="22" applyNumberFormat="1" applyFill="1" applyBorder="1" applyAlignment="1">
      <alignment horizontal="left"/>
    </xf>
    <xf numFmtId="0" fontId="30" fillId="0" borderId="87" xfId="22" applyNumberFormat="1" applyFill="1" applyBorder="1" applyAlignment="1">
      <alignment horizontal="left"/>
    </xf>
    <xf numFmtId="0" fontId="57" fillId="2" borderId="0" xfId="21" applyFont="1" applyFill="1" applyBorder="1" applyAlignment="1">
      <alignment horizontal="left" wrapText="1"/>
    </xf>
    <xf numFmtId="168" fontId="25" fillId="2" borderId="0" xfId="14" applyNumberFormat="1" applyFont="1" applyFill="1"/>
    <xf numFmtId="167" fontId="22" fillId="0" borderId="13" xfId="7" applyNumberFormat="1" applyFont="1" applyBorder="1" applyAlignment="1">
      <alignment horizontal="right"/>
    </xf>
    <xf numFmtId="168" fontId="22" fillId="0" borderId="36" xfId="43" applyNumberFormat="1" applyFont="1" applyBorder="1" applyAlignment="1">
      <alignment horizontal="right"/>
    </xf>
    <xf numFmtId="165" fontId="58" fillId="3" borderId="158" xfId="59" applyNumberFormat="1" applyFont="1" applyFill="1" applyBorder="1" applyAlignment="1">
      <alignment horizontal="right" wrapText="1"/>
    </xf>
    <xf numFmtId="168" fontId="22" fillId="0" borderId="134" xfId="43" applyNumberFormat="1" applyFont="1" applyBorder="1" applyAlignment="1">
      <alignment horizontal="right"/>
    </xf>
    <xf numFmtId="0" fontId="22" fillId="3" borderId="95" xfId="7" applyFont="1" applyFill="1" applyBorder="1" applyAlignment="1"/>
    <xf numFmtId="167" fontId="25" fillId="0" borderId="142" xfId="50" applyNumberFormat="1" applyFont="1" applyBorder="1" applyAlignment="1">
      <alignment horizontal="right"/>
    </xf>
    <xf numFmtId="168" fontId="25" fillId="0" borderId="141" xfId="43" applyNumberFormat="1" applyFont="1" applyBorder="1" applyAlignment="1">
      <alignment horizontal="right"/>
    </xf>
    <xf numFmtId="167" fontId="25" fillId="0" borderId="159" xfId="50" applyNumberFormat="1" applyFont="1" applyBorder="1" applyAlignment="1">
      <alignment horizontal="right"/>
    </xf>
    <xf numFmtId="168" fontId="25" fillId="0" borderId="160" xfId="43" applyNumberFormat="1" applyFont="1" applyBorder="1" applyAlignment="1">
      <alignment horizontal="right"/>
    </xf>
    <xf numFmtId="0" fontId="25" fillId="3" borderId="144" xfId="0" applyFont="1" applyFill="1" applyBorder="1"/>
    <xf numFmtId="0" fontId="25" fillId="3" borderId="159" xfId="0" applyFont="1" applyFill="1" applyBorder="1"/>
    <xf numFmtId="167" fontId="25" fillId="0" borderId="6" xfId="50" applyNumberFormat="1" applyFont="1" applyBorder="1" applyAlignment="1">
      <alignment horizontal="right"/>
    </xf>
    <xf numFmtId="168" fontId="25" fillId="0" borderId="9" xfId="43" applyNumberFormat="1" applyFont="1" applyBorder="1" applyAlignment="1">
      <alignment horizontal="right"/>
    </xf>
    <xf numFmtId="167" fontId="25" fillId="0" borderId="4" xfId="50" applyNumberFormat="1" applyFont="1" applyBorder="1" applyAlignment="1">
      <alignment horizontal="right"/>
    </xf>
    <xf numFmtId="168" fontId="25" fillId="0" borderId="74" xfId="43" applyNumberFormat="1" applyFont="1" applyBorder="1" applyAlignment="1">
      <alignment horizontal="right"/>
    </xf>
    <xf numFmtId="168" fontId="25" fillId="0" borderId="21" xfId="43" applyNumberFormat="1" applyFont="1" applyBorder="1" applyAlignment="1">
      <alignment horizontal="right" wrapText="1"/>
    </xf>
    <xf numFmtId="168" fontId="25" fillId="0" borderId="0" xfId="43" applyNumberFormat="1" applyFont="1" applyBorder="1" applyAlignment="1">
      <alignment horizontal="right" wrapText="1"/>
    </xf>
    <xf numFmtId="167" fontId="22" fillId="0" borderId="161" xfId="7" applyNumberFormat="1" applyFont="1" applyBorder="1" applyAlignment="1">
      <alignment horizontal="right"/>
    </xf>
    <xf numFmtId="168" fontId="22" fillId="0" borderId="162" xfId="43" applyNumberFormat="1" applyFont="1" applyBorder="1" applyAlignment="1">
      <alignment horizontal="right"/>
    </xf>
    <xf numFmtId="165" fontId="58" fillId="3" borderId="163" xfId="59" applyNumberFormat="1" applyFont="1" applyFill="1" applyBorder="1" applyAlignment="1">
      <alignment horizontal="right" wrapText="1"/>
    </xf>
    <xf numFmtId="168" fontId="22" fillId="0" borderId="164" xfId="43" applyNumberFormat="1" applyFont="1" applyBorder="1" applyAlignment="1">
      <alignment horizontal="right"/>
    </xf>
    <xf numFmtId="167" fontId="22" fillId="0" borderId="164" xfId="7" applyNumberFormat="1" applyFont="1" applyBorder="1" applyAlignment="1">
      <alignment horizontal="right"/>
    </xf>
    <xf numFmtId="167" fontId="22" fillId="0" borderId="165" xfId="7" applyNumberFormat="1" applyFont="1" applyBorder="1" applyAlignment="1">
      <alignment horizontal="right"/>
    </xf>
    <xf numFmtId="168" fontId="22" fillId="0" borderId="166" xfId="43" applyNumberFormat="1" applyFont="1" applyBorder="1" applyAlignment="1">
      <alignment horizontal="right"/>
    </xf>
    <xf numFmtId="165" fontId="58" fillId="3" borderId="105" xfId="59" applyNumberFormat="1" applyFont="1" applyFill="1" applyBorder="1" applyAlignment="1">
      <alignment horizontal="right" wrapText="1"/>
    </xf>
    <xf numFmtId="168" fontId="22" fillId="0" borderId="167" xfId="43" applyNumberFormat="1" applyFont="1" applyBorder="1" applyAlignment="1">
      <alignment horizontal="right"/>
    </xf>
    <xf numFmtId="165" fontId="22" fillId="0" borderId="161" xfId="7" applyNumberFormat="1" applyFont="1" applyBorder="1" applyAlignment="1">
      <alignment horizontal="right" wrapText="1"/>
    </xf>
    <xf numFmtId="168" fontId="22" fillId="0" borderId="162" xfId="43" applyNumberFormat="1" applyFont="1" applyBorder="1" applyAlignment="1">
      <alignment horizontal="right" wrapText="1"/>
    </xf>
    <xf numFmtId="168" fontId="22" fillId="0" borderId="164" xfId="43" applyNumberFormat="1" applyFont="1" applyBorder="1" applyAlignment="1">
      <alignment horizontal="right" wrapText="1"/>
    </xf>
    <xf numFmtId="168" fontId="43" fillId="0" borderId="168" xfId="43" applyNumberFormat="1" applyFont="1" applyBorder="1" applyAlignment="1">
      <alignment horizontal="right" wrapText="1"/>
    </xf>
    <xf numFmtId="165" fontId="25" fillId="0" borderId="142" xfId="50" applyNumberFormat="1" applyFont="1" applyBorder="1" applyAlignment="1">
      <alignment horizontal="right" wrapText="1"/>
    </xf>
    <xf numFmtId="168" fontId="25" fillId="0" borderId="141" xfId="43" applyNumberFormat="1" applyFont="1" applyBorder="1" applyAlignment="1">
      <alignment horizontal="right" wrapText="1"/>
    </xf>
    <xf numFmtId="165" fontId="25" fillId="0" borderId="159" xfId="50" applyNumberFormat="1" applyFont="1" applyBorder="1" applyAlignment="1">
      <alignment horizontal="right" wrapText="1"/>
    </xf>
    <xf numFmtId="168" fontId="25" fillId="0" borderId="160" xfId="43" applyNumberFormat="1" applyFont="1" applyBorder="1" applyAlignment="1">
      <alignment horizontal="right" wrapText="1"/>
    </xf>
    <xf numFmtId="168" fontId="25" fillId="0" borderId="74" xfId="43" applyNumberFormat="1" applyFont="1" applyBorder="1" applyAlignment="1">
      <alignment horizontal="right" wrapText="1"/>
    </xf>
    <xf numFmtId="0" fontId="23" fillId="2" borderId="29" xfId="23" applyFont="1" applyFill="1" applyBorder="1" applyAlignment="1">
      <alignment horizontal="right"/>
    </xf>
    <xf numFmtId="0" fontId="30" fillId="2" borderId="25" xfId="22" applyFill="1" applyBorder="1" applyAlignment="1">
      <alignment horizontal="left"/>
    </xf>
    <xf numFmtId="0" fontId="30" fillId="2" borderId="23" xfId="22" applyFill="1" applyBorder="1" applyAlignment="1">
      <alignment horizontal="left"/>
    </xf>
    <xf numFmtId="0" fontId="30" fillId="2" borderId="25" xfId="22" applyFill="1" applyBorder="1" applyAlignment="1">
      <alignment horizontal="left" wrapText="1"/>
    </xf>
    <xf numFmtId="0" fontId="30" fillId="2" borderId="24" xfId="22" applyFill="1" applyBorder="1" applyAlignment="1">
      <alignment horizontal="left" wrapText="1"/>
    </xf>
    <xf numFmtId="0" fontId="30" fillId="2" borderId="23" xfId="22" applyFill="1" applyBorder="1" applyAlignment="1">
      <alignment horizontal="left" wrapText="1"/>
    </xf>
    <xf numFmtId="0" fontId="30" fillId="2" borderId="25" xfId="22" applyFill="1" applyBorder="1" applyAlignment="1">
      <alignment horizontal="left" wrapText="1"/>
    </xf>
    <xf numFmtId="0" fontId="30" fillId="2" borderId="24" xfId="22" applyFill="1" applyBorder="1" applyAlignment="1">
      <alignment wrapText="1"/>
    </xf>
    <xf numFmtId="0" fontId="30" fillId="2" borderId="23" xfId="22" applyFill="1" applyBorder="1" applyAlignment="1">
      <alignment wrapText="1"/>
    </xf>
    <xf numFmtId="0" fontId="30" fillId="2" borderId="25" xfId="22" applyFill="1" applyBorder="1" applyAlignment="1">
      <alignment wrapText="1"/>
    </xf>
    <xf numFmtId="168" fontId="22" fillId="0" borderId="162" xfId="43" applyNumberFormat="1" applyFont="1" applyFill="1" applyBorder="1" applyAlignment="1">
      <alignment horizontal="right" wrapText="1"/>
    </xf>
    <xf numFmtId="165" fontId="22" fillId="2" borderId="0" xfId="7" applyNumberFormat="1" applyFont="1" applyFill="1" applyBorder="1" applyAlignment="1" applyProtection="1">
      <alignment horizontal="right"/>
      <protection locked="0"/>
    </xf>
    <xf numFmtId="165" fontId="25" fillId="2" borderId="0" xfId="0" applyNumberFormat="1" applyFont="1" applyFill="1" applyAlignment="1" applyProtection="1">
      <alignment horizontal="right"/>
      <protection locked="0"/>
    </xf>
    <xf numFmtId="0" fontId="22" fillId="2" borderId="0" xfId="7" applyFont="1" applyFill="1" applyBorder="1" applyAlignment="1">
      <alignment horizontal="left"/>
    </xf>
    <xf numFmtId="0" fontId="22" fillId="2" borderId="0" xfId="7" applyFont="1" applyFill="1" applyBorder="1" applyAlignment="1"/>
    <xf numFmtId="165" fontId="22" fillId="2" borderId="91" xfId="7" applyNumberFormat="1" applyFont="1" applyFill="1" applyBorder="1" applyAlignment="1" applyProtection="1">
      <alignment horizontal="right"/>
      <protection locked="0"/>
    </xf>
    <xf numFmtId="3" fontId="22" fillId="2" borderId="92" xfId="7" applyNumberFormat="1" applyFont="1" applyFill="1" applyBorder="1" applyAlignment="1">
      <alignment horizontal="right"/>
    </xf>
    <xf numFmtId="165" fontId="43" fillId="2" borderId="169" xfId="0" applyNumberFormat="1" applyFont="1" applyFill="1" applyBorder="1" applyAlignment="1" applyProtection="1">
      <alignment horizontal="right"/>
      <protection locked="0"/>
    </xf>
    <xf numFmtId="165" fontId="22" fillId="2" borderId="124" xfId="7" applyNumberFormat="1" applyFont="1" applyFill="1" applyBorder="1" applyAlignment="1" applyProtection="1">
      <alignment horizontal="right"/>
      <protection locked="0"/>
    </xf>
    <xf numFmtId="3" fontId="22" fillId="2" borderId="170" xfId="7" applyNumberFormat="1" applyFont="1" applyFill="1" applyBorder="1" applyAlignment="1">
      <alignment horizontal="right"/>
    </xf>
    <xf numFmtId="165" fontId="43" fillId="2" borderId="171" xfId="0" applyNumberFormat="1" applyFont="1" applyFill="1" applyBorder="1" applyAlignment="1" applyProtection="1">
      <alignment horizontal="right"/>
      <protection locked="0"/>
    </xf>
    <xf numFmtId="0" fontId="22" fillId="2" borderId="95" xfId="7" applyFont="1" applyFill="1" applyBorder="1" applyAlignment="1">
      <alignment horizontal="left"/>
    </xf>
    <xf numFmtId="0" fontId="22" fillId="2" borderId="95" xfId="7" applyFont="1" applyFill="1" applyBorder="1" applyAlignment="1"/>
    <xf numFmtId="165" fontId="25" fillId="2" borderId="172" xfId="0" applyNumberFormat="1" applyFont="1" applyFill="1" applyBorder="1" applyAlignment="1" applyProtection="1">
      <alignment horizontal="right"/>
      <protection locked="0"/>
    </xf>
    <xf numFmtId="3" fontId="25" fillId="2" borderId="173" xfId="0" applyNumberFormat="1" applyFont="1" applyFill="1" applyBorder="1" applyAlignment="1" applyProtection="1">
      <alignment horizontal="right"/>
      <protection locked="0"/>
    </xf>
    <xf numFmtId="165" fontId="25" fillId="2" borderId="174" xfId="0" applyNumberFormat="1" applyFont="1" applyFill="1" applyBorder="1" applyAlignment="1" applyProtection="1">
      <alignment horizontal="right"/>
      <protection locked="0"/>
    </xf>
    <xf numFmtId="3" fontId="25" fillId="2" borderId="175" xfId="0" applyNumberFormat="1" applyFont="1" applyFill="1" applyBorder="1" applyAlignment="1" applyProtection="1">
      <alignment horizontal="right"/>
      <protection locked="0"/>
    </xf>
    <xf numFmtId="165" fontId="25" fillId="2" borderId="176" xfId="0" applyNumberFormat="1" applyFont="1" applyFill="1" applyBorder="1" applyAlignment="1" applyProtection="1">
      <alignment horizontal="right"/>
      <protection locked="0"/>
    </xf>
    <xf numFmtId="0" fontId="22" fillId="3" borderId="101" xfId="7" applyFont="1" applyFill="1" applyBorder="1" applyAlignment="1"/>
    <xf numFmtId="165" fontId="43" fillId="2" borderId="177" xfId="0" applyNumberFormat="1" applyFont="1" applyFill="1" applyBorder="1" applyAlignment="1" applyProtection="1">
      <alignment horizontal="right"/>
      <protection locked="0"/>
    </xf>
    <xf numFmtId="3" fontId="43" fillId="2" borderId="178" xfId="0" applyNumberFormat="1" applyFont="1" applyFill="1" applyBorder="1" applyAlignment="1" applyProtection="1">
      <alignment horizontal="right"/>
      <protection locked="0"/>
    </xf>
    <xf numFmtId="165" fontId="43" fillId="2" borderId="179" xfId="0" applyNumberFormat="1" applyFont="1" applyFill="1" applyBorder="1" applyAlignment="1" applyProtection="1">
      <alignment horizontal="right"/>
      <protection locked="0"/>
    </xf>
    <xf numFmtId="165" fontId="43" fillId="2" borderId="163" xfId="0" applyNumberFormat="1" applyFont="1" applyFill="1" applyBorder="1" applyAlignment="1" applyProtection="1">
      <alignment horizontal="right"/>
      <protection locked="0"/>
    </xf>
    <xf numFmtId="3" fontId="43" fillId="2" borderId="180" xfId="0" applyNumberFormat="1" applyFont="1" applyFill="1" applyBorder="1" applyAlignment="1" applyProtection="1">
      <alignment horizontal="right"/>
      <protection locked="0"/>
    </xf>
    <xf numFmtId="165" fontId="43" fillId="2" borderId="181" xfId="0" applyNumberFormat="1" applyFont="1" applyFill="1" applyBorder="1" applyAlignment="1" applyProtection="1">
      <alignment horizontal="right"/>
      <protection locked="0"/>
    </xf>
    <xf numFmtId="165" fontId="25" fillId="2" borderId="140" xfId="0" applyNumberFormat="1" applyFont="1" applyFill="1" applyBorder="1" applyAlignment="1" applyProtection="1">
      <alignment horizontal="right"/>
      <protection locked="0"/>
    </xf>
    <xf numFmtId="3" fontId="25" fillId="2" borderId="143" xfId="0" applyNumberFormat="1" applyFont="1" applyFill="1" applyBorder="1" applyAlignment="1" applyProtection="1">
      <alignment horizontal="right"/>
      <protection locked="0"/>
    </xf>
    <xf numFmtId="165" fontId="25" fillId="2" borderId="144" xfId="0" applyNumberFormat="1" applyFont="1" applyFill="1" applyBorder="1" applyAlignment="1" applyProtection="1">
      <alignment horizontal="right"/>
      <protection locked="0"/>
    </xf>
    <xf numFmtId="165" fontId="25" fillId="2" borderId="159" xfId="0" applyNumberFormat="1" applyFont="1" applyFill="1" applyBorder="1" applyAlignment="1" applyProtection="1">
      <alignment horizontal="right"/>
      <protection locked="0"/>
    </xf>
    <xf numFmtId="3" fontId="25" fillId="2" borderId="141" xfId="0" applyNumberFormat="1" applyFont="1" applyFill="1" applyBorder="1" applyAlignment="1" applyProtection="1">
      <alignment horizontal="right"/>
      <protection locked="0"/>
    </xf>
    <xf numFmtId="165" fontId="25" fillId="2" borderId="142" xfId="0" applyNumberFormat="1" applyFont="1" applyFill="1" applyBorder="1" applyAlignment="1" applyProtection="1">
      <alignment horizontal="right"/>
      <protection locked="0"/>
    </xf>
    <xf numFmtId="0" fontId="25" fillId="3" borderId="182" xfId="55" applyFont="1" applyFill="1" applyBorder="1"/>
    <xf numFmtId="0" fontId="25" fillId="3" borderId="70" xfId="54" applyFont="1" applyFill="1" applyBorder="1"/>
    <xf numFmtId="165" fontId="25" fillId="2" borderId="106" xfId="0" applyNumberFormat="1" applyFont="1" applyFill="1" applyBorder="1" applyAlignment="1" applyProtection="1">
      <alignment horizontal="right"/>
      <protection locked="0"/>
    </xf>
    <xf numFmtId="3" fontId="25" fillId="2" borderId="80" xfId="0" applyNumberFormat="1" applyFont="1" applyFill="1" applyBorder="1" applyAlignment="1" applyProtection="1">
      <alignment horizontal="right"/>
      <protection locked="0"/>
    </xf>
    <xf numFmtId="165" fontId="25" fillId="2" borderId="11" xfId="0" applyNumberFormat="1" applyFont="1" applyFill="1" applyBorder="1" applyAlignment="1" applyProtection="1">
      <alignment horizontal="right"/>
      <protection locked="0"/>
    </xf>
    <xf numFmtId="165" fontId="25" fillId="2" borderId="4" xfId="0" applyNumberFormat="1" applyFont="1" applyFill="1" applyBorder="1" applyAlignment="1" applyProtection="1">
      <alignment horizontal="right"/>
      <protection locked="0"/>
    </xf>
    <xf numFmtId="3" fontId="25" fillId="2" borderId="9" xfId="0" applyNumberFormat="1" applyFont="1" applyFill="1" applyBorder="1" applyAlignment="1" applyProtection="1">
      <alignment horizontal="right"/>
      <protection locked="0"/>
    </xf>
    <xf numFmtId="165" fontId="25" fillId="2" borderId="6" xfId="0" applyNumberFormat="1" applyFont="1" applyFill="1" applyBorder="1" applyAlignment="1" applyProtection="1">
      <alignment horizontal="right"/>
      <protection locked="0"/>
    </xf>
    <xf numFmtId="0" fontId="25" fillId="3" borderId="6" xfId="55" applyFont="1" applyFill="1" applyBorder="1"/>
    <xf numFmtId="0" fontId="25" fillId="3" borderId="12" xfId="54" applyFont="1" applyFill="1" applyBorder="1"/>
    <xf numFmtId="0" fontId="25" fillId="0" borderId="11" xfId="55" applyFont="1" applyBorder="1"/>
    <xf numFmtId="3" fontId="25" fillId="2" borderId="21" xfId="14" applyNumberFormat="1" applyFont="1" applyFill="1" applyBorder="1" applyAlignment="1">
      <alignment horizontal="left"/>
    </xf>
    <xf numFmtId="0" fontId="25" fillId="0" borderId="38" xfId="55" applyFont="1" applyBorder="1" applyAlignment="1">
      <alignment horizontal="left"/>
    </xf>
    <xf numFmtId="0" fontId="26" fillId="0" borderId="1" xfId="7" applyFont="1" applyFill="1" applyAlignment="1"/>
    <xf numFmtId="0" fontId="59" fillId="0" borderId="183" xfId="63" applyFont="1" applyBorder="1" applyAlignment="1">
      <alignment horizontal="left" wrapText="1"/>
    </xf>
    <xf numFmtId="0" fontId="25" fillId="0" borderId="4" xfId="54" applyFont="1" applyBorder="1"/>
    <xf numFmtId="0" fontId="25" fillId="0" borderId="11" xfId="54" applyFont="1" applyBorder="1"/>
    <xf numFmtId="0" fontId="32" fillId="0" borderId="0" xfId="54" applyFont="1"/>
    <xf numFmtId="0" fontId="25" fillId="2" borderId="21" xfId="14" applyFont="1" applyFill="1" applyBorder="1" applyAlignment="1">
      <alignment horizontal="left"/>
    </xf>
    <xf numFmtId="3" fontId="23" fillId="0" borderId="108" xfId="23" applyNumberFormat="1" applyFont="1" applyFill="1" applyBorder="1" applyAlignment="1">
      <alignment horizontal="right"/>
    </xf>
    <xf numFmtId="0" fontId="23" fillId="2" borderId="83" xfId="23" applyFont="1" applyFill="1" applyBorder="1" applyAlignment="1">
      <alignment horizontal="right"/>
    </xf>
    <xf numFmtId="0" fontId="30" fillId="2" borderId="87" xfId="22" applyFill="1" applyBorder="1" applyAlignment="1">
      <alignment horizontal="left"/>
    </xf>
    <xf numFmtId="0" fontId="30" fillId="2" borderId="84" xfId="22" applyFill="1" applyBorder="1" applyAlignment="1">
      <alignment horizontal="left" wrapText="1"/>
    </xf>
    <xf numFmtId="0" fontId="30" fillId="2" borderId="85" xfId="22" applyFill="1" applyBorder="1" applyAlignment="1">
      <alignment horizontal="left" wrapText="1"/>
    </xf>
    <xf numFmtId="0" fontId="30" fillId="2" borderId="86" xfId="22" applyFill="1" applyBorder="1" applyAlignment="1">
      <alignment horizontal="left" wrapText="1"/>
    </xf>
    <xf numFmtId="0" fontId="30" fillId="2" borderId="87" xfId="22" applyFill="1" applyBorder="1" applyAlignment="1">
      <alignment horizontal="left" wrapText="1"/>
    </xf>
    <xf numFmtId="0" fontId="24" fillId="2" borderId="3" xfId="21" applyFill="1" applyAlignment="1">
      <alignment horizontal="left"/>
    </xf>
    <xf numFmtId="165" fontId="43" fillId="2" borderId="0" xfId="0" applyNumberFormat="1" applyFont="1" applyFill="1" applyAlignment="1" applyProtection="1">
      <alignment horizontal="right"/>
      <protection locked="0"/>
    </xf>
    <xf numFmtId="0" fontId="22" fillId="2" borderId="46" xfId="7" applyFont="1" applyFill="1" applyBorder="1" applyAlignment="1">
      <alignment horizontal="left"/>
    </xf>
    <xf numFmtId="0" fontId="22" fillId="2" borderId="46" xfId="7" applyFont="1" applyFill="1" applyBorder="1" applyAlignment="1"/>
    <xf numFmtId="165" fontId="43" fillId="2" borderId="124" xfId="0" applyNumberFormat="1" applyFont="1" applyFill="1" applyBorder="1" applyAlignment="1" applyProtection="1">
      <alignment horizontal="right"/>
      <protection locked="0"/>
    </xf>
    <xf numFmtId="165" fontId="43" fillId="2" borderId="93" xfId="0" applyNumberFormat="1" applyFont="1" applyFill="1" applyBorder="1" applyAlignment="1" applyProtection="1">
      <alignment horizontal="right"/>
      <protection locked="0"/>
    </xf>
    <xf numFmtId="0" fontId="22" fillId="2" borderId="1" xfId="7" applyFont="1" applyFill="1" applyAlignment="1">
      <alignment horizontal="left"/>
    </xf>
    <xf numFmtId="0" fontId="22" fillId="2" borderId="1" xfId="7" applyFont="1" applyFill="1" applyAlignment="1"/>
    <xf numFmtId="0" fontId="25" fillId="0" borderId="39" xfId="55" applyFont="1" applyBorder="1" applyAlignment="1">
      <alignment horizontal="left"/>
    </xf>
    <xf numFmtId="0" fontId="25" fillId="0" borderId="37" xfId="55" applyFont="1" applyBorder="1" applyAlignment="1">
      <alignment horizontal="left"/>
    </xf>
    <xf numFmtId="0" fontId="25" fillId="0" borderId="182" xfId="55" applyFont="1" applyBorder="1"/>
    <xf numFmtId="0" fontId="27" fillId="2" borderId="0" xfId="14" applyFont="1" applyFill="1"/>
    <xf numFmtId="0" fontId="25" fillId="3" borderId="0" xfId="14" applyFont="1" applyFill="1" applyAlignment="1">
      <alignment horizontal="center"/>
    </xf>
    <xf numFmtId="0" fontId="25" fillId="3" borderId="0" xfId="14" applyFont="1" applyFill="1" applyAlignment="1">
      <alignment horizontal="center" wrapText="1"/>
    </xf>
    <xf numFmtId="3" fontId="25" fillId="0" borderId="9" xfId="0" applyNumberFormat="1" applyFont="1" applyBorder="1" applyAlignment="1" applyProtection="1">
      <alignment horizontal="right"/>
      <protection locked="0"/>
    </xf>
    <xf numFmtId="3" fontId="25" fillId="0" borderId="21" xfId="14" applyNumberFormat="1" applyFont="1" applyBorder="1" applyAlignment="1">
      <alignment horizontal="left"/>
    </xf>
    <xf numFmtId="3" fontId="43" fillId="0" borderId="180" xfId="0" applyNumberFormat="1" applyFont="1" applyBorder="1" applyAlignment="1" applyProtection="1">
      <alignment horizontal="right"/>
      <protection locked="0"/>
    </xf>
    <xf numFmtId="3" fontId="25" fillId="0" borderId="141" xfId="0" applyNumberFormat="1" applyFont="1" applyBorder="1" applyAlignment="1" applyProtection="1">
      <alignment horizontal="right"/>
      <protection locked="0"/>
    </xf>
    <xf numFmtId="165" fontId="25" fillId="0" borderId="11" xfId="0" applyNumberFormat="1" applyFont="1" applyBorder="1" applyAlignment="1" applyProtection="1">
      <alignment horizontal="right"/>
      <protection locked="0"/>
    </xf>
    <xf numFmtId="165" fontId="25" fillId="0" borderId="4" xfId="0" applyNumberFormat="1" applyFont="1" applyBorder="1" applyAlignment="1" applyProtection="1">
      <alignment horizontal="right"/>
      <protection locked="0"/>
    </xf>
    <xf numFmtId="165" fontId="25" fillId="0" borderId="6" xfId="0" applyNumberFormat="1" applyFont="1" applyBorder="1" applyAlignment="1" applyProtection="1">
      <alignment horizontal="right"/>
      <protection locked="0"/>
    </xf>
    <xf numFmtId="3" fontId="25" fillId="0" borderId="80" xfId="0" applyNumberFormat="1" applyFont="1" applyBorder="1" applyAlignment="1" applyProtection="1">
      <alignment horizontal="right"/>
      <protection locked="0"/>
    </xf>
    <xf numFmtId="3" fontId="25" fillId="0" borderId="0" xfId="14" applyNumberFormat="1" applyFont="1" applyAlignment="1">
      <alignment horizontal="left"/>
    </xf>
    <xf numFmtId="3" fontId="25" fillId="0" borderId="15" xfId="14" applyNumberFormat="1" applyFont="1" applyBorder="1" applyAlignment="1">
      <alignment horizontal="left"/>
    </xf>
    <xf numFmtId="3" fontId="25" fillId="0" borderId="81" xfId="14" applyNumberFormat="1" applyFont="1" applyBorder="1" applyAlignment="1">
      <alignment horizontal="left"/>
    </xf>
    <xf numFmtId="165" fontId="43" fillId="0" borderId="179" xfId="0" applyNumberFormat="1" applyFont="1" applyBorder="1" applyAlignment="1" applyProtection="1">
      <alignment horizontal="right"/>
      <protection locked="0"/>
    </xf>
    <xf numFmtId="165" fontId="43" fillId="0" borderId="163" xfId="0" applyNumberFormat="1" applyFont="1" applyBorder="1" applyAlignment="1" applyProtection="1">
      <alignment horizontal="right"/>
      <protection locked="0"/>
    </xf>
    <xf numFmtId="165" fontId="43" fillId="0" borderId="181" xfId="0" applyNumberFormat="1" applyFont="1" applyBorder="1" applyAlignment="1" applyProtection="1">
      <alignment horizontal="right"/>
      <protection locked="0"/>
    </xf>
    <xf numFmtId="3" fontId="43" fillId="0" borderId="178" xfId="0" applyNumberFormat="1" applyFont="1" applyBorder="1" applyAlignment="1" applyProtection="1">
      <alignment horizontal="right"/>
      <protection locked="0"/>
    </xf>
    <xf numFmtId="165" fontId="25" fillId="0" borderId="144" xfId="0" applyNumberFormat="1" applyFont="1" applyBorder="1" applyAlignment="1" applyProtection="1">
      <alignment horizontal="right"/>
      <protection locked="0"/>
    </xf>
    <xf numFmtId="165" fontId="25" fillId="0" borderId="159" xfId="0" applyNumberFormat="1" applyFont="1" applyBorder="1" applyAlignment="1" applyProtection="1">
      <alignment horizontal="right"/>
      <protection locked="0"/>
    </xf>
    <xf numFmtId="165" fontId="25" fillId="0" borderId="142" xfId="0" applyNumberFormat="1" applyFont="1" applyBorder="1" applyAlignment="1" applyProtection="1">
      <alignment horizontal="right"/>
      <protection locked="0"/>
    </xf>
    <xf numFmtId="3" fontId="25" fillId="0" borderId="143" xfId="0" applyNumberFormat="1" applyFont="1" applyBorder="1" applyAlignment="1" applyProtection="1">
      <alignment horizontal="right"/>
      <protection locked="0"/>
    </xf>
    <xf numFmtId="165" fontId="43" fillId="2" borderId="184" xfId="0" applyNumberFormat="1" applyFont="1" applyFill="1" applyBorder="1" applyAlignment="1" applyProtection="1">
      <alignment horizontal="right"/>
      <protection locked="0"/>
    </xf>
    <xf numFmtId="3" fontId="25" fillId="3" borderId="141" xfId="0" applyNumberFormat="1" applyFont="1" applyFill="1" applyBorder="1" applyAlignment="1" applyProtection="1">
      <alignment horizontal="right"/>
      <protection locked="0"/>
    </xf>
    <xf numFmtId="3" fontId="25" fillId="3" borderId="143" xfId="0" applyNumberFormat="1" applyFont="1" applyFill="1" applyBorder="1" applyAlignment="1" applyProtection="1">
      <alignment horizontal="right"/>
      <protection locked="0"/>
    </xf>
    <xf numFmtId="0" fontId="24" fillId="2" borderId="0" xfId="21" applyFill="1" applyBorder="1" applyAlignment="1">
      <alignment horizontal="left"/>
    </xf>
    <xf numFmtId="0" fontId="24" fillId="3" borderId="0" xfId="21" applyFill="1" applyBorder="1" applyAlignment="1">
      <alignment horizontal="left"/>
    </xf>
    <xf numFmtId="0" fontId="19" fillId="3" borderId="0" xfId="64" applyFont="1" applyFill="1"/>
    <xf numFmtId="171" fontId="25" fillId="3" borderId="0" xfId="4" applyNumberFormat="1" applyFont="1" applyFill="1"/>
    <xf numFmtId="165" fontId="43" fillId="0" borderId="185" xfId="52" applyNumberFormat="1" applyFont="1" applyBorder="1" applyAlignment="1">
      <alignment horizontal="right"/>
    </xf>
    <xf numFmtId="3" fontId="43" fillId="3" borderId="186" xfId="4" applyNumberFormat="1" applyFont="1" applyFill="1" applyBorder="1"/>
    <xf numFmtId="165" fontId="43" fillId="3" borderId="185" xfId="52" applyNumberFormat="1" applyFont="1" applyFill="1" applyBorder="1" applyAlignment="1">
      <alignment horizontal="right"/>
    </xf>
    <xf numFmtId="165" fontId="43" fillId="3" borderId="187" xfId="52" applyNumberFormat="1" applyFont="1" applyFill="1" applyBorder="1" applyAlignment="1">
      <alignment horizontal="right"/>
    </xf>
    <xf numFmtId="171" fontId="46" fillId="3" borderId="187" xfId="7" applyNumberFormat="1" applyFont="1" applyFill="1" applyBorder="1" applyAlignment="1"/>
    <xf numFmtId="165" fontId="25" fillId="0" borderId="188" xfId="52" applyNumberFormat="1" applyFont="1" applyBorder="1" applyAlignment="1">
      <alignment horizontal="right"/>
    </xf>
    <xf numFmtId="3" fontId="25" fillId="3" borderId="189" xfId="4" applyNumberFormat="1" applyFont="1" applyFill="1" applyBorder="1"/>
    <xf numFmtId="165" fontId="25" fillId="3" borderId="188" xfId="52" applyNumberFormat="1" applyFont="1" applyFill="1" applyBorder="1" applyAlignment="1">
      <alignment horizontal="right"/>
    </xf>
    <xf numFmtId="165" fontId="25" fillId="3" borderId="190" xfId="52" applyNumberFormat="1" applyFont="1" applyFill="1" applyBorder="1" applyAlignment="1">
      <alignment horizontal="right"/>
    </xf>
    <xf numFmtId="0" fontId="25" fillId="3" borderId="11" xfId="4" applyFont="1" applyFill="1" applyBorder="1"/>
    <xf numFmtId="165" fontId="25" fillId="0" borderId="191" xfId="52" applyNumberFormat="1" applyFont="1" applyBorder="1" applyAlignment="1">
      <alignment horizontal="right"/>
    </xf>
    <xf numFmtId="3" fontId="25" fillId="3" borderId="192" xfId="4" applyNumberFormat="1" applyFont="1" applyFill="1" applyBorder="1"/>
    <xf numFmtId="165" fontId="25" fillId="3" borderId="191" xfId="52" applyNumberFormat="1" applyFont="1" applyFill="1" applyBorder="1" applyAlignment="1">
      <alignment horizontal="right"/>
    </xf>
    <xf numFmtId="165" fontId="25" fillId="3" borderId="193" xfId="52" applyNumberFormat="1" applyFont="1" applyFill="1" applyBorder="1" applyAlignment="1">
      <alignment horizontal="right"/>
    </xf>
    <xf numFmtId="165" fontId="25" fillId="3" borderId="194" xfId="52" applyNumberFormat="1" applyFont="1" applyFill="1" applyBorder="1" applyAlignment="1">
      <alignment horizontal="right"/>
    </xf>
    <xf numFmtId="3" fontId="25" fillId="3" borderId="195" xfId="4" applyNumberFormat="1" applyFont="1" applyFill="1" applyBorder="1"/>
    <xf numFmtId="165" fontId="25" fillId="3" borderId="196" xfId="52" applyNumberFormat="1" applyFont="1" applyFill="1" applyBorder="1" applyAlignment="1">
      <alignment horizontal="right"/>
    </xf>
    <xf numFmtId="165" fontId="25" fillId="3" borderId="195" xfId="52" applyNumberFormat="1" applyFont="1" applyFill="1" applyBorder="1" applyAlignment="1">
      <alignment horizontal="right"/>
    </xf>
    <xf numFmtId="3" fontId="23" fillId="3" borderId="197" xfId="23" applyNumberFormat="1" applyFont="1" applyFill="1" applyBorder="1" applyAlignment="1">
      <alignment horizontal="right"/>
    </xf>
    <xf numFmtId="0" fontId="23" fillId="3" borderId="198" xfId="23" applyFont="1" applyFill="1" applyBorder="1" applyAlignment="1">
      <alignment horizontal="right"/>
    </xf>
    <xf numFmtId="3" fontId="23" fillId="3" borderId="199" xfId="23" applyNumberFormat="1" applyFont="1" applyFill="1" applyBorder="1" applyAlignment="1">
      <alignment horizontal="right"/>
    </xf>
    <xf numFmtId="0" fontId="30" fillId="3" borderId="109" xfId="22" applyFill="1" applyBorder="1" applyAlignment="1">
      <alignment horizontal="left"/>
    </xf>
    <xf numFmtId="0" fontId="30" fillId="3" borderId="87" xfId="22" applyFill="1" applyBorder="1" applyAlignment="1">
      <alignment horizontal="left"/>
    </xf>
    <xf numFmtId="0" fontId="30" fillId="3" borderId="109" xfId="22" applyFill="1" applyBorder="1" applyAlignment="1">
      <alignment horizontal="left"/>
    </xf>
    <xf numFmtId="0" fontId="30" fillId="3" borderId="84" xfId="22" applyFill="1" applyBorder="1" applyAlignment="1">
      <alignment horizontal="left"/>
    </xf>
    <xf numFmtId="0" fontId="30" fillId="3" borderId="87" xfId="22" applyFill="1" applyBorder="1" applyAlignment="1">
      <alignment horizontal="left"/>
    </xf>
    <xf numFmtId="0" fontId="30" fillId="3" borderId="84" xfId="22" applyFill="1" applyBorder="1" applyAlignment="1">
      <alignment horizontal="left"/>
    </xf>
    <xf numFmtId="168" fontId="43" fillId="0" borderId="200" xfId="43" applyNumberFormat="1" applyFont="1" applyFill="1" applyBorder="1" applyAlignment="1">
      <alignment horizontal="right"/>
    </xf>
    <xf numFmtId="167" fontId="43" fillId="4" borderId="201" xfId="58" applyNumberFormat="1" applyFont="1" applyFill="1" applyBorder="1" applyAlignment="1">
      <alignment horizontal="right"/>
    </xf>
    <xf numFmtId="168" fontId="43" fillId="4" borderId="202" xfId="43" applyNumberFormat="1" applyFont="1" applyFill="1" applyBorder="1" applyAlignment="1">
      <alignment horizontal="right"/>
    </xf>
    <xf numFmtId="167" fontId="43" fillId="4" borderId="203" xfId="58" applyNumberFormat="1" applyFont="1" applyFill="1" applyBorder="1" applyAlignment="1">
      <alignment horizontal="right"/>
    </xf>
    <xf numFmtId="168" fontId="43" fillId="4" borderId="156" xfId="43" applyNumberFormat="1" applyFont="1" applyFill="1" applyBorder="1" applyAlignment="1">
      <alignment horizontal="right"/>
    </xf>
    <xf numFmtId="165" fontId="58" fillId="3" borderId="152" xfId="59" applyNumberFormat="1" applyFont="1" applyFill="1" applyBorder="1" applyAlignment="1">
      <alignment horizontal="right" wrapText="1"/>
    </xf>
    <xf numFmtId="165" fontId="58" fillId="3" borderId="155" xfId="59" applyNumberFormat="1" applyFont="1" applyFill="1" applyBorder="1" applyAlignment="1">
      <alignment horizontal="right" wrapText="1"/>
    </xf>
    <xf numFmtId="168" fontId="58" fillId="3" borderId="156" xfId="43" applyNumberFormat="1" applyFont="1" applyFill="1" applyBorder="1" applyAlignment="1">
      <alignment horizontal="right" wrapText="1"/>
    </xf>
    <xf numFmtId="167" fontId="43" fillId="4" borderId="152" xfId="58" applyNumberFormat="1" applyFont="1" applyFill="1" applyBorder="1" applyAlignment="1">
      <alignment horizontal="right"/>
    </xf>
    <xf numFmtId="0" fontId="22" fillId="3" borderId="204" xfId="7" applyFont="1" applyFill="1" applyBorder="1" applyAlignment="1"/>
    <xf numFmtId="168" fontId="25" fillId="0" borderId="72" xfId="43" applyNumberFormat="1" applyFont="1" applyFill="1" applyBorder="1" applyAlignment="1">
      <alignment horizontal="right"/>
    </xf>
    <xf numFmtId="167" fontId="25" fillId="4" borderId="62" xfId="58" applyNumberFormat="1" applyFont="1" applyFill="1" applyBorder="1" applyAlignment="1">
      <alignment horizontal="right"/>
    </xf>
    <xf numFmtId="168" fontId="25" fillId="4" borderId="61" xfId="43" applyNumberFormat="1" applyFont="1" applyFill="1" applyBorder="1" applyAlignment="1">
      <alignment horizontal="right"/>
    </xf>
    <xf numFmtId="167" fontId="25" fillId="4" borderId="71" xfId="58" applyNumberFormat="1" applyFont="1" applyFill="1" applyBorder="1" applyAlignment="1">
      <alignment horizontal="right"/>
    </xf>
    <xf numFmtId="168" fontId="25" fillId="4" borderId="121" xfId="43" applyNumberFormat="1" applyFont="1" applyFill="1" applyBorder="1" applyAlignment="1">
      <alignment horizontal="right"/>
    </xf>
    <xf numFmtId="165" fontId="56" fillId="3" borderId="120" xfId="59" applyNumberFormat="1" applyFont="1" applyFill="1" applyBorder="1" applyAlignment="1">
      <alignment horizontal="right" wrapText="1"/>
    </xf>
    <xf numFmtId="165" fontId="56" fillId="3" borderId="118" xfId="59" applyNumberFormat="1" applyFont="1" applyFill="1" applyBorder="1" applyAlignment="1">
      <alignment horizontal="right" wrapText="1"/>
    </xf>
    <xf numFmtId="168" fontId="56" fillId="3" borderId="121" xfId="43" applyNumberFormat="1" applyFont="1" applyFill="1" applyBorder="1" applyAlignment="1">
      <alignment horizontal="right" wrapText="1"/>
    </xf>
    <xf numFmtId="167" fontId="25" fillId="4" borderId="120" xfId="58" applyNumberFormat="1" applyFont="1" applyFill="1" applyBorder="1" applyAlignment="1">
      <alignment horizontal="right"/>
    </xf>
    <xf numFmtId="168" fontId="25" fillId="0" borderId="10" xfId="43" applyNumberFormat="1" applyFont="1" applyFill="1" applyBorder="1" applyAlignment="1">
      <alignment horizontal="right"/>
    </xf>
    <xf numFmtId="167" fontId="25" fillId="4" borderId="6" xfId="58" applyNumberFormat="1" applyFont="1" applyFill="1" applyBorder="1" applyAlignment="1">
      <alignment horizontal="right"/>
    </xf>
    <xf numFmtId="168" fontId="25" fillId="4" borderId="9" xfId="43" applyNumberFormat="1" applyFont="1" applyFill="1" applyBorder="1" applyAlignment="1">
      <alignment horizontal="right"/>
    </xf>
    <xf numFmtId="167" fontId="25" fillId="4" borderId="11" xfId="58" applyNumberFormat="1" applyFont="1" applyFill="1" applyBorder="1" applyAlignment="1">
      <alignment horizontal="right"/>
    </xf>
    <xf numFmtId="168" fontId="25" fillId="4" borderId="80" xfId="43" applyNumberFormat="1" applyFont="1" applyFill="1" applyBorder="1" applyAlignment="1">
      <alignment horizontal="right"/>
    </xf>
    <xf numFmtId="165" fontId="56" fillId="3" borderId="106" xfId="59" applyNumberFormat="1" applyFont="1" applyFill="1" applyBorder="1" applyAlignment="1">
      <alignment horizontal="right" wrapText="1"/>
    </xf>
    <xf numFmtId="165" fontId="56" fillId="3" borderId="4" xfId="59" applyNumberFormat="1" applyFont="1" applyFill="1" applyBorder="1" applyAlignment="1">
      <alignment horizontal="right" wrapText="1"/>
    </xf>
    <xf numFmtId="168" fontId="56" fillId="3" borderId="80" xfId="43" applyNumberFormat="1" applyFont="1" applyFill="1" applyBorder="1" applyAlignment="1">
      <alignment horizontal="right" wrapText="1"/>
    </xf>
    <xf numFmtId="167" fontId="25" fillId="4" borderId="106" xfId="58" applyNumberFormat="1" applyFont="1" applyFill="1" applyBorder="1" applyAlignment="1">
      <alignment horizontal="right"/>
    </xf>
    <xf numFmtId="0" fontId="25" fillId="4" borderId="15" xfId="0" applyFont="1" applyFill="1" applyBorder="1"/>
    <xf numFmtId="168" fontId="25" fillId="4" borderId="21" xfId="0" applyNumberFormat="1" applyFont="1" applyFill="1" applyBorder="1"/>
    <xf numFmtId="0" fontId="25" fillId="4" borderId="0" xfId="0" applyFont="1" applyFill="1"/>
    <xf numFmtId="168" fontId="25" fillId="4" borderId="81" xfId="0" applyNumberFormat="1" applyFont="1" applyFill="1" applyBorder="1"/>
    <xf numFmtId="0" fontId="17" fillId="3" borderId="107" xfId="14" applyFill="1" applyBorder="1"/>
    <xf numFmtId="168" fontId="17" fillId="3" borderId="81" xfId="14" applyNumberFormat="1" applyFill="1" applyBorder="1"/>
    <xf numFmtId="0" fontId="25" fillId="4" borderId="107" xfId="0" applyFont="1" applyFill="1" applyBorder="1"/>
    <xf numFmtId="168" fontId="43" fillId="0" borderId="205" xfId="43" applyNumberFormat="1" applyFont="1" applyFill="1" applyBorder="1" applyAlignment="1">
      <alignment horizontal="right"/>
    </xf>
    <xf numFmtId="167" fontId="43" fillId="4" borderId="129" xfId="58" applyNumberFormat="1" applyFont="1" applyFill="1" applyBorder="1" applyAlignment="1">
      <alignment horizontal="right"/>
    </xf>
    <xf numFmtId="168" fontId="43" fillId="4" borderId="157" xfId="43" applyNumberFormat="1" applyFont="1" applyFill="1" applyBorder="1" applyAlignment="1">
      <alignment horizontal="right"/>
    </xf>
    <xf numFmtId="167" fontId="43" fillId="4" borderId="206" xfId="58" applyNumberFormat="1" applyFont="1" applyFill="1" applyBorder="1" applyAlignment="1">
      <alignment horizontal="right"/>
    </xf>
    <xf numFmtId="168" fontId="43" fillId="4" borderId="128" xfId="43" applyNumberFormat="1" applyFont="1" applyFill="1" applyBorder="1" applyAlignment="1">
      <alignment horizontal="right"/>
    </xf>
    <xf numFmtId="165" fontId="58" fillId="3" borderId="127" xfId="59" applyNumberFormat="1" applyFont="1" applyFill="1" applyBorder="1" applyAlignment="1">
      <alignment horizontal="right" wrapText="1"/>
    </xf>
    <xf numFmtId="165" fontId="58" fillId="3" borderId="130" xfId="59" applyNumberFormat="1" applyFont="1" applyFill="1" applyBorder="1" applyAlignment="1">
      <alignment horizontal="right" wrapText="1"/>
    </xf>
    <xf numFmtId="168" fontId="58" fillId="3" borderId="128" xfId="43" applyNumberFormat="1" applyFont="1" applyFill="1" applyBorder="1" applyAlignment="1">
      <alignment horizontal="right" wrapText="1"/>
    </xf>
    <xf numFmtId="167" fontId="43" fillId="4" borderId="127" xfId="58" applyNumberFormat="1" applyFont="1" applyFill="1" applyBorder="1" applyAlignment="1">
      <alignment horizontal="right"/>
    </xf>
    <xf numFmtId="0" fontId="22" fillId="3" borderId="167" xfId="7" applyFont="1" applyFill="1" applyBorder="1" applyAlignment="1"/>
    <xf numFmtId="168" fontId="25" fillId="0" borderId="8" xfId="0" applyNumberFormat="1" applyFont="1" applyBorder="1"/>
    <xf numFmtId="168" fontId="25" fillId="0" borderId="8" xfId="43" applyNumberFormat="1" applyFont="1" applyFill="1" applyBorder="1" applyAlignment="1">
      <alignment horizontal="right"/>
    </xf>
    <xf numFmtId="167" fontId="25" fillId="4" borderId="69" xfId="58" applyNumberFormat="1" applyFont="1" applyFill="1" applyBorder="1" applyAlignment="1">
      <alignment horizontal="right"/>
    </xf>
    <xf numFmtId="168" fontId="25" fillId="4" borderId="68" xfId="43" applyNumberFormat="1" applyFont="1" applyFill="1" applyBorder="1" applyAlignment="1">
      <alignment horizontal="right"/>
    </xf>
    <xf numFmtId="167" fontId="25" fillId="4" borderId="207" xfId="58" applyNumberFormat="1" applyFont="1" applyFill="1" applyBorder="1" applyAlignment="1">
      <alignment horizontal="right"/>
    </xf>
    <xf numFmtId="168" fontId="25" fillId="4" borderId="208" xfId="43" applyNumberFormat="1" applyFont="1" applyFill="1" applyBorder="1" applyAlignment="1">
      <alignment horizontal="right"/>
    </xf>
    <xf numFmtId="165" fontId="56" fillId="3" borderId="209" xfId="59" applyNumberFormat="1" applyFont="1" applyFill="1" applyBorder="1" applyAlignment="1">
      <alignment horizontal="right" wrapText="1"/>
    </xf>
    <xf numFmtId="165" fontId="56" fillId="3" borderId="210" xfId="59" applyNumberFormat="1" applyFont="1" applyFill="1" applyBorder="1" applyAlignment="1">
      <alignment horizontal="right" wrapText="1"/>
    </xf>
    <xf numFmtId="168" fontId="56" fillId="3" borderId="208" xfId="43" applyNumberFormat="1" applyFont="1" applyFill="1" applyBorder="1" applyAlignment="1">
      <alignment horizontal="right" wrapText="1"/>
    </xf>
    <xf numFmtId="167" fontId="25" fillId="4" borderId="209" xfId="58" applyNumberFormat="1" applyFont="1" applyFill="1" applyBorder="1" applyAlignment="1">
      <alignment horizontal="right"/>
    </xf>
    <xf numFmtId="0" fontId="25" fillId="3" borderId="44" xfId="4" applyFont="1" applyFill="1" applyBorder="1"/>
    <xf numFmtId="0" fontId="25" fillId="3" borderId="8" xfId="58" applyFont="1" applyFill="1" applyBorder="1" applyAlignment="1">
      <alignment wrapText="1"/>
    </xf>
    <xf numFmtId="0" fontId="25" fillId="4" borderId="15" xfId="58" applyFont="1" applyFill="1" applyBorder="1" applyAlignment="1">
      <alignment wrapText="1"/>
    </xf>
    <xf numFmtId="0" fontId="25" fillId="4" borderId="21" xfId="58" applyFont="1" applyFill="1" applyBorder="1" applyAlignment="1">
      <alignment wrapText="1"/>
    </xf>
    <xf numFmtId="0" fontId="25" fillId="4" borderId="0" xfId="58" applyFont="1" applyFill="1" applyAlignment="1">
      <alignment wrapText="1"/>
    </xf>
    <xf numFmtId="0" fontId="25" fillId="4" borderId="81" xfId="58" applyFont="1" applyFill="1" applyBorder="1" applyAlignment="1">
      <alignment wrapText="1"/>
    </xf>
    <xf numFmtId="0" fontId="17" fillId="3" borderId="81" xfId="14" applyFill="1" applyBorder="1"/>
    <xf numFmtId="0" fontId="25" fillId="4" borderId="107" xfId="58" applyFont="1" applyFill="1" applyBorder="1" applyAlignment="1">
      <alignment wrapText="1"/>
    </xf>
    <xf numFmtId="0" fontId="23" fillId="4" borderId="2" xfId="23" applyFont="1" applyFill="1" applyAlignment="1">
      <alignment horizontal="right"/>
    </xf>
    <xf numFmtId="0" fontId="23" fillId="4" borderId="83" xfId="23" applyFont="1" applyFill="1" applyBorder="1" applyAlignment="1">
      <alignment horizontal="right" wrapText="1"/>
    </xf>
    <xf numFmtId="0" fontId="23" fillId="3" borderId="108" xfId="23" applyFont="1" applyFill="1" applyBorder="1" applyAlignment="1">
      <alignment horizontal="right"/>
    </xf>
    <xf numFmtId="0" fontId="23" fillId="3" borderId="83" xfId="23" applyFont="1" applyFill="1" applyBorder="1" applyAlignment="1">
      <alignment horizontal="right" wrapText="1"/>
    </xf>
    <xf numFmtId="0" fontId="23" fillId="4" borderId="108" xfId="23" applyFont="1" applyFill="1" applyBorder="1" applyAlignment="1">
      <alignment horizontal="right"/>
    </xf>
    <xf numFmtId="0" fontId="25" fillId="3" borderId="0" xfId="58" applyFont="1" applyFill="1" applyAlignment="1">
      <alignment horizontal="right" wrapText="1"/>
    </xf>
    <xf numFmtId="0" fontId="30" fillId="3" borderId="32" xfId="22" applyFill="1" applyBorder="1" applyAlignment="1">
      <alignment horizontal="left"/>
    </xf>
    <xf numFmtId="0" fontId="30" fillId="5" borderId="25" xfId="22" applyFill="1" applyBorder="1" applyAlignment="1">
      <alignment horizontal="left"/>
    </xf>
    <xf numFmtId="0" fontId="30" fillId="5" borderId="23" xfId="22" applyFill="1" applyBorder="1" applyAlignment="1">
      <alignment horizontal="left"/>
    </xf>
    <xf numFmtId="0" fontId="30" fillId="5" borderId="84" xfId="22" applyFill="1" applyBorder="1" applyAlignment="1">
      <alignment horizontal="left"/>
    </xf>
    <xf numFmtId="0" fontId="30" fillId="5" borderId="87" xfId="22" applyFill="1" applyBorder="1" applyAlignment="1">
      <alignment horizontal="left"/>
    </xf>
    <xf numFmtId="168" fontId="43" fillId="0" borderId="211" xfId="43" applyNumberFormat="1" applyFont="1" applyFill="1" applyBorder="1" applyAlignment="1">
      <alignment horizontal="right"/>
    </xf>
    <xf numFmtId="167" fontId="43" fillId="5" borderId="154" xfId="58" applyNumberFormat="1" applyFont="1" applyFill="1" applyBorder="1" applyAlignment="1">
      <alignment horizontal="right"/>
    </xf>
    <xf numFmtId="168" fontId="43" fillId="5" borderId="153" xfId="43" applyNumberFormat="1" applyFont="1" applyFill="1" applyBorder="1" applyAlignment="1">
      <alignment horizontal="right"/>
    </xf>
    <xf numFmtId="165" fontId="58" fillId="0" borderId="154" xfId="59" applyNumberFormat="1" applyFont="1" applyBorder="1" applyAlignment="1">
      <alignment horizontal="right" wrapText="1"/>
    </xf>
    <xf numFmtId="165" fontId="58" fillId="0" borderId="155" xfId="59" applyNumberFormat="1" applyFont="1" applyBorder="1" applyAlignment="1">
      <alignment horizontal="right" wrapText="1"/>
    </xf>
    <xf numFmtId="168" fontId="58" fillId="0" borderId="153" xfId="43" applyNumberFormat="1" applyFont="1" applyFill="1" applyBorder="1" applyAlignment="1">
      <alignment horizontal="right" wrapText="1"/>
    </xf>
    <xf numFmtId="168" fontId="58" fillId="0" borderId="156" xfId="43" applyNumberFormat="1" applyFont="1" applyFill="1" applyBorder="1" applyAlignment="1">
      <alignment horizontal="right" wrapText="1"/>
    </xf>
    <xf numFmtId="0" fontId="22" fillId="3" borderId="204" xfId="7" applyFont="1" applyFill="1" applyBorder="1" applyAlignment="1">
      <alignment horizontal="left" wrapText="1"/>
    </xf>
    <xf numFmtId="168" fontId="25" fillId="0" borderId="54" xfId="43" applyNumberFormat="1" applyFont="1" applyFill="1" applyBorder="1" applyAlignment="1">
      <alignment horizontal="right"/>
    </xf>
    <xf numFmtId="167" fontId="25" fillId="5" borderId="62" xfId="58" applyNumberFormat="1" applyFont="1" applyFill="1" applyBorder="1" applyAlignment="1">
      <alignment horizontal="right"/>
    </xf>
    <xf numFmtId="168" fontId="25" fillId="5" borderId="61" xfId="43" applyNumberFormat="1" applyFont="1" applyFill="1" applyBorder="1" applyAlignment="1">
      <alignment horizontal="right"/>
    </xf>
    <xf numFmtId="165" fontId="56" fillId="0" borderId="62" xfId="59" applyNumberFormat="1" applyFont="1" applyBorder="1" applyAlignment="1">
      <alignment horizontal="right" wrapText="1"/>
    </xf>
    <xf numFmtId="165" fontId="56" fillId="0" borderId="118" xfId="59" applyNumberFormat="1" applyFont="1" applyBorder="1" applyAlignment="1">
      <alignment horizontal="right" wrapText="1"/>
    </xf>
    <xf numFmtId="168" fontId="56" fillId="0" borderId="61" xfId="43" applyNumberFormat="1" applyFont="1" applyFill="1" applyBorder="1" applyAlignment="1">
      <alignment horizontal="right" wrapText="1"/>
    </xf>
    <xf numFmtId="168" fontId="56" fillId="0" borderId="121" xfId="43" applyNumberFormat="1" applyFont="1" applyFill="1" applyBorder="1" applyAlignment="1">
      <alignment horizontal="right" wrapText="1"/>
    </xf>
    <xf numFmtId="168" fontId="25" fillId="0" borderId="52" xfId="43" applyNumberFormat="1" applyFont="1" applyFill="1" applyBorder="1" applyAlignment="1">
      <alignment horizontal="right"/>
    </xf>
    <xf numFmtId="167" fontId="25" fillId="5" borderId="6" xfId="58" applyNumberFormat="1" applyFont="1" applyFill="1" applyBorder="1" applyAlignment="1">
      <alignment horizontal="right"/>
    </xf>
    <xf numFmtId="168" fontId="25" fillId="5" borderId="9" xfId="43" applyNumberFormat="1" applyFont="1" applyFill="1" applyBorder="1" applyAlignment="1">
      <alignment horizontal="right"/>
    </xf>
    <xf numFmtId="165" fontId="56" fillId="0" borderId="6" xfId="59" applyNumberFormat="1" applyFont="1" applyBorder="1" applyAlignment="1">
      <alignment horizontal="right" wrapText="1"/>
    </xf>
    <xf numFmtId="165" fontId="56" fillId="0" borderId="4" xfId="59" applyNumberFormat="1" applyFont="1" applyBorder="1" applyAlignment="1">
      <alignment horizontal="right" wrapText="1"/>
    </xf>
    <xf numFmtId="168" fontId="56" fillId="0" borderId="9" xfId="43" applyNumberFormat="1" applyFont="1" applyFill="1" applyBorder="1" applyAlignment="1">
      <alignment horizontal="right" wrapText="1"/>
    </xf>
    <xf numFmtId="168" fontId="56" fillId="0" borderId="80" xfId="43" applyNumberFormat="1" applyFont="1" applyFill="1" applyBorder="1" applyAlignment="1">
      <alignment horizontal="right" wrapText="1"/>
    </xf>
    <xf numFmtId="168" fontId="25" fillId="0" borderId="150" xfId="43" applyNumberFormat="1" applyFont="1" applyFill="1" applyBorder="1" applyAlignment="1">
      <alignment horizontal="right"/>
    </xf>
    <xf numFmtId="0" fontId="25" fillId="5" borderId="107" xfId="0" applyFont="1" applyFill="1" applyBorder="1"/>
    <xf numFmtId="168" fontId="25" fillId="5" borderId="81" xfId="0" applyNumberFormat="1" applyFont="1" applyFill="1" applyBorder="1"/>
    <xf numFmtId="0" fontId="17" fillId="0" borderId="107" xfId="14" applyBorder="1"/>
    <xf numFmtId="165" fontId="17" fillId="0" borderId="0" xfId="14" applyNumberFormat="1"/>
    <xf numFmtId="168" fontId="17" fillId="0" borderId="81" xfId="14" applyNumberFormat="1" applyBorder="1"/>
    <xf numFmtId="0" fontId="25" fillId="3" borderId="0" xfId="58" applyFont="1" applyFill="1" applyAlignment="1">
      <alignment horizontal="left" wrapText="1"/>
    </xf>
    <xf numFmtId="168" fontId="43" fillId="0" borderId="212" xfId="43" applyNumberFormat="1" applyFont="1" applyFill="1" applyBorder="1" applyAlignment="1">
      <alignment horizontal="right"/>
    </xf>
    <xf numFmtId="167" fontId="43" fillId="5" borderId="129" xfId="58" applyNumberFormat="1" applyFont="1" applyFill="1" applyBorder="1" applyAlignment="1">
      <alignment horizontal="right"/>
    </xf>
    <xf numFmtId="168" fontId="43" fillId="5" borderId="157" xfId="43" applyNumberFormat="1" applyFont="1" applyFill="1" applyBorder="1" applyAlignment="1">
      <alignment horizontal="right"/>
    </xf>
    <xf numFmtId="165" fontId="58" fillId="0" borderId="129" xfId="59" applyNumberFormat="1" applyFont="1" applyBorder="1" applyAlignment="1">
      <alignment horizontal="right" wrapText="1"/>
    </xf>
    <xf numFmtId="165" fontId="58" fillId="0" borderId="130" xfId="59" applyNumberFormat="1" applyFont="1" applyBorder="1" applyAlignment="1">
      <alignment horizontal="right" wrapText="1"/>
    </xf>
    <xf numFmtId="168" fontId="58" fillId="0" borderId="157" xfId="43" applyNumberFormat="1" applyFont="1" applyFill="1" applyBorder="1" applyAlignment="1">
      <alignment horizontal="right" wrapText="1"/>
    </xf>
    <xf numFmtId="168" fontId="58" fillId="0" borderId="128" xfId="43" applyNumberFormat="1" applyFont="1" applyFill="1" applyBorder="1" applyAlignment="1">
      <alignment horizontal="right" wrapText="1"/>
    </xf>
    <xf numFmtId="0" fontId="25" fillId="3" borderId="90" xfId="58" applyFont="1" applyFill="1" applyBorder="1" applyAlignment="1">
      <alignment wrapText="1"/>
    </xf>
    <xf numFmtId="0" fontId="51" fillId="3" borderId="0" xfId="4" applyFont="1" applyFill="1"/>
    <xf numFmtId="165" fontId="51" fillId="3" borderId="0" xfId="4" applyNumberFormat="1" applyFont="1" applyFill="1"/>
    <xf numFmtId="3" fontId="51" fillId="3" borderId="0" xfId="4" applyNumberFormat="1" applyFont="1" applyFill="1"/>
    <xf numFmtId="168" fontId="25" fillId="0" borderId="0" xfId="43" applyNumberFormat="1" applyFont="1" applyFill="1" applyBorder="1" applyAlignment="1"/>
    <xf numFmtId="165" fontId="25" fillId="3" borderId="0" xfId="4" applyNumberFormat="1" applyFont="1" applyFill="1" applyAlignment="1">
      <alignment horizontal="right"/>
    </xf>
    <xf numFmtId="171" fontId="22" fillId="3" borderId="0" xfId="7" applyNumberFormat="1" applyFont="1" applyFill="1" applyBorder="1" applyAlignment="1"/>
    <xf numFmtId="3" fontId="22" fillId="3" borderId="0" xfId="7" applyNumberFormat="1" applyFont="1" applyFill="1" applyBorder="1" applyAlignment="1"/>
    <xf numFmtId="168" fontId="43" fillId="0" borderId="213" xfId="43" applyNumberFormat="1" applyFont="1" applyFill="1" applyBorder="1" applyAlignment="1"/>
    <xf numFmtId="165" fontId="43" fillId="3" borderId="214" xfId="4" applyNumberFormat="1" applyFont="1" applyFill="1" applyBorder="1" applyAlignment="1">
      <alignment horizontal="right"/>
    </xf>
    <xf numFmtId="165" fontId="58" fillId="3" borderId="215" xfId="59" applyNumberFormat="1" applyFont="1" applyFill="1" applyBorder="1" applyAlignment="1">
      <alignment horizontal="right" wrapText="1"/>
    </xf>
    <xf numFmtId="3" fontId="46" fillId="3" borderId="170" xfId="7" applyNumberFormat="1" applyFont="1" applyFill="1" applyBorder="1" applyAlignment="1"/>
    <xf numFmtId="165" fontId="43" fillId="3" borderId="158" xfId="4" applyNumberFormat="1" applyFont="1" applyFill="1" applyBorder="1" applyAlignment="1">
      <alignment horizontal="right"/>
    </xf>
    <xf numFmtId="165" fontId="43" fillId="0" borderId="158" xfId="4" applyNumberFormat="1" applyFont="1" applyBorder="1" applyAlignment="1">
      <alignment horizontal="right"/>
    </xf>
    <xf numFmtId="3" fontId="46" fillId="0" borderId="170" xfId="7" applyNumberFormat="1" applyFont="1" applyFill="1" applyBorder="1" applyAlignment="1"/>
    <xf numFmtId="3" fontId="46" fillId="3" borderId="124" xfId="7" applyNumberFormat="1" applyFont="1" applyFill="1" applyBorder="1" applyAlignment="1"/>
    <xf numFmtId="165" fontId="43" fillId="3" borderId="136" xfId="4" applyNumberFormat="1" applyFont="1" applyFill="1" applyBorder="1" applyAlignment="1">
      <alignment horizontal="right"/>
    </xf>
    <xf numFmtId="3" fontId="46" fillId="3" borderId="92" xfId="7" applyNumberFormat="1" applyFont="1" applyFill="1" applyBorder="1" applyAlignment="1"/>
    <xf numFmtId="168" fontId="29" fillId="0" borderId="216" xfId="43" applyNumberFormat="1" applyFont="1" applyFill="1" applyBorder="1" applyAlignment="1">
      <alignment horizontal="left"/>
    </xf>
    <xf numFmtId="165" fontId="25" fillId="3" borderId="99" xfId="4" applyNumberFormat="1" applyFont="1" applyFill="1" applyBorder="1" applyAlignment="1">
      <alignment horizontal="right"/>
    </xf>
    <xf numFmtId="3" fontId="25" fillId="3" borderId="99" xfId="4" applyNumberFormat="1" applyFont="1" applyFill="1" applyBorder="1"/>
    <xf numFmtId="3" fontId="25" fillId="3" borderId="217" xfId="4" applyNumberFormat="1" applyFont="1" applyFill="1" applyBorder="1"/>
    <xf numFmtId="165" fontId="25" fillId="0" borderId="99" xfId="4" applyNumberFormat="1" applyFont="1" applyBorder="1" applyAlignment="1">
      <alignment horizontal="right"/>
    </xf>
    <xf numFmtId="3" fontId="25" fillId="0" borderId="99" xfId="4" applyNumberFormat="1" applyFont="1" applyBorder="1"/>
    <xf numFmtId="3" fontId="25" fillId="0" borderId="217" xfId="4" applyNumberFormat="1" applyFont="1" applyBorder="1"/>
    <xf numFmtId="165" fontId="25" fillId="3" borderId="125" xfId="4" applyNumberFormat="1" applyFont="1" applyFill="1" applyBorder="1" applyAlignment="1">
      <alignment horizontal="right"/>
    </xf>
    <xf numFmtId="3" fontId="25" fillId="3" borderId="218" xfId="4" applyNumberFormat="1" applyFont="1" applyFill="1" applyBorder="1"/>
    <xf numFmtId="0" fontId="25" fillId="2" borderId="219" xfId="14" applyFont="1" applyFill="1" applyBorder="1" applyAlignment="1">
      <alignment horizontal="left"/>
    </xf>
    <xf numFmtId="168" fontId="43" fillId="0" borderId="220" xfId="43" applyNumberFormat="1" applyFont="1" applyFill="1" applyBorder="1" applyAlignment="1"/>
    <xf numFmtId="165" fontId="43" fillId="3" borderId="206" xfId="4" applyNumberFormat="1" applyFont="1" applyFill="1" applyBorder="1" applyAlignment="1">
      <alignment horizontal="right"/>
    </xf>
    <xf numFmtId="171" fontId="43" fillId="3" borderId="221" xfId="4" applyNumberFormat="1" applyFont="1" applyFill="1" applyBorder="1" applyAlignment="1" applyProtection="1">
      <alignment horizontal="right"/>
      <protection locked="0"/>
    </xf>
    <xf numFmtId="3" fontId="43" fillId="3" borderId="157" xfId="4" applyNumberFormat="1" applyFont="1" applyFill="1" applyBorder="1" applyAlignment="1" applyProtection="1">
      <alignment horizontal="right"/>
      <protection locked="0"/>
    </xf>
    <xf numFmtId="165" fontId="43" fillId="3" borderId="130" xfId="4" applyNumberFormat="1" applyFont="1" applyFill="1" applyBorder="1" applyAlignment="1">
      <alignment horizontal="right"/>
    </xf>
    <xf numFmtId="3" fontId="43" fillId="3" borderId="221" xfId="4" applyNumberFormat="1" applyFont="1" applyFill="1" applyBorder="1" applyAlignment="1" applyProtection="1">
      <alignment horizontal="right"/>
      <protection locked="0"/>
    </xf>
    <xf numFmtId="165" fontId="43" fillId="3" borderId="127" xfId="4" applyNumberFormat="1" applyFont="1" applyFill="1" applyBorder="1" applyAlignment="1">
      <alignment horizontal="right"/>
    </xf>
    <xf numFmtId="3" fontId="43" fillId="3" borderId="128" xfId="4" applyNumberFormat="1" applyFont="1" applyFill="1" applyBorder="1" applyAlignment="1" applyProtection="1">
      <alignment horizontal="right"/>
      <protection locked="0"/>
    </xf>
    <xf numFmtId="0" fontId="46" fillId="3" borderId="167" xfId="7" applyFont="1" applyFill="1" applyBorder="1" applyAlignment="1"/>
    <xf numFmtId="168" fontId="25" fillId="0" borderId="222" xfId="43" applyNumberFormat="1" applyFont="1" applyFill="1" applyBorder="1" applyAlignment="1"/>
    <xf numFmtId="165" fontId="25" fillId="0" borderId="71" xfId="4" applyNumberFormat="1" applyFont="1" applyBorder="1" applyAlignment="1">
      <alignment horizontal="right"/>
    </xf>
    <xf numFmtId="171" fontId="25" fillId="0" borderId="119" xfId="4" applyNumberFormat="1" applyFont="1" applyBorder="1" applyAlignment="1" applyProtection="1">
      <alignment horizontal="right"/>
      <protection locked="0"/>
    </xf>
    <xf numFmtId="3" fontId="25" fillId="0" borderId="61" xfId="4" applyNumberFormat="1" applyFont="1" applyBorder="1" applyAlignment="1" applyProtection="1">
      <alignment horizontal="right"/>
      <protection locked="0"/>
    </xf>
    <xf numFmtId="165" fontId="25" fillId="0" borderId="118" xfId="4" applyNumberFormat="1" applyFont="1" applyBorder="1" applyAlignment="1">
      <alignment horizontal="right"/>
    </xf>
    <xf numFmtId="3" fontId="25" fillId="0" borderId="119" xfId="4" applyNumberFormat="1" applyFont="1" applyBorder="1" applyAlignment="1" applyProtection="1">
      <alignment horizontal="right"/>
      <protection locked="0"/>
    </xf>
    <xf numFmtId="165" fontId="25" fillId="0" borderId="120" xfId="4" applyNumberFormat="1" applyFont="1" applyBorder="1" applyAlignment="1">
      <alignment horizontal="right"/>
    </xf>
    <xf numFmtId="165" fontId="25" fillId="3" borderId="118" xfId="4" applyNumberFormat="1" applyFont="1" applyFill="1" applyBorder="1" applyAlignment="1">
      <alignment horizontal="right"/>
    </xf>
    <xf numFmtId="171" fontId="25" fillId="3" borderId="119" xfId="4" applyNumberFormat="1" applyFont="1" applyFill="1" applyBorder="1" applyAlignment="1" applyProtection="1">
      <alignment horizontal="right"/>
      <protection locked="0"/>
    </xf>
    <xf numFmtId="3" fontId="25" fillId="3" borderId="121" xfId="4" applyNumberFormat="1" applyFont="1" applyFill="1" applyBorder="1" applyAlignment="1" applyProtection="1">
      <alignment horizontal="right"/>
      <protection locked="0"/>
    </xf>
    <xf numFmtId="168" fontId="25" fillId="0" borderId="223" xfId="43" applyNumberFormat="1" applyFont="1" applyFill="1" applyBorder="1" applyAlignment="1"/>
    <xf numFmtId="165" fontId="25" fillId="0" borderId="11" xfId="4" applyNumberFormat="1" applyFont="1" applyBorder="1" applyAlignment="1">
      <alignment horizontal="right"/>
    </xf>
    <xf numFmtId="171" fontId="25" fillId="0" borderId="74" xfId="4" applyNumberFormat="1" applyFont="1" applyBorder="1" applyAlignment="1" applyProtection="1">
      <alignment horizontal="right"/>
      <protection locked="0"/>
    </xf>
    <xf numFmtId="3" fontId="25" fillId="0" borderId="9" xfId="4" applyNumberFormat="1" applyFont="1" applyBorder="1" applyAlignment="1" applyProtection="1">
      <alignment horizontal="right"/>
      <protection locked="0"/>
    </xf>
    <xf numFmtId="165" fontId="25" fillId="0" borderId="4" xfId="4" applyNumberFormat="1" applyFont="1" applyBorder="1" applyAlignment="1">
      <alignment horizontal="right"/>
    </xf>
    <xf numFmtId="3" fontId="25" fillId="0" borderId="74" xfId="4" applyNumberFormat="1" applyFont="1" applyBorder="1" applyAlignment="1" applyProtection="1">
      <alignment horizontal="right"/>
      <protection locked="0"/>
    </xf>
    <xf numFmtId="165" fontId="25" fillId="0" borderId="106" xfId="4" applyNumberFormat="1" applyFont="1" applyBorder="1" applyAlignment="1">
      <alignment horizontal="right"/>
    </xf>
    <xf numFmtId="165" fontId="25" fillId="3" borderId="4" xfId="4" applyNumberFormat="1" applyFont="1" applyFill="1" applyBorder="1" applyAlignment="1">
      <alignment horizontal="right"/>
    </xf>
    <xf numFmtId="171" fontId="25" fillId="3" borderId="74" xfId="4" applyNumberFormat="1" applyFont="1" applyFill="1" applyBorder="1" applyAlignment="1" applyProtection="1">
      <alignment horizontal="right"/>
      <protection locked="0"/>
    </xf>
    <xf numFmtId="3" fontId="25" fillId="3" borderId="80" xfId="4" applyNumberFormat="1" applyFont="1" applyFill="1" applyBorder="1" applyAlignment="1" applyProtection="1">
      <alignment horizontal="right"/>
      <protection locked="0"/>
    </xf>
    <xf numFmtId="168" fontId="29" fillId="0" borderId="224" xfId="43" applyNumberFormat="1" applyFont="1" applyFill="1" applyBorder="1" applyAlignment="1"/>
    <xf numFmtId="165" fontId="25" fillId="0" borderId="0" xfId="4" applyNumberFormat="1" applyFont="1"/>
    <xf numFmtId="3" fontId="25" fillId="0" borderId="0" xfId="4" applyNumberFormat="1" applyFont="1"/>
    <xf numFmtId="3" fontId="25" fillId="0" borderId="21" xfId="4" applyNumberFormat="1" applyFont="1" applyBorder="1"/>
    <xf numFmtId="165" fontId="25" fillId="0" borderId="107" xfId="4" applyNumberFormat="1" applyFont="1" applyBorder="1"/>
    <xf numFmtId="3" fontId="25" fillId="3" borderId="0" xfId="4" applyNumberFormat="1" applyFont="1" applyFill="1"/>
    <xf numFmtId="3" fontId="25" fillId="3" borderId="81" xfId="4" applyNumberFormat="1" applyFont="1" applyFill="1" applyBorder="1"/>
    <xf numFmtId="165" fontId="43" fillId="0" borderId="206" xfId="4" applyNumberFormat="1" applyFont="1" applyBorder="1" applyAlignment="1">
      <alignment horizontal="right"/>
    </xf>
    <xf numFmtId="171" fontId="43" fillId="0" borderId="221" xfId="4" applyNumberFormat="1" applyFont="1" applyBorder="1" applyAlignment="1" applyProtection="1">
      <alignment horizontal="right"/>
      <protection locked="0"/>
    </xf>
    <xf numFmtId="3" fontId="43" fillId="0" borderId="157" xfId="4" applyNumberFormat="1" applyFont="1" applyBorder="1" applyAlignment="1" applyProtection="1">
      <alignment horizontal="right"/>
      <protection locked="0"/>
    </xf>
    <xf numFmtId="165" fontId="43" fillId="0" borderId="130" xfId="4" applyNumberFormat="1" applyFont="1" applyBorder="1" applyAlignment="1">
      <alignment horizontal="right"/>
    </xf>
    <xf numFmtId="3" fontId="43" fillId="0" borderId="221" xfId="4" applyNumberFormat="1" applyFont="1" applyBorder="1" applyAlignment="1" applyProtection="1">
      <alignment horizontal="right"/>
      <protection locked="0"/>
    </xf>
    <xf numFmtId="165" fontId="43" fillId="0" borderId="127" xfId="4" applyNumberFormat="1" applyFont="1" applyBorder="1" applyAlignment="1">
      <alignment horizontal="right"/>
    </xf>
    <xf numFmtId="3" fontId="25" fillId="3" borderId="9" xfId="4" applyNumberFormat="1" applyFont="1" applyFill="1" applyBorder="1" applyAlignment="1" applyProtection="1">
      <alignment horizontal="right"/>
      <protection locked="0"/>
    </xf>
    <xf numFmtId="3" fontId="25" fillId="3" borderId="74" xfId="4" applyNumberFormat="1" applyFont="1" applyFill="1" applyBorder="1" applyAlignment="1" applyProtection="1">
      <alignment horizontal="right"/>
      <protection locked="0"/>
    </xf>
    <xf numFmtId="165" fontId="25" fillId="3" borderId="106" xfId="4" applyNumberFormat="1" applyFont="1" applyFill="1" applyBorder="1" applyAlignment="1">
      <alignment horizontal="right"/>
    </xf>
    <xf numFmtId="165" fontId="25" fillId="3" borderId="11" xfId="4" applyNumberFormat="1" applyFont="1" applyFill="1" applyBorder="1" applyAlignment="1">
      <alignment horizontal="right"/>
    </xf>
    <xf numFmtId="168" fontId="29" fillId="0" borderId="223" xfId="43" applyNumberFormat="1" applyFont="1" applyFill="1" applyBorder="1" applyAlignment="1"/>
    <xf numFmtId="3" fontId="51" fillId="3" borderId="42" xfId="4" applyNumberFormat="1" applyFont="1" applyFill="1" applyBorder="1"/>
    <xf numFmtId="3" fontId="51" fillId="3" borderId="21" xfId="4" applyNumberFormat="1" applyFont="1" applyFill="1" applyBorder="1"/>
    <xf numFmtId="165" fontId="51" fillId="3" borderId="15" xfId="4" applyNumberFormat="1" applyFont="1" applyFill="1" applyBorder="1"/>
    <xf numFmtId="165" fontId="51" fillId="3" borderId="43" xfId="4" applyNumberFormat="1" applyFont="1" applyFill="1" applyBorder="1"/>
    <xf numFmtId="165" fontId="51" fillId="3" borderId="15" xfId="4" applyNumberFormat="1" applyFont="1" applyFill="1" applyBorder="1" applyAlignment="1">
      <alignment horizontal="right"/>
    </xf>
    <xf numFmtId="3" fontId="51" fillId="3" borderId="0" xfId="4" applyNumberFormat="1" applyFont="1" applyFill="1" applyAlignment="1">
      <alignment horizontal="right"/>
    </xf>
    <xf numFmtId="3" fontId="51" fillId="3" borderId="42" xfId="4" applyNumberFormat="1" applyFont="1" applyFill="1" applyBorder="1" applyAlignment="1">
      <alignment horizontal="right"/>
    </xf>
    <xf numFmtId="165" fontId="51" fillId="3" borderId="0" xfId="4" applyNumberFormat="1" applyFont="1" applyFill="1" applyAlignment="1">
      <alignment horizontal="right"/>
    </xf>
    <xf numFmtId="165" fontId="51" fillId="3" borderId="107" xfId="4" applyNumberFormat="1" applyFont="1" applyFill="1" applyBorder="1" applyAlignment="1">
      <alignment horizontal="right"/>
    </xf>
    <xf numFmtId="3" fontId="51" fillId="3" borderId="81" xfId="4" applyNumberFormat="1" applyFont="1" applyFill="1" applyBorder="1"/>
    <xf numFmtId="0" fontId="51" fillId="3" borderId="0" xfId="4" applyFont="1" applyFill="1" applyAlignment="1">
      <alignment horizontal="right"/>
    </xf>
    <xf numFmtId="0" fontId="23" fillId="3" borderId="225" xfId="23" applyFont="1" applyFill="1" applyBorder="1" applyAlignment="1">
      <alignment horizontal="right"/>
    </xf>
    <xf numFmtId="0" fontId="23" fillId="3" borderId="2" xfId="23" applyFont="1" applyFill="1" applyAlignment="1">
      <alignment horizontal="right" wrapText="1"/>
    </xf>
    <xf numFmtId="0" fontId="25" fillId="3" borderId="0" xfId="4" applyFont="1" applyFill="1" applyAlignment="1">
      <alignment horizontal="right"/>
    </xf>
    <xf numFmtId="0" fontId="30" fillId="3" borderId="225" xfId="22" applyFill="1" applyBorder="1" applyAlignment="1">
      <alignment horizontal="center"/>
    </xf>
    <xf numFmtId="0" fontId="30" fillId="3" borderId="19" xfId="22" applyFill="1" applyAlignment="1"/>
    <xf numFmtId="0" fontId="30" fillId="3" borderId="226" xfId="22" applyFill="1" applyBorder="1" applyAlignment="1"/>
    <xf numFmtId="0" fontId="30" fillId="3" borderId="227" xfId="22" applyFill="1" applyBorder="1" applyAlignment="1"/>
    <xf numFmtId="0" fontId="30" fillId="3" borderId="228" xfId="22" applyFill="1" applyBorder="1" applyAlignment="1"/>
    <xf numFmtId="0" fontId="30" fillId="3" borderId="229" xfId="22" applyFill="1" applyBorder="1" applyAlignment="1"/>
    <xf numFmtId="0" fontId="30" fillId="3" borderId="230" xfId="22" applyFill="1" applyBorder="1" applyAlignment="1">
      <alignment horizontal="center"/>
    </xf>
    <xf numFmtId="0" fontId="30" fillId="3" borderId="231" xfId="22" applyFill="1" applyBorder="1" applyAlignment="1"/>
    <xf numFmtId="0" fontId="30" fillId="3" borderId="232" xfId="22" applyFill="1" applyBorder="1" applyAlignment="1"/>
    <xf numFmtId="0" fontId="30" fillId="3" borderId="233" xfId="22" applyFill="1" applyBorder="1" applyAlignment="1"/>
    <xf numFmtId="0" fontId="30" fillId="3" borderId="234" xfId="22" applyFill="1" applyBorder="1" applyAlignment="1"/>
    <xf numFmtId="0" fontId="30" fillId="3" borderId="235" xfId="22" applyFill="1" applyBorder="1" applyAlignment="1"/>
    <xf numFmtId="165" fontId="51" fillId="3" borderId="0" xfId="14" applyNumberFormat="1" applyFont="1" applyFill="1" applyAlignment="1">
      <alignment horizontal="left"/>
    </xf>
    <xf numFmtId="3" fontId="51" fillId="3" borderId="0" xfId="14" applyNumberFormat="1" applyFont="1" applyFill="1" applyAlignment="1">
      <alignment horizontal="left"/>
    </xf>
    <xf numFmtId="0" fontId="51" fillId="3" borderId="0" xfId="14" applyFont="1" applyFill="1" applyAlignment="1">
      <alignment horizontal="left"/>
    </xf>
    <xf numFmtId="3" fontId="22" fillId="3" borderId="0" xfId="7" applyNumberFormat="1" applyFont="1" applyFill="1" applyBorder="1" applyAlignment="1">
      <alignment horizontal="right" wrapText="1"/>
    </xf>
    <xf numFmtId="0" fontId="19" fillId="3" borderId="0" xfId="4" applyFont="1" applyFill="1"/>
    <xf numFmtId="168" fontId="25" fillId="3" borderId="0" xfId="4" applyNumberFormat="1" applyFont="1" applyFill="1"/>
    <xf numFmtId="0" fontId="17" fillId="0" borderId="0" xfId="65"/>
    <xf numFmtId="165" fontId="22" fillId="0" borderId="28" xfId="7" applyNumberFormat="1" applyFont="1" applyBorder="1" applyAlignment="1"/>
    <xf numFmtId="168" fontId="22" fillId="0" borderId="26" xfId="66" applyNumberFormat="1" applyFont="1" applyBorder="1" applyAlignment="1"/>
    <xf numFmtId="165" fontId="22" fillId="0" borderId="27" xfId="7" applyNumberFormat="1" applyFont="1" applyBorder="1" applyAlignment="1"/>
    <xf numFmtId="0" fontId="17" fillId="0" borderId="15" xfId="65" applyBorder="1"/>
    <xf numFmtId="168" fontId="17" fillId="0" borderId="21" xfId="66" applyNumberFormat="1" applyFont="1" applyBorder="1" applyAlignment="1"/>
    <xf numFmtId="0" fontId="17" fillId="3" borderId="0" xfId="65" applyFill="1"/>
    <xf numFmtId="165" fontId="22" fillId="3" borderId="20" xfId="7" applyNumberFormat="1" applyFont="1" applyFill="1" applyBorder="1" applyAlignment="1"/>
    <xf numFmtId="168" fontId="22" fillId="3" borderId="31" xfId="66" applyNumberFormat="1" applyFont="1" applyFill="1" applyBorder="1" applyAlignment="1"/>
    <xf numFmtId="165" fontId="22" fillId="3" borderId="1" xfId="7" applyNumberFormat="1" applyFont="1" applyFill="1" applyAlignment="1"/>
    <xf numFmtId="168" fontId="25" fillId="3" borderId="9" xfId="66" applyNumberFormat="1" applyFont="1" applyFill="1" applyBorder="1" applyAlignment="1">
      <alignment horizontal="right" wrapText="1"/>
    </xf>
    <xf numFmtId="165" fontId="25" fillId="3" borderId="11" xfId="14" applyNumberFormat="1" applyFont="1" applyFill="1" applyBorder="1" applyAlignment="1">
      <alignment horizontal="right"/>
    </xf>
    <xf numFmtId="0" fontId="25" fillId="3" borderId="11" xfId="4" applyFont="1" applyFill="1" applyBorder="1" applyAlignment="1">
      <alignment horizontal="left" wrapText="1"/>
    </xf>
    <xf numFmtId="0" fontId="25" fillId="3" borderId="4" xfId="4" applyFont="1" applyFill="1" applyBorder="1"/>
    <xf numFmtId="0" fontId="25" fillId="3" borderId="11" xfId="4" applyFont="1" applyFill="1" applyBorder="1" applyAlignment="1">
      <alignment horizontal="left"/>
    </xf>
    <xf numFmtId="168" fontId="25" fillId="0" borderId="9" xfId="66" applyNumberFormat="1" applyFont="1" applyFill="1" applyBorder="1" applyAlignment="1">
      <alignment horizontal="right" wrapText="1"/>
    </xf>
    <xf numFmtId="3" fontId="25" fillId="3" borderId="0" xfId="4" applyNumberFormat="1" applyFont="1" applyFill="1" applyAlignment="1">
      <alignment horizontal="right" wrapText="1"/>
    </xf>
    <xf numFmtId="3" fontId="25" fillId="3" borderId="15" xfId="4" applyNumberFormat="1" applyFont="1" applyFill="1" applyBorder="1" applyAlignment="1">
      <alignment wrapText="1"/>
    </xf>
    <xf numFmtId="168" fontId="25" fillId="3" borderId="21" xfId="66" applyNumberFormat="1" applyFont="1" applyFill="1" applyBorder="1" applyAlignment="1">
      <alignment wrapText="1"/>
    </xf>
    <xf numFmtId="3" fontId="25" fillId="3" borderId="0" xfId="4" applyNumberFormat="1" applyFont="1" applyFill="1" applyAlignment="1">
      <alignment wrapText="1"/>
    </xf>
    <xf numFmtId="165" fontId="22" fillId="0" borderId="20" xfId="7" applyNumberFormat="1" applyFont="1" applyBorder="1" applyAlignment="1"/>
    <xf numFmtId="168" fontId="22" fillId="0" borderId="31" xfId="66" applyNumberFormat="1" applyFont="1" applyBorder="1" applyAlignment="1"/>
    <xf numFmtId="165" fontId="22" fillId="0" borderId="1" xfId="7" applyNumberFormat="1" applyFont="1" applyAlignment="1"/>
    <xf numFmtId="0" fontId="25" fillId="3" borderId="15" xfId="4" applyFont="1" applyFill="1" applyBorder="1" applyAlignment="1">
      <alignment horizontal="center"/>
    </xf>
    <xf numFmtId="0" fontId="25" fillId="3" borderId="21" xfId="4" applyFont="1" applyFill="1" applyBorder="1" applyAlignment="1">
      <alignment horizontal="center"/>
    </xf>
    <xf numFmtId="0" fontId="25" fillId="3" borderId="0" xfId="4" applyFont="1" applyFill="1" applyAlignment="1">
      <alignment horizontal="center"/>
    </xf>
    <xf numFmtId="168" fontId="22" fillId="0" borderId="26" xfId="66" applyNumberFormat="1" applyFont="1" applyFill="1" applyBorder="1" applyAlignment="1"/>
    <xf numFmtId="0" fontId="25" fillId="3" borderId="0" xfId="14" applyFont="1" applyFill="1" applyAlignment="1" applyProtection="1">
      <alignment vertical="top"/>
      <protection locked="0"/>
    </xf>
    <xf numFmtId="3" fontId="25" fillId="3" borderId="0" xfId="4" applyNumberFormat="1" applyFont="1" applyFill="1" applyAlignment="1">
      <alignment horizontal="right"/>
    </xf>
    <xf numFmtId="0" fontId="25" fillId="3" borderId="0" xfId="14" applyFont="1" applyFill="1" applyAlignment="1" applyProtection="1">
      <alignment vertical="top" wrapText="1"/>
      <protection locked="0"/>
    </xf>
    <xf numFmtId="165" fontId="25" fillId="3" borderId="136" xfId="14" applyNumberFormat="1" applyFont="1" applyFill="1" applyBorder="1" applyAlignment="1" applyProtection="1">
      <alignment horizontal="right" wrapText="1"/>
      <protection locked="0"/>
    </xf>
    <xf numFmtId="3" fontId="25" fillId="3" borderId="137" xfId="4" applyNumberFormat="1" applyFont="1" applyFill="1" applyBorder="1" applyAlignment="1">
      <alignment horizontal="right"/>
    </xf>
    <xf numFmtId="165" fontId="25" fillId="3" borderId="214" xfId="14" applyNumberFormat="1" applyFont="1" applyFill="1" applyBorder="1" applyAlignment="1" applyProtection="1">
      <alignment horizontal="right" wrapText="1"/>
      <protection locked="0"/>
    </xf>
    <xf numFmtId="3" fontId="25" fillId="3" borderId="139" xfId="4" applyNumberFormat="1" applyFont="1" applyFill="1" applyBorder="1" applyAlignment="1">
      <alignment horizontal="right"/>
    </xf>
    <xf numFmtId="0" fontId="25" fillId="3" borderId="11" xfId="14" applyFont="1" applyFill="1" applyBorder="1" applyAlignment="1" applyProtection="1">
      <alignment vertical="top" wrapText="1"/>
      <protection locked="0"/>
    </xf>
    <xf numFmtId="171" fontId="25" fillId="3" borderId="0" xfId="14" applyNumberFormat="1" applyFont="1" applyFill="1" applyAlignment="1">
      <alignment vertical="top"/>
    </xf>
    <xf numFmtId="171" fontId="26" fillId="3" borderId="127" xfId="4" applyNumberFormat="1" applyFont="1" applyFill="1" applyBorder="1" applyAlignment="1">
      <alignment horizontal="right" vertical="center"/>
    </xf>
    <xf numFmtId="3" fontId="26" fillId="3" borderId="236" xfId="4" applyNumberFormat="1" applyFont="1" applyFill="1" applyBorder="1" applyAlignment="1">
      <alignment horizontal="right" vertical="center"/>
    </xf>
    <xf numFmtId="171" fontId="26" fillId="3" borderId="129" xfId="4" applyNumberFormat="1" applyFont="1" applyFill="1" applyBorder="1" applyAlignment="1">
      <alignment horizontal="right" vertical="center"/>
    </xf>
    <xf numFmtId="3" fontId="26" fillId="0" borderId="236" xfId="4" applyNumberFormat="1" applyFont="1" applyBorder="1" applyAlignment="1">
      <alignment horizontal="right" vertical="center"/>
    </xf>
    <xf numFmtId="171" fontId="26" fillId="0" borderId="129" xfId="4" applyNumberFormat="1" applyFont="1" applyBorder="1" applyAlignment="1">
      <alignment horizontal="right" vertical="center"/>
    </xf>
    <xf numFmtId="3" fontId="26" fillId="3" borderId="237" xfId="4" applyNumberFormat="1" applyFont="1" applyFill="1" applyBorder="1" applyAlignment="1">
      <alignment horizontal="right" vertical="center"/>
    </xf>
    <xf numFmtId="0" fontId="22" fillId="3" borderId="1" xfId="7" applyFont="1" applyFill="1" applyAlignment="1" applyProtection="1">
      <alignment vertical="top" wrapText="1"/>
      <protection locked="0"/>
    </xf>
    <xf numFmtId="171" fontId="29" fillId="3" borderId="120" xfId="4" applyNumberFormat="1" applyFont="1" applyFill="1" applyBorder="1" applyAlignment="1">
      <alignment horizontal="right"/>
    </xf>
    <xf numFmtId="3" fontId="29" fillId="3" borderId="238" xfId="4" applyNumberFormat="1" applyFont="1" applyFill="1" applyBorder="1" applyAlignment="1">
      <alignment horizontal="right"/>
    </xf>
    <xf numFmtId="171" fontId="29" fillId="3" borderId="62" xfId="4" applyNumberFormat="1" applyFont="1" applyFill="1" applyBorder="1" applyAlignment="1">
      <alignment horizontal="right"/>
    </xf>
    <xf numFmtId="3" fontId="29" fillId="3" borderId="239" xfId="4" applyNumberFormat="1" applyFont="1" applyFill="1" applyBorder="1" applyAlignment="1">
      <alignment horizontal="right"/>
    </xf>
    <xf numFmtId="0" fontId="29" fillId="3" borderId="11" xfId="14" applyFont="1" applyFill="1" applyBorder="1" applyAlignment="1" applyProtection="1">
      <alignment horizontal="left" vertical="top" wrapText="1" indent="2"/>
      <protection locked="0"/>
    </xf>
    <xf numFmtId="171" fontId="29" fillId="3" borderId="106" xfId="4" applyNumberFormat="1" applyFont="1" applyFill="1" applyBorder="1" applyAlignment="1">
      <alignment horizontal="right"/>
    </xf>
    <xf numFmtId="3" fontId="29" fillId="3" borderId="116" xfId="4" applyNumberFormat="1" applyFont="1" applyFill="1" applyBorder="1" applyAlignment="1">
      <alignment horizontal="right"/>
    </xf>
    <xf numFmtId="171" fontId="29" fillId="3" borderId="6" xfId="4" applyNumberFormat="1" applyFont="1" applyFill="1" applyBorder="1" applyAlignment="1">
      <alignment horizontal="right"/>
    </xf>
    <xf numFmtId="3" fontId="29" fillId="3" borderId="117" xfId="4" applyNumberFormat="1" applyFont="1" applyFill="1" applyBorder="1" applyAlignment="1">
      <alignment horizontal="right"/>
    </xf>
    <xf numFmtId="0" fontId="29" fillId="3" borderId="11" xfId="14" applyFont="1" applyFill="1" applyBorder="1" applyAlignment="1" applyProtection="1">
      <alignment horizontal="left" vertical="top" wrapText="1" indent="1"/>
      <protection locked="0"/>
    </xf>
    <xf numFmtId="171" fontId="25" fillId="3" borderId="106" xfId="4" applyNumberFormat="1" applyFont="1" applyFill="1" applyBorder="1" applyAlignment="1">
      <alignment horizontal="right"/>
    </xf>
    <xf numFmtId="3" fontId="25" fillId="3" borderId="116" xfId="4" applyNumberFormat="1" applyFont="1" applyFill="1" applyBorder="1" applyAlignment="1">
      <alignment horizontal="right"/>
    </xf>
    <xf numFmtId="171" fontId="25" fillId="3" borderId="6" xfId="4" applyNumberFormat="1" applyFont="1" applyFill="1" applyBorder="1" applyAlignment="1">
      <alignment horizontal="right"/>
    </xf>
    <xf numFmtId="3" fontId="25" fillId="3" borderId="117" xfId="4" applyNumberFormat="1" applyFont="1" applyFill="1" applyBorder="1" applyAlignment="1">
      <alignment horizontal="right"/>
    </xf>
    <xf numFmtId="171" fontId="25" fillId="3" borderId="240" xfId="4" applyNumberFormat="1" applyFont="1" applyFill="1" applyBorder="1" applyAlignment="1">
      <alignment horizontal="right"/>
    </xf>
    <xf numFmtId="171" fontId="25" fillId="3" borderId="241" xfId="4" applyNumberFormat="1" applyFont="1" applyFill="1" applyBorder="1" applyAlignment="1">
      <alignment horizontal="right"/>
    </xf>
    <xf numFmtId="0" fontId="23" fillId="3" borderId="29" xfId="23" applyFont="1" applyFill="1" applyBorder="1" applyAlignment="1" applyProtection="1">
      <alignment horizontal="right"/>
      <protection locked="0"/>
    </xf>
    <xf numFmtId="0" fontId="23" fillId="3" borderId="83" xfId="23" applyFont="1" applyFill="1" applyBorder="1" applyAlignment="1" applyProtection="1">
      <alignment horizontal="right"/>
      <protection locked="0"/>
    </xf>
    <xf numFmtId="0" fontId="30" fillId="3" borderId="109" xfId="22" applyFill="1" applyBorder="1" applyAlignment="1" applyProtection="1">
      <alignment vertical="top" wrapText="1"/>
      <protection locked="0"/>
    </xf>
    <xf numFmtId="0" fontId="30" fillId="3" borderId="85" xfId="22" applyFill="1" applyBorder="1" applyAlignment="1" applyProtection="1">
      <alignment vertical="top" wrapText="1"/>
      <protection locked="0"/>
    </xf>
    <xf numFmtId="0" fontId="30" fillId="3" borderId="86" xfId="22" applyFill="1" applyBorder="1" applyAlignment="1" applyProtection="1">
      <alignment vertical="top" wrapText="1"/>
      <protection locked="0"/>
    </xf>
    <xf numFmtId="0" fontId="30" fillId="3" borderId="84" xfId="22" applyFill="1" applyBorder="1" applyAlignment="1" applyProtection="1">
      <alignment vertical="top" wrapText="1"/>
      <protection locked="0"/>
    </xf>
    <xf numFmtId="0" fontId="30" fillId="3" borderId="87" xfId="22" applyFill="1" applyBorder="1" applyAlignment="1" applyProtection="1">
      <alignment vertical="top" wrapText="1"/>
      <protection locked="0"/>
    </xf>
    <xf numFmtId="0" fontId="25" fillId="3" borderId="0" xfId="14" applyFont="1" applyFill="1" applyAlignment="1" applyProtection="1">
      <alignment horizontal="left" vertical="top" wrapText="1"/>
      <protection locked="0"/>
    </xf>
    <xf numFmtId="165" fontId="25" fillId="3" borderId="0" xfId="14" applyNumberFormat="1" applyFont="1" applyFill="1" applyAlignment="1" applyProtection="1">
      <alignment horizontal="left" vertical="top" wrapText="1"/>
      <protection locked="0"/>
    </xf>
    <xf numFmtId="0" fontId="24" fillId="3" borderId="3" xfId="21" applyFill="1" applyAlignment="1" applyProtection="1">
      <alignment horizontal="left" vertical="top"/>
      <protection locked="0"/>
    </xf>
    <xf numFmtId="165" fontId="25" fillId="3" borderId="138" xfId="14" applyNumberFormat="1" applyFont="1" applyFill="1" applyBorder="1" applyAlignment="1" applyProtection="1">
      <alignment horizontal="right" wrapText="1"/>
      <protection locked="0"/>
    </xf>
    <xf numFmtId="3" fontId="25" fillId="3" borderId="170" xfId="4" applyNumberFormat="1" applyFont="1" applyFill="1" applyBorder="1" applyAlignment="1">
      <alignment horizontal="right"/>
    </xf>
    <xf numFmtId="3" fontId="25" fillId="3" borderId="92" xfId="4" applyNumberFormat="1" applyFont="1" applyFill="1" applyBorder="1" applyAlignment="1">
      <alignment horizontal="right"/>
    </xf>
    <xf numFmtId="171" fontId="26" fillId="3" borderId="127" xfId="4" applyNumberFormat="1" applyFont="1" applyFill="1" applyBorder="1" applyAlignment="1">
      <alignment horizontal="right"/>
    </xf>
    <xf numFmtId="3" fontId="26" fillId="0" borderId="236" xfId="4" applyNumberFormat="1" applyFont="1" applyBorder="1" applyAlignment="1">
      <alignment horizontal="right"/>
    </xf>
    <xf numFmtId="171" fontId="26" fillId="0" borderId="129" xfId="4" applyNumberFormat="1" applyFont="1" applyBorder="1" applyAlignment="1">
      <alignment horizontal="right"/>
    </xf>
    <xf numFmtId="171" fontId="26" fillId="3" borderId="129" xfId="4" applyNumberFormat="1" applyFont="1" applyFill="1" applyBorder="1" applyAlignment="1">
      <alignment horizontal="right"/>
    </xf>
    <xf numFmtId="3" fontId="26" fillId="3" borderId="236" xfId="4" applyNumberFormat="1" applyFont="1" applyFill="1" applyBorder="1" applyAlignment="1">
      <alignment horizontal="right"/>
    </xf>
    <xf numFmtId="3" fontId="26" fillId="3" borderId="237" xfId="4" applyNumberFormat="1" applyFont="1" applyFill="1" applyBorder="1" applyAlignment="1">
      <alignment horizontal="right"/>
    </xf>
    <xf numFmtId="171" fontId="29" fillId="0" borderId="6" xfId="4" applyNumberFormat="1" applyFont="1" applyBorder="1" applyAlignment="1">
      <alignment horizontal="right"/>
    </xf>
    <xf numFmtId="3" fontId="29" fillId="0" borderId="116" xfId="4" applyNumberFormat="1" applyFont="1" applyBorder="1" applyAlignment="1">
      <alignment horizontal="right"/>
    </xf>
    <xf numFmtId="3" fontId="29" fillId="0" borderId="117" xfId="4" applyNumberFormat="1" applyFont="1" applyBorder="1" applyAlignment="1">
      <alignment horizontal="right"/>
    </xf>
    <xf numFmtId="171" fontId="25" fillId="0" borderId="6" xfId="4" applyNumberFormat="1" applyFont="1" applyBorder="1" applyAlignment="1">
      <alignment horizontal="right"/>
    </xf>
    <xf numFmtId="3" fontId="25" fillId="0" borderId="116" xfId="4" applyNumberFormat="1" applyFont="1" applyBorder="1" applyAlignment="1">
      <alignment horizontal="right"/>
    </xf>
    <xf numFmtId="3" fontId="25" fillId="0" borderId="117" xfId="4" applyNumberFormat="1" applyFont="1" applyBorder="1" applyAlignment="1">
      <alignment horizontal="right"/>
    </xf>
    <xf numFmtId="167" fontId="25" fillId="3" borderId="0" xfId="14" applyNumberFormat="1" applyFont="1" applyFill="1" applyAlignment="1" applyProtection="1">
      <alignment horizontal="right" wrapText="1"/>
      <protection locked="0"/>
    </xf>
    <xf numFmtId="166" fontId="25" fillId="3" borderId="0" xfId="14" applyNumberFormat="1" applyFont="1" applyFill="1" applyAlignment="1" applyProtection="1">
      <alignment horizontal="right" wrapText="1"/>
      <protection locked="0"/>
    </xf>
    <xf numFmtId="165" fontId="25" fillId="3" borderId="0" xfId="14" applyNumberFormat="1" applyFont="1" applyFill="1" applyAlignment="1" applyProtection="1">
      <alignment horizontal="right" wrapText="1"/>
      <protection locked="0"/>
    </xf>
    <xf numFmtId="165" fontId="26" fillId="4" borderId="123" xfId="7" applyNumberFormat="1" applyFont="1" applyFill="1" applyBorder="1"/>
    <xf numFmtId="171" fontId="26" fillId="4" borderId="155" xfId="4" applyNumberFormat="1" applyFont="1" applyFill="1" applyBorder="1" applyAlignment="1">
      <alignment horizontal="right"/>
    </xf>
    <xf numFmtId="3" fontId="26" fillId="4" borderId="242" xfId="4" applyNumberFormat="1" applyFont="1" applyFill="1" applyBorder="1" applyAlignment="1">
      <alignment horizontal="right"/>
    </xf>
    <xf numFmtId="171" fontId="26" fillId="4" borderId="203" xfId="4" applyNumberFormat="1" applyFont="1" applyFill="1" applyBorder="1" applyAlignment="1">
      <alignment horizontal="right"/>
    </xf>
    <xf numFmtId="171" fontId="26" fillId="3" borderId="155" xfId="4" applyNumberFormat="1" applyFont="1" applyFill="1" applyBorder="1" applyAlignment="1">
      <alignment horizontal="right"/>
    </xf>
    <xf numFmtId="3" fontId="26" fillId="3" borderId="243" xfId="4" applyNumberFormat="1" applyFont="1" applyFill="1" applyBorder="1" applyAlignment="1">
      <alignment horizontal="right"/>
    </xf>
    <xf numFmtId="0" fontId="26" fillId="3" borderId="1" xfId="7" applyFont="1" applyFill="1" applyAlignment="1" applyProtection="1">
      <alignment vertical="top" wrapText="1"/>
      <protection locked="0"/>
    </xf>
    <xf numFmtId="165" fontId="49" fillId="4" borderId="120" xfId="0" applyNumberFormat="1" applyFont="1" applyFill="1" applyBorder="1"/>
    <xf numFmtId="171" fontId="49" fillId="4" borderId="118" xfId="4" applyNumberFormat="1" applyFont="1" applyFill="1" applyBorder="1" applyAlignment="1">
      <alignment horizontal="right"/>
    </xf>
    <xf numFmtId="3" fontId="49" fillId="4" borderId="238" xfId="4" applyNumberFormat="1" applyFont="1" applyFill="1" applyBorder="1" applyAlignment="1">
      <alignment horizontal="right"/>
    </xf>
    <xf numFmtId="171" fontId="49" fillId="4" borderId="71" xfId="4" applyNumberFormat="1" applyFont="1" applyFill="1" applyBorder="1" applyAlignment="1">
      <alignment horizontal="right"/>
    </xf>
    <xf numFmtId="171" fontId="49" fillId="3" borderId="118" xfId="4" applyNumberFormat="1" applyFont="1" applyFill="1" applyBorder="1" applyAlignment="1">
      <alignment horizontal="right"/>
    </xf>
    <xf numFmtId="3" fontId="49" fillId="3" borderId="239" xfId="4" applyNumberFormat="1" applyFont="1" applyFill="1" applyBorder="1" applyAlignment="1">
      <alignment horizontal="right"/>
    </xf>
    <xf numFmtId="0" fontId="49" fillId="3" borderId="11" xfId="14" applyFont="1" applyFill="1" applyBorder="1" applyAlignment="1" applyProtection="1">
      <alignment horizontal="left" vertical="top" wrapText="1" indent="2"/>
      <protection locked="0"/>
    </xf>
    <xf numFmtId="165" fontId="49" fillId="4" borderId="106" xfId="0" applyNumberFormat="1" applyFont="1" applyFill="1" applyBorder="1"/>
    <xf numFmtId="171" fontId="49" fillId="4" borderId="4" xfId="4" applyNumberFormat="1" applyFont="1" applyFill="1" applyBorder="1" applyAlignment="1">
      <alignment horizontal="right"/>
    </xf>
    <xf numFmtId="3" fontId="49" fillId="4" borderId="116" xfId="4" applyNumberFormat="1" applyFont="1" applyFill="1" applyBorder="1" applyAlignment="1">
      <alignment horizontal="right"/>
    </xf>
    <xf numFmtId="171" fontId="49" fillId="4" borderId="11" xfId="4" applyNumberFormat="1" applyFont="1" applyFill="1" applyBorder="1" applyAlignment="1">
      <alignment horizontal="right"/>
    </xf>
    <xf numFmtId="171" fontId="49" fillId="3" borderId="4" xfId="4" applyNumberFormat="1" applyFont="1" applyFill="1" applyBorder="1" applyAlignment="1">
      <alignment horizontal="right"/>
    </xf>
    <xf numFmtId="3" fontId="49" fillId="3" borderId="117" xfId="4" applyNumberFormat="1" applyFont="1" applyFill="1" applyBorder="1" applyAlignment="1">
      <alignment horizontal="right"/>
    </xf>
    <xf numFmtId="0" fontId="49" fillId="3" borderId="11" xfId="14" applyFont="1" applyFill="1" applyBorder="1" applyAlignment="1" applyProtection="1">
      <alignment horizontal="left" vertical="top" wrapText="1" indent="1"/>
      <protection locked="0"/>
    </xf>
    <xf numFmtId="165" fontId="25" fillId="4" borderId="106" xfId="0" applyNumberFormat="1" applyFont="1" applyFill="1" applyBorder="1"/>
    <xf numFmtId="171" fontId="25" fillId="4" borderId="4" xfId="4" applyNumberFormat="1" applyFont="1" applyFill="1" applyBorder="1" applyAlignment="1">
      <alignment horizontal="right"/>
    </xf>
    <xf numFmtId="3" fontId="25" fillId="4" borderId="116" xfId="4" applyNumberFormat="1" applyFont="1" applyFill="1" applyBorder="1" applyAlignment="1">
      <alignment horizontal="right"/>
    </xf>
    <xf numFmtId="171" fontId="25" fillId="4" borderId="11" xfId="4" applyNumberFormat="1" applyFont="1" applyFill="1" applyBorder="1" applyAlignment="1">
      <alignment horizontal="right"/>
    </xf>
    <xf numFmtId="171" fontId="25" fillId="3" borderId="4" xfId="4" applyNumberFormat="1" applyFont="1" applyFill="1" applyBorder="1" applyAlignment="1">
      <alignment horizontal="right"/>
    </xf>
    <xf numFmtId="171" fontId="25" fillId="4" borderId="244" xfId="4" applyNumberFormat="1" applyFont="1" applyFill="1" applyBorder="1" applyAlignment="1">
      <alignment horizontal="right"/>
    </xf>
    <xf numFmtId="171" fontId="25" fillId="4" borderId="245" xfId="4" applyNumberFormat="1" applyFont="1" applyFill="1" applyBorder="1" applyAlignment="1">
      <alignment horizontal="right"/>
    </xf>
    <xf numFmtId="171" fontId="25" fillId="3" borderId="244" xfId="4" applyNumberFormat="1" applyFont="1" applyFill="1" applyBorder="1" applyAlignment="1">
      <alignment horizontal="right"/>
    </xf>
    <xf numFmtId="0" fontId="23" fillId="4" borderId="2" xfId="23" applyFont="1" applyFill="1" applyAlignment="1">
      <alignment horizontal="right" wrapText="1"/>
    </xf>
    <xf numFmtId="0" fontId="23" fillId="4" borderId="29" xfId="23" applyFont="1" applyFill="1" applyBorder="1" applyAlignment="1" applyProtection="1">
      <alignment horizontal="right" wrapText="1"/>
      <protection locked="0"/>
    </xf>
    <xf numFmtId="0" fontId="23" fillId="4" borderId="122" xfId="23" applyFont="1" applyFill="1" applyBorder="1" applyAlignment="1">
      <alignment horizontal="right"/>
    </xf>
    <xf numFmtId="0" fontId="30" fillId="4" borderId="86" xfId="22" applyFill="1" applyBorder="1" applyAlignment="1" applyProtection="1">
      <alignment horizontal="left" vertical="top" wrapText="1"/>
      <protection locked="0"/>
    </xf>
    <xf numFmtId="0" fontId="30" fillId="4" borderId="84" xfId="22" applyFill="1" applyBorder="1" applyAlignment="1" applyProtection="1">
      <alignment horizontal="left" vertical="top" wrapText="1"/>
      <protection locked="0"/>
    </xf>
    <xf numFmtId="0" fontId="30" fillId="4" borderId="85" xfId="22" applyFill="1" applyBorder="1" applyAlignment="1" applyProtection="1">
      <alignment horizontal="left" vertical="top" wrapText="1"/>
      <protection locked="0"/>
    </xf>
    <xf numFmtId="165" fontId="25" fillId="3" borderId="0" xfId="67" applyNumberFormat="1" applyFont="1" applyFill="1" applyAlignment="1">
      <alignment horizontal="right"/>
    </xf>
    <xf numFmtId="0" fontId="60" fillId="3" borderId="11" xfId="14" applyFont="1" applyFill="1" applyBorder="1" applyAlignment="1" applyProtection="1">
      <alignment horizontal="left" vertical="top" wrapText="1" indent="2"/>
      <protection locked="0"/>
    </xf>
    <xf numFmtId="0" fontId="25" fillId="2" borderId="0" xfId="14" applyFont="1" applyFill="1" applyAlignment="1">
      <alignment horizontal="center" vertical="top" wrapText="1"/>
    </xf>
    <xf numFmtId="3" fontId="0" fillId="0" borderId="0" xfId="0" applyNumberFormat="1"/>
    <xf numFmtId="165" fontId="0" fillId="0" borderId="0" xfId="0" applyNumberFormat="1"/>
    <xf numFmtId="168" fontId="25" fillId="3" borderId="56" xfId="66" applyNumberFormat="1" applyFont="1" applyFill="1" applyBorder="1" applyAlignment="1">
      <alignment vertical="top"/>
    </xf>
    <xf numFmtId="165" fontId="49" fillId="5" borderId="147" xfId="14" applyNumberFormat="1" applyFont="1" applyFill="1" applyBorder="1" applyAlignment="1">
      <alignment horizontal="right" vertical="top"/>
    </xf>
    <xf numFmtId="3" fontId="49" fillId="5" borderId="146" xfId="4" applyNumberFormat="1" applyFont="1" applyFill="1" applyBorder="1" applyAlignment="1">
      <alignment vertical="top"/>
    </xf>
    <xf numFmtId="165" fontId="49" fillId="5" borderId="246" xfId="14" applyNumberFormat="1" applyFont="1" applyFill="1" applyBorder="1" applyAlignment="1">
      <alignment horizontal="right" vertical="top"/>
    </xf>
    <xf numFmtId="165" fontId="25" fillId="2" borderId="147" xfId="14" applyNumberFormat="1" applyFont="1" applyFill="1" applyBorder="1" applyAlignment="1">
      <alignment vertical="top"/>
    </xf>
    <xf numFmtId="3" fontId="25" fillId="2" borderId="146" xfId="14" applyNumberFormat="1" applyFont="1" applyFill="1" applyBorder="1" applyAlignment="1">
      <alignment vertical="top"/>
    </xf>
    <xf numFmtId="3" fontId="25" fillId="2" borderId="148" xfId="4" applyNumberFormat="1" applyFont="1" applyFill="1" applyBorder="1" applyAlignment="1">
      <alignment vertical="top"/>
    </xf>
    <xf numFmtId="0" fontId="25" fillId="2" borderId="11" xfId="14" applyFont="1" applyFill="1" applyBorder="1" applyAlignment="1">
      <alignment vertical="top"/>
    </xf>
    <xf numFmtId="168" fontId="25" fillId="3" borderId="54" xfId="66" applyNumberFormat="1" applyFont="1" applyFill="1" applyBorder="1" applyAlignment="1">
      <alignment vertical="top"/>
    </xf>
    <xf numFmtId="165" fontId="49" fillId="5" borderId="62" xfId="14" applyNumberFormat="1" applyFont="1" applyFill="1" applyBorder="1" applyAlignment="1">
      <alignment horizontal="right" vertical="top"/>
    </xf>
    <xf numFmtId="3" fontId="49" fillId="5" borderId="61" xfId="4" applyNumberFormat="1" applyFont="1" applyFill="1" applyBorder="1" applyAlignment="1">
      <alignment vertical="top"/>
    </xf>
    <xf numFmtId="165" fontId="49" fillId="5" borderId="71" xfId="14" applyNumberFormat="1" applyFont="1" applyFill="1" applyBorder="1" applyAlignment="1">
      <alignment horizontal="right" vertical="top"/>
    </xf>
    <xf numFmtId="165" fontId="25" fillId="2" borderId="62" xfId="14" applyNumberFormat="1" applyFont="1" applyFill="1" applyBorder="1" applyAlignment="1">
      <alignment vertical="top"/>
    </xf>
    <xf numFmtId="3" fontId="25" fillId="2" borderId="61" xfId="14" applyNumberFormat="1" applyFont="1" applyFill="1" applyBorder="1" applyAlignment="1">
      <alignment vertical="top"/>
    </xf>
    <xf numFmtId="3" fontId="25" fillId="2" borderId="121" xfId="4" applyNumberFormat="1" applyFont="1" applyFill="1" applyBorder="1" applyAlignment="1">
      <alignment vertical="top"/>
    </xf>
    <xf numFmtId="168" fontId="25" fillId="3" borderId="52" xfId="66" applyNumberFormat="1" applyFont="1" applyFill="1" applyBorder="1" applyAlignment="1">
      <alignment vertical="top"/>
    </xf>
    <xf numFmtId="165" fontId="49" fillId="5" borderId="6" xfId="14" applyNumberFormat="1" applyFont="1" applyFill="1" applyBorder="1" applyAlignment="1">
      <alignment horizontal="right" vertical="top"/>
    </xf>
    <xf numFmtId="3" fontId="49" fillId="5" borderId="9" xfId="14" applyNumberFormat="1" applyFont="1" applyFill="1" applyBorder="1" applyAlignment="1">
      <alignment vertical="top"/>
    </xf>
    <xf numFmtId="165" fontId="49" fillId="5" borderId="11" xfId="14" applyNumberFormat="1" applyFont="1" applyFill="1" applyBorder="1" applyAlignment="1">
      <alignment horizontal="right" vertical="top"/>
    </xf>
    <xf numFmtId="165" fontId="25" fillId="2" borderId="6" xfId="14" applyNumberFormat="1" applyFont="1" applyFill="1" applyBorder="1" applyAlignment="1">
      <alignment vertical="top"/>
    </xf>
    <xf numFmtId="3" fontId="25" fillId="2" borderId="9" xfId="14" applyNumberFormat="1" applyFont="1" applyFill="1" applyBorder="1" applyAlignment="1">
      <alignment vertical="top"/>
    </xf>
    <xf numFmtId="3" fontId="25" fillId="2" borderId="80" xfId="14" applyNumberFormat="1" applyFont="1" applyFill="1" applyBorder="1" applyAlignment="1">
      <alignment vertical="top"/>
    </xf>
    <xf numFmtId="3" fontId="49" fillId="5" borderId="9" xfId="14" applyNumberFormat="1" applyFont="1" applyFill="1" applyBorder="1"/>
    <xf numFmtId="3" fontId="25" fillId="2" borderId="80" xfId="14" applyNumberFormat="1" applyFont="1" applyFill="1" applyBorder="1"/>
    <xf numFmtId="0" fontId="23" fillId="2" borderId="50" xfId="23" applyFont="1" applyFill="1" applyBorder="1" applyAlignment="1">
      <alignment horizontal="right" vertical="center"/>
    </xf>
    <xf numFmtId="0" fontId="61" fillId="5" borderId="30" xfId="23" applyFont="1" applyFill="1" applyBorder="1" applyAlignment="1">
      <alignment horizontal="right" vertical="top"/>
    </xf>
    <xf numFmtId="0" fontId="61" fillId="5" borderId="29" xfId="23" applyFont="1" applyFill="1" applyBorder="1" applyAlignment="1">
      <alignment horizontal="right" vertical="center"/>
    </xf>
    <xf numFmtId="0" fontId="61" fillId="5" borderId="2" xfId="23" applyFont="1" applyFill="1" applyAlignment="1">
      <alignment horizontal="right" vertical="top"/>
    </xf>
    <xf numFmtId="0" fontId="23" fillId="2" borderId="29" xfId="23" applyFont="1" applyFill="1" applyBorder="1" applyAlignment="1">
      <alignment horizontal="right" vertical="center"/>
    </xf>
    <xf numFmtId="0" fontId="23" fillId="2" borderId="83" xfId="23" applyFont="1" applyFill="1" applyBorder="1" applyAlignment="1">
      <alignment horizontal="right" vertical="center"/>
    </xf>
    <xf numFmtId="0" fontId="25" fillId="2" borderId="0" xfId="14" applyFont="1" applyFill="1" applyAlignment="1">
      <alignment vertical="top" wrapText="1"/>
    </xf>
    <xf numFmtId="0" fontId="30" fillId="2" borderId="48" xfId="22" applyFill="1" applyBorder="1" applyAlignment="1">
      <alignment horizontal="left" vertical="center"/>
    </xf>
    <xf numFmtId="0" fontId="62" fillId="5" borderId="86" xfId="22" applyFont="1" applyFill="1" applyBorder="1" applyAlignment="1">
      <alignment horizontal="left" vertical="center" wrapText="1"/>
    </xf>
    <xf numFmtId="0" fontId="62" fillId="5" borderId="85" xfId="22" applyFont="1" applyFill="1" applyBorder="1" applyAlignment="1">
      <alignment horizontal="left" vertical="center" wrapText="1"/>
    </xf>
    <xf numFmtId="0" fontId="62" fillId="5" borderId="86" xfId="22" applyFont="1" applyFill="1" applyBorder="1" applyAlignment="1">
      <alignment horizontal="left" vertical="center"/>
    </xf>
    <xf numFmtId="0" fontId="62" fillId="5" borderId="85" xfId="22" applyFont="1" applyFill="1" applyBorder="1" applyAlignment="1">
      <alignment horizontal="left" vertical="center"/>
    </xf>
    <xf numFmtId="0" fontId="62" fillId="5" borderId="84" xfId="22" applyFont="1" applyFill="1" applyBorder="1" applyAlignment="1">
      <alignment horizontal="left" vertical="center"/>
    </xf>
    <xf numFmtId="0" fontId="30" fillId="2" borderId="86" xfId="22" applyFill="1" applyBorder="1" applyAlignment="1">
      <alignment horizontal="left" vertical="center"/>
    </xf>
    <xf numFmtId="0" fontId="30" fillId="2" borderId="85" xfId="22" applyFill="1" applyBorder="1" applyAlignment="1">
      <alignment horizontal="left" vertical="center"/>
    </xf>
    <xf numFmtId="0" fontId="30" fillId="2" borderId="87" xfId="22" applyFill="1" applyBorder="1" applyAlignment="1">
      <alignment horizontal="left" vertical="center"/>
    </xf>
    <xf numFmtId="0" fontId="25" fillId="2" borderId="0" xfId="14" applyFont="1" applyFill="1" applyAlignment="1">
      <alignment horizontal="left" vertical="top"/>
    </xf>
    <xf numFmtId="0" fontId="24" fillId="2" borderId="3" xfId="21" applyFill="1" applyAlignment="1">
      <alignment horizontal="left" vertical="top"/>
    </xf>
    <xf numFmtId="165" fontId="25" fillId="3" borderId="0" xfId="4" applyNumberFormat="1" applyFont="1" applyFill="1" applyAlignment="1">
      <alignment vertical="top"/>
    </xf>
    <xf numFmtId="165" fontId="22" fillId="0" borderId="28" xfId="7" applyNumberFormat="1" applyFont="1" applyFill="1" applyBorder="1" applyAlignment="1">
      <alignment horizontal="right"/>
    </xf>
    <xf numFmtId="3" fontId="22" fillId="0" borderId="26" xfId="7" applyNumberFormat="1" applyFont="1" applyFill="1" applyBorder="1" applyAlignment="1">
      <alignment horizontal="right"/>
    </xf>
    <xf numFmtId="0" fontId="22" fillId="3" borderId="1" xfId="7" applyFont="1" applyFill="1" applyAlignment="1" applyProtection="1">
      <protection locked="0"/>
    </xf>
    <xf numFmtId="165" fontId="29" fillId="0" borderId="6" xfId="4" applyNumberFormat="1" applyFont="1" applyBorder="1" applyAlignment="1">
      <alignment horizontal="right" vertical="top"/>
    </xf>
    <xf numFmtId="3" fontId="29" fillId="0" borderId="9" xfId="4" applyNumberFormat="1" applyFont="1" applyBorder="1" applyAlignment="1">
      <alignment horizontal="right" vertical="top"/>
    </xf>
    <xf numFmtId="0" fontId="29" fillId="3" borderId="11" xfId="14" applyFont="1" applyFill="1" applyBorder="1" applyAlignment="1" applyProtection="1">
      <alignment horizontal="left" vertical="top" indent="1"/>
      <protection locked="0"/>
    </xf>
    <xf numFmtId="0" fontId="29" fillId="3" borderId="4" xfId="4" applyFont="1" applyFill="1" applyBorder="1" applyAlignment="1">
      <alignment vertical="top"/>
    </xf>
    <xf numFmtId="165" fontId="25" fillId="0" borderId="6" xfId="4" applyNumberFormat="1" applyFont="1" applyBorder="1" applyAlignment="1">
      <alignment horizontal="right" vertical="top"/>
    </xf>
    <xf numFmtId="3" fontId="25" fillId="0" borderId="9" xfId="4" applyNumberFormat="1" applyFont="1" applyBorder="1" applyAlignment="1">
      <alignment horizontal="right" vertical="top"/>
    </xf>
    <xf numFmtId="0" fontId="25" fillId="3" borderId="11" xfId="14" applyFont="1" applyFill="1" applyBorder="1" applyAlignment="1" applyProtection="1">
      <alignment vertical="top"/>
      <protection locked="0"/>
    </xf>
    <xf numFmtId="0" fontId="30" fillId="3" borderId="25" xfId="22" applyFill="1" applyBorder="1" applyAlignment="1" applyProtection="1">
      <alignment horizontal="left" vertical="top"/>
      <protection locked="0"/>
    </xf>
    <xf numFmtId="0" fontId="30" fillId="3" borderId="23" xfId="22" applyFill="1" applyBorder="1" applyAlignment="1" applyProtection="1">
      <alignment horizontal="left" vertical="top"/>
      <protection locked="0"/>
    </xf>
    <xf numFmtId="0" fontId="25" fillId="3" borderId="0" xfId="21" applyFont="1" applyFill="1" applyBorder="1" applyAlignment="1">
      <alignment vertical="top"/>
    </xf>
    <xf numFmtId="2" fontId="25" fillId="3" borderId="0" xfId="14" applyNumberFormat="1" applyFont="1" applyFill="1" applyAlignment="1">
      <alignment vertical="top"/>
    </xf>
    <xf numFmtId="3" fontId="27" fillId="0" borderId="0" xfId="14" applyNumberFormat="1" applyFont="1" applyAlignment="1">
      <alignment vertical="top"/>
    </xf>
    <xf numFmtId="0" fontId="25" fillId="0" borderId="0" xfId="14" applyFont="1" applyAlignment="1">
      <alignment vertical="top"/>
    </xf>
    <xf numFmtId="0" fontId="27" fillId="0" borderId="0" xfId="14" applyFont="1" applyAlignment="1">
      <alignment vertical="top"/>
    </xf>
    <xf numFmtId="165" fontId="22" fillId="0" borderId="110" xfId="7" applyNumberFormat="1" applyFont="1" applyFill="1" applyBorder="1" applyAlignment="1" applyProtection="1">
      <alignment horizontal="right" vertical="top"/>
      <protection locked="0"/>
    </xf>
    <xf numFmtId="3" fontId="22" fillId="0" borderId="77" xfId="7" applyNumberFormat="1" applyFont="1" applyFill="1" applyBorder="1" applyAlignment="1">
      <alignment horizontal="right" vertical="top"/>
    </xf>
    <xf numFmtId="165" fontId="42" fillId="5" borderId="78" xfId="7" applyNumberFormat="1" applyFont="1" applyFill="1" applyBorder="1" applyAlignment="1" applyProtection="1">
      <alignment horizontal="right" vertical="top"/>
      <protection locked="0"/>
    </xf>
    <xf numFmtId="165" fontId="42" fillId="5" borderId="76" xfId="7" applyNumberFormat="1" applyFont="1" applyFill="1" applyBorder="1" applyAlignment="1" applyProtection="1">
      <alignment horizontal="right" vertical="top"/>
      <protection locked="0"/>
    </xf>
    <xf numFmtId="3" fontId="42" fillId="5" borderId="77" xfId="7" applyNumberFormat="1" applyFont="1" applyFill="1" applyBorder="1" applyAlignment="1">
      <alignment horizontal="right" vertical="top"/>
    </xf>
    <xf numFmtId="165" fontId="42" fillId="5" borderId="247" xfId="7" applyNumberFormat="1" applyFont="1" applyFill="1" applyBorder="1" applyAlignment="1" applyProtection="1">
      <alignment horizontal="right" vertical="top"/>
      <protection locked="0"/>
    </xf>
    <xf numFmtId="165" fontId="63" fillId="5" borderId="94" xfId="4" applyNumberFormat="1" applyFont="1" applyFill="1" applyBorder="1" applyAlignment="1" applyProtection="1">
      <alignment horizontal="right" vertical="top"/>
      <protection locked="0"/>
    </xf>
    <xf numFmtId="3" fontId="42" fillId="5" borderId="242" xfId="7" applyNumberFormat="1" applyFont="1" applyFill="1" applyBorder="1" applyAlignment="1">
      <alignment horizontal="right" vertical="top"/>
    </xf>
    <xf numFmtId="165" fontId="26" fillId="3" borderId="247" xfId="4" applyNumberFormat="1" applyFont="1" applyFill="1" applyBorder="1" applyAlignment="1" applyProtection="1">
      <alignment horizontal="right" vertical="top"/>
      <protection locked="0"/>
    </xf>
    <xf numFmtId="165" fontId="26" fillId="3" borderId="94" xfId="4" applyNumberFormat="1" applyFont="1" applyFill="1" applyBorder="1" applyAlignment="1" applyProtection="1">
      <alignment horizontal="right" vertical="top"/>
      <protection locked="0"/>
    </xf>
    <xf numFmtId="3" fontId="26" fillId="3" borderId="242" xfId="14" applyNumberFormat="1" applyFont="1" applyFill="1" applyBorder="1" applyAlignment="1">
      <alignment horizontal="right" vertical="top"/>
    </xf>
    <xf numFmtId="3" fontId="26" fillId="3" borderId="243" xfId="4" applyNumberFormat="1" applyFont="1" applyFill="1" applyBorder="1" applyAlignment="1">
      <alignment vertical="top"/>
    </xf>
    <xf numFmtId="165" fontId="25" fillId="0" borderId="106" xfId="4" applyNumberFormat="1" applyFont="1" applyBorder="1" applyAlignment="1" applyProtection="1">
      <alignment horizontal="right" vertical="top"/>
      <protection locked="0"/>
    </xf>
    <xf numFmtId="3" fontId="25" fillId="0" borderId="9" xfId="4" applyNumberFormat="1" applyFont="1" applyBorder="1" applyAlignment="1">
      <alignment vertical="top"/>
    </xf>
    <xf numFmtId="165" fontId="49" fillId="5" borderId="6" xfId="4" applyNumberFormat="1" applyFont="1" applyFill="1" applyBorder="1" applyAlignment="1" applyProtection="1">
      <alignment horizontal="right" vertical="top"/>
      <protection locked="0"/>
    </xf>
    <xf numFmtId="165" fontId="49" fillId="5" borderId="4" xfId="4" applyNumberFormat="1" applyFont="1" applyFill="1" applyBorder="1" applyAlignment="1" applyProtection="1">
      <alignment horizontal="right" vertical="top"/>
      <protection locked="0"/>
    </xf>
    <xf numFmtId="3" fontId="49" fillId="5" borderId="9" xfId="4" applyNumberFormat="1" applyFont="1" applyFill="1" applyBorder="1" applyAlignment="1">
      <alignment vertical="top"/>
    </xf>
    <xf numFmtId="165" fontId="49" fillId="5" borderId="62" xfId="4" applyNumberFormat="1" applyFont="1" applyFill="1" applyBorder="1" applyAlignment="1" applyProtection="1">
      <alignment horizontal="right" vertical="top"/>
      <protection locked="0"/>
    </xf>
    <xf numFmtId="165" fontId="49" fillId="5" borderId="118" xfId="4" applyNumberFormat="1" applyFont="1" applyFill="1" applyBorder="1" applyAlignment="1" applyProtection="1">
      <alignment horizontal="right" vertical="top"/>
      <protection locked="0"/>
    </xf>
    <xf numFmtId="165" fontId="25" fillId="0" borderId="62" xfId="4" applyNumberFormat="1" applyFont="1" applyBorder="1" applyAlignment="1" applyProtection="1">
      <alignment horizontal="right" vertical="top"/>
      <protection locked="0"/>
    </xf>
    <xf numFmtId="165" fontId="25" fillId="0" borderId="118" xfId="4" applyNumberFormat="1" applyFont="1" applyBorder="1" applyAlignment="1" applyProtection="1">
      <alignment horizontal="right" vertical="top"/>
      <protection locked="0"/>
    </xf>
    <xf numFmtId="3" fontId="25" fillId="0" borderId="61" xfId="14" applyNumberFormat="1" applyFont="1" applyBorder="1" applyAlignment="1">
      <alignment horizontal="right" vertical="top"/>
    </xf>
    <xf numFmtId="3" fontId="25" fillId="0" borderId="121" xfId="4" applyNumberFormat="1" applyFont="1" applyBorder="1" applyAlignment="1">
      <alignment vertical="top"/>
    </xf>
    <xf numFmtId="0" fontId="25" fillId="0" borderId="11" xfId="14" applyFont="1" applyBorder="1" applyAlignment="1">
      <alignment vertical="top"/>
    </xf>
    <xf numFmtId="0" fontId="25" fillId="0" borderId="4" xfId="14" applyFont="1" applyBorder="1" applyAlignment="1">
      <alignment vertical="top"/>
    </xf>
    <xf numFmtId="165" fontId="25" fillId="0" borderId="6" xfId="4" applyNumberFormat="1" applyFont="1" applyBorder="1" applyAlignment="1" applyProtection="1">
      <alignment horizontal="right" vertical="top"/>
      <protection locked="0"/>
    </xf>
    <xf numFmtId="165" fontId="25" fillId="0" borderId="4" xfId="4" applyNumberFormat="1" applyFont="1" applyBorder="1" applyAlignment="1" applyProtection="1">
      <alignment horizontal="right" vertical="top"/>
      <protection locked="0"/>
    </xf>
    <xf numFmtId="3" fontId="25" fillId="0" borderId="80" xfId="4" applyNumberFormat="1" applyFont="1" applyBorder="1" applyAlignment="1">
      <alignment vertical="top"/>
    </xf>
    <xf numFmtId="3" fontId="25" fillId="0" borderId="107" xfId="14" applyNumberFormat="1" applyFont="1" applyBorder="1" applyAlignment="1">
      <alignment horizontal="right" vertical="top"/>
    </xf>
    <xf numFmtId="165" fontId="25" fillId="0" borderId="21" xfId="14" applyNumberFormat="1" applyFont="1" applyBorder="1" applyAlignment="1">
      <alignment horizontal="right" vertical="top"/>
    </xf>
    <xf numFmtId="171" fontId="49" fillId="5" borderId="15" xfId="14" applyNumberFormat="1" applyFont="1" applyFill="1" applyBorder="1" applyAlignment="1">
      <alignment horizontal="right" vertical="top"/>
    </xf>
    <xf numFmtId="3" fontId="49" fillId="5" borderId="0" xfId="14" applyNumberFormat="1" applyFont="1" applyFill="1" applyAlignment="1">
      <alignment horizontal="right" vertical="top"/>
    </xf>
    <xf numFmtId="165" fontId="49" fillId="5" borderId="21" xfId="14" applyNumberFormat="1" applyFont="1" applyFill="1" applyBorder="1" applyAlignment="1">
      <alignment horizontal="right" vertical="top"/>
    </xf>
    <xf numFmtId="3" fontId="49" fillId="5" borderId="0" xfId="14" applyNumberFormat="1" applyFont="1" applyFill="1" applyAlignment="1">
      <alignment vertical="top"/>
    </xf>
    <xf numFmtId="3" fontId="25" fillId="0" borderId="15" xfId="14" applyNumberFormat="1" applyFont="1" applyBorder="1" applyAlignment="1">
      <alignment vertical="top"/>
    </xf>
    <xf numFmtId="3" fontId="25" fillId="0" borderId="0" xfId="14" applyNumberFormat="1" applyFont="1" applyAlignment="1">
      <alignment vertical="top"/>
    </xf>
    <xf numFmtId="3" fontId="25" fillId="0" borderId="21" xfId="14" applyNumberFormat="1" applyFont="1" applyBorder="1" applyAlignment="1">
      <alignment vertical="top"/>
    </xf>
    <xf numFmtId="3" fontId="25" fillId="0" borderId="81" xfId="14" applyNumberFormat="1" applyFont="1" applyBorder="1" applyAlignment="1">
      <alignment vertical="top"/>
    </xf>
    <xf numFmtId="165" fontId="46" fillId="0" borderId="248" xfId="7" applyNumberFormat="1" applyFont="1" applyFill="1" applyBorder="1" applyAlignment="1" applyProtection="1">
      <alignment horizontal="right" vertical="top"/>
      <protection locked="0"/>
    </xf>
    <xf numFmtId="3" fontId="46" fillId="0" borderId="236" xfId="7" applyNumberFormat="1" applyFont="1" applyFill="1" applyBorder="1" applyAlignment="1">
      <alignment horizontal="right" vertical="top"/>
    </xf>
    <xf numFmtId="165" fontId="42" fillId="5" borderId="249" xfId="7" applyNumberFormat="1" applyFont="1" applyFill="1" applyBorder="1" applyAlignment="1" applyProtection="1">
      <alignment horizontal="right" vertical="top"/>
      <protection locked="0"/>
    </xf>
    <xf numFmtId="165" fontId="42" fillId="5" borderId="250" xfId="7" applyNumberFormat="1" applyFont="1" applyFill="1" applyBorder="1" applyAlignment="1" applyProtection="1">
      <alignment horizontal="right" vertical="top"/>
      <protection locked="0"/>
    </xf>
    <xf numFmtId="3" fontId="42" fillId="5" borderId="236" xfId="7" applyNumberFormat="1" applyFont="1" applyFill="1" applyBorder="1" applyAlignment="1">
      <alignment horizontal="right" vertical="top"/>
    </xf>
    <xf numFmtId="165" fontId="63" fillId="5" borderId="250" xfId="4" applyNumberFormat="1" applyFont="1" applyFill="1" applyBorder="1" applyAlignment="1" applyProtection="1">
      <alignment horizontal="right" vertical="top"/>
      <protection locked="0"/>
    </xf>
    <xf numFmtId="165" fontId="43" fillId="0" borderId="249" xfId="4" applyNumberFormat="1" applyFont="1" applyBorder="1" applyAlignment="1" applyProtection="1">
      <alignment horizontal="right" vertical="top"/>
      <protection locked="0"/>
    </xf>
    <xf numFmtId="165" fontId="43" fillId="0" borderId="250" xfId="4" applyNumberFormat="1" applyFont="1" applyBorder="1" applyAlignment="1" applyProtection="1">
      <alignment horizontal="right" vertical="top"/>
      <protection locked="0"/>
    </xf>
    <xf numFmtId="3" fontId="43" fillId="0" borderId="236" xfId="14" applyNumberFormat="1" applyFont="1" applyBorder="1" applyAlignment="1">
      <alignment horizontal="right" vertical="top"/>
    </xf>
    <xf numFmtId="3" fontId="43" fillId="0" borderId="237" xfId="14" applyNumberFormat="1" applyFont="1" applyBorder="1" applyAlignment="1">
      <alignment horizontal="right" vertical="top"/>
    </xf>
    <xf numFmtId="3" fontId="25" fillId="0" borderId="21" xfId="14" applyNumberFormat="1" applyFont="1" applyBorder="1" applyAlignment="1">
      <alignment horizontal="right" vertical="top"/>
    </xf>
    <xf numFmtId="3" fontId="49" fillId="5" borderId="21" xfId="14" applyNumberFormat="1" applyFont="1" applyFill="1" applyBorder="1" applyAlignment="1">
      <alignment horizontal="right" vertical="top"/>
    </xf>
    <xf numFmtId="165" fontId="25" fillId="0" borderId="120" xfId="4" applyNumberFormat="1" applyFont="1" applyBorder="1" applyAlignment="1" applyProtection="1">
      <alignment horizontal="right" vertical="top"/>
      <protection locked="0"/>
    </xf>
    <xf numFmtId="3" fontId="49" fillId="5" borderId="61" xfId="14" applyNumberFormat="1" applyFont="1" applyFill="1" applyBorder="1" applyAlignment="1">
      <alignment horizontal="right" vertical="top"/>
    </xf>
    <xf numFmtId="3" fontId="25" fillId="0" borderId="121" xfId="14" applyNumberFormat="1" applyFont="1" applyBorder="1" applyAlignment="1">
      <alignment horizontal="right" vertical="top"/>
    </xf>
    <xf numFmtId="3" fontId="49" fillId="5" borderId="9" xfId="14" applyNumberFormat="1" applyFont="1" applyFill="1" applyBorder="1" applyAlignment="1">
      <alignment horizontal="right" vertical="top"/>
    </xf>
    <xf numFmtId="3" fontId="25" fillId="0" borderId="80" xfId="14" applyNumberFormat="1" applyFont="1" applyBorder="1" applyAlignment="1">
      <alignment horizontal="right" vertical="top"/>
    </xf>
    <xf numFmtId="165" fontId="49" fillId="5" borderId="15" xfId="14" applyNumberFormat="1" applyFont="1" applyFill="1" applyBorder="1" applyAlignment="1">
      <alignment horizontal="right" vertical="top"/>
    </xf>
    <xf numFmtId="165" fontId="49" fillId="5" borderId="0" xfId="14" applyNumberFormat="1" applyFont="1" applyFill="1" applyAlignment="1">
      <alignment horizontal="right" vertical="top"/>
    </xf>
    <xf numFmtId="0" fontId="23" fillId="0" borderId="108" xfId="23" applyFont="1" applyFill="1" applyBorder="1" applyAlignment="1">
      <alignment horizontal="right" vertical="top"/>
    </xf>
    <xf numFmtId="0" fontId="23" fillId="0" borderId="29" xfId="23" applyFont="1" applyFill="1" applyBorder="1" applyAlignment="1">
      <alignment horizontal="right" vertical="top"/>
    </xf>
    <xf numFmtId="0" fontId="61" fillId="5" borderId="122" xfId="23" applyFont="1" applyFill="1" applyBorder="1" applyAlignment="1">
      <alignment horizontal="right" vertical="top"/>
    </xf>
    <xf numFmtId="0" fontId="61" fillId="5" borderId="251" xfId="23" applyFont="1" applyFill="1" applyBorder="1" applyAlignment="1">
      <alignment horizontal="right"/>
    </xf>
    <xf numFmtId="0" fontId="61" fillId="5" borderId="29" xfId="23" applyFont="1" applyFill="1" applyBorder="1" applyAlignment="1">
      <alignment horizontal="right" vertical="top"/>
    </xf>
    <xf numFmtId="0" fontId="61" fillId="5" borderId="2" xfId="23" applyFont="1" applyFill="1" applyAlignment="1">
      <alignment horizontal="right"/>
    </xf>
    <xf numFmtId="0" fontId="23" fillId="0" borderId="122" xfId="23" applyFont="1" applyFill="1" applyBorder="1" applyAlignment="1">
      <alignment horizontal="right" vertical="top"/>
    </xf>
    <xf numFmtId="0" fontId="23" fillId="0" borderId="251" xfId="23" applyFont="1" applyFill="1" applyBorder="1" applyAlignment="1">
      <alignment horizontal="right"/>
    </xf>
    <xf numFmtId="0" fontId="23" fillId="0" borderId="252" xfId="23" applyFont="1" applyFill="1" applyBorder="1" applyAlignment="1">
      <alignment horizontal="right" vertical="top"/>
    </xf>
    <xf numFmtId="0" fontId="30" fillId="0" borderId="109" xfId="22" applyFill="1" applyBorder="1" applyAlignment="1">
      <alignment horizontal="left" vertical="top" wrapText="1"/>
    </xf>
    <xf numFmtId="0" fontId="30" fillId="0" borderId="85" xfId="22" applyFill="1" applyBorder="1" applyAlignment="1">
      <alignment horizontal="left" vertical="top" wrapText="1"/>
    </xf>
    <xf numFmtId="0" fontId="64" fillId="5" borderId="86" xfId="22" applyFont="1" applyFill="1" applyBorder="1" applyAlignment="1" applyProtection="1">
      <alignment horizontal="left" vertical="top"/>
      <protection locked="0"/>
    </xf>
    <xf numFmtId="0" fontId="64" fillId="5" borderId="84" xfId="22" applyFont="1" applyFill="1" applyBorder="1" applyAlignment="1" applyProtection="1">
      <alignment horizontal="left" vertical="top"/>
      <protection locked="0"/>
    </xf>
    <xf numFmtId="0" fontId="64" fillId="5" borderId="85" xfId="22" applyFont="1" applyFill="1" applyBorder="1" applyAlignment="1" applyProtection="1">
      <alignment horizontal="left" vertical="top"/>
      <protection locked="0"/>
    </xf>
    <xf numFmtId="0" fontId="64" fillId="5" borderId="86" xfId="22" applyFont="1" applyFill="1" applyBorder="1" applyAlignment="1" applyProtection="1">
      <alignment horizontal="left" vertical="top" wrapText="1"/>
      <protection locked="0"/>
    </xf>
    <xf numFmtId="0" fontId="64" fillId="5" borderId="84" xfId="22" applyFont="1" applyFill="1" applyBorder="1" applyAlignment="1" applyProtection="1">
      <alignment horizontal="left" vertical="top" wrapText="1"/>
      <protection locked="0"/>
    </xf>
    <xf numFmtId="0" fontId="64" fillId="5" borderId="85" xfId="22" applyFont="1" applyFill="1" applyBorder="1" applyAlignment="1" applyProtection="1">
      <alignment horizontal="left" vertical="top" wrapText="1"/>
      <protection locked="0"/>
    </xf>
    <xf numFmtId="0" fontId="30" fillId="0" borderId="86" xfId="22" applyFill="1" applyBorder="1" applyAlignment="1">
      <alignment horizontal="left" vertical="top"/>
    </xf>
    <xf numFmtId="0" fontId="30" fillId="0" borderId="84" xfId="22" applyFill="1" applyBorder="1" applyAlignment="1">
      <alignment horizontal="left" vertical="top"/>
    </xf>
    <xf numFmtId="0" fontId="30" fillId="0" borderId="85" xfId="22" applyFill="1" applyBorder="1" applyAlignment="1">
      <alignment horizontal="left" vertical="top"/>
    </xf>
    <xf numFmtId="0" fontId="30" fillId="0" borderId="87" xfId="22" applyFill="1" applyBorder="1" applyAlignment="1">
      <alignment horizontal="left" vertical="top"/>
    </xf>
    <xf numFmtId="0" fontId="25" fillId="0" borderId="0" xfId="21" applyFont="1" applyFill="1" applyBorder="1" applyAlignment="1">
      <alignment horizontal="left" vertical="top"/>
    </xf>
    <xf numFmtId="0" fontId="24" fillId="0" borderId="3" xfId="21" applyFill="1" applyAlignment="1">
      <alignment horizontal="left" vertical="top"/>
    </xf>
    <xf numFmtId="3" fontId="27" fillId="3" borderId="0" xfId="14" applyNumberFormat="1" applyFont="1" applyFill="1" applyAlignment="1">
      <alignment vertical="top"/>
    </xf>
    <xf numFmtId="0" fontId="27" fillId="3" borderId="0" xfId="14" applyFont="1" applyFill="1" applyAlignment="1">
      <alignment vertical="top"/>
    </xf>
    <xf numFmtId="165" fontId="22" fillId="0" borderId="123" xfId="7" applyNumberFormat="1" applyFont="1" applyFill="1" applyBorder="1" applyAlignment="1" applyProtection="1">
      <alignment horizontal="right" vertical="top"/>
      <protection locked="0"/>
    </xf>
    <xf numFmtId="3" fontId="22" fillId="0" borderId="243" xfId="7" applyNumberFormat="1" applyFont="1" applyFill="1" applyBorder="1" applyAlignment="1">
      <alignment horizontal="right" vertical="top"/>
    </xf>
    <xf numFmtId="165" fontId="65" fillId="5" borderId="94" xfId="7" applyNumberFormat="1" applyFont="1" applyFill="1" applyBorder="1" applyAlignment="1" applyProtection="1">
      <alignment horizontal="right" vertical="top"/>
      <protection locked="0"/>
    </xf>
    <xf numFmtId="3" fontId="65" fillId="5" borderId="242" xfId="7" applyNumberFormat="1" applyFont="1" applyFill="1" applyBorder="1" applyAlignment="1">
      <alignment horizontal="right" vertical="top"/>
    </xf>
    <xf numFmtId="165" fontId="65" fillId="5" borderId="247" xfId="7" applyNumberFormat="1" applyFont="1" applyFill="1" applyBorder="1" applyAlignment="1" applyProtection="1">
      <alignment horizontal="right" vertical="top"/>
      <protection locked="0"/>
    </xf>
    <xf numFmtId="165" fontId="55" fillId="5" borderId="94" xfId="4" applyNumberFormat="1" applyFont="1" applyFill="1" applyBorder="1" applyAlignment="1" applyProtection="1">
      <alignment horizontal="right" vertical="top"/>
      <protection locked="0"/>
    </xf>
    <xf numFmtId="165" fontId="29" fillId="5" borderId="71" xfId="4" applyNumberFormat="1" applyFont="1" applyFill="1" applyBorder="1" applyAlignment="1" applyProtection="1">
      <alignment horizontal="right" vertical="top"/>
      <protection locked="0"/>
    </xf>
    <xf numFmtId="165" fontId="29" fillId="5" borderId="118" xfId="4" applyNumberFormat="1" applyFont="1" applyFill="1" applyBorder="1" applyAlignment="1" applyProtection="1">
      <alignment horizontal="right" vertical="top"/>
      <protection locked="0"/>
    </xf>
    <xf numFmtId="3" fontId="29" fillId="5" borderId="61" xfId="4" applyNumberFormat="1" applyFont="1" applyFill="1" applyBorder="1" applyAlignment="1">
      <alignment vertical="top"/>
    </xf>
    <xf numFmtId="165" fontId="29" fillId="5" borderId="62" xfId="4" applyNumberFormat="1" applyFont="1" applyFill="1" applyBorder="1" applyAlignment="1" applyProtection="1">
      <alignment horizontal="right" vertical="top"/>
      <protection locked="0"/>
    </xf>
    <xf numFmtId="165" fontId="25" fillId="3" borderId="62" xfId="4" applyNumberFormat="1" applyFont="1" applyFill="1" applyBorder="1" applyAlignment="1" applyProtection="1">
      <alignment horizontal="right" vertical="top"/>
      <protection locked="0"/>
    </xf>
    <xf numFmtId="165" fontId="25" fillId="3" borderId="118" xfId="4" applyNumberFormat="1" applyFont="1" applyFill="1" applyBorder="1" applyAlignment="1" applyProtection="1">
      <alignment horizontal="right" vertical="top"/>
      <protection locked="0"/>
    </xf>
    <xf numFmtId="3" fontId="25" fillId="3" borderId="61" xfId="14" applyNumberFormat="1" applyFont="1" applyFill="1" applyBorder="1" applyAlignment="1">
      <alignment horizontal="right" vertical="top"/>
    </xf>
    <xf numFmtId="3" fontId="25" fillId="3" borderId="121" xfId="4" applyNumberFormat="1" applyFont="1" applyFill="1" applyBorder="1" applyAlignment="1">
      <alignment vertical="top"/>
    </xf>
    <xf numFmtId="165" fontId="29" fillId="5" borderId="11" xfId="4" applyNumberFormat="1" applyFont="1" applyFill="1" applyBorder="1" applyAlignment="1" applyProtection="1">
      <alignment horizontal="right" vertical="top"/>
      <protection locked="0"/>
    </xf>
    <xf numFmtId="165" fontId="29" fillId="5" borderId="4" xfId="4" applyNumberFormat="1" applyFont="1" applyFill="1" applyBorder="1" applyAlignment="1" applyProtection="1">
      <alignment horizontal="right" vertical="top"/>
      <protection locked="0"/>
    </xf>
    <xf numFmtId="3" fontId="29" fillId="5" borderId="9" xfId="4" applyNumberFormat="1" applyFont="1" applyFill="1" applyBorder="1" applyAlignment="1">
      <alignment vertical="top"/>
    </xf>
    <xf numFmtId="165" fontId="29" fillId="5" borderId="6" xfId="4" applyNumberFormat="1" applyFont="1" applyFill="1" applyBorder="1" applyAlignment="1" applyProtection="1">
      <alignment horizontal="right" vertical="top"/>
      <protection locked="0"/>
    </xf>
    <xf numFmtId="165" fontId="25" fillId="3" borderId="4" xfId="4" applyNumberFormat="1" applyFont="1" applyFill="1" applyBorder="1" applyAlignment="1" applyProtection="1">
      <alignment horizontal="right" vertical="top"/>
      <protection locked="0"/>
    </xf>
    <xf numFmtId="3" fontId="25" fillId="3" borderId="80" xfId="4" applyNumberFormat="1" applyFont="1" applyFill="1" applyBorder="1" applyAlignment="1">
      <alignment vertical="top"/>
    </xf>
    <xf numFmtId="165" fontId="25" fillId="0" borderId="81" xfId="14" applyNumberFormat="1" applyFont="1" applyBorder="1" applyAlignment="1">
      <alignment horizontal="right" vertical="top"/>
    </xf>
    <xf numFmtId="171" fontId="29" fillId="5" borderId="0" xfId="14" applyNumberFormat="1" applyFont="1" applyFill="1" applyAlignment="1">
      <alignment horizontal="right" vertical="top"/>
    </xf>
    <xf numFmtId="3" fontId="29" fillId="5" borderId="0" xfId="14" applyNumberFormat="1" applyFont="1" applyFill="1" applyAlignment="1">
      <alignment horizontal="right" vertical="top"/>
    </xf>
    <xf numFmtId="165" fontId="29" fillId="5" borderId="21" xfId="14" applyNumberFormat="1" applyFont="1" applyFill="1" applyBorder="1" applyAlignment="1">
      <alignment horizontal="right" vertical="top"/>
    </xf>
    <xf numFmtId="171" fontId="29" fillId="5" borderId="15" xfId="14" applyNumberFormat="1" applyFont="1" applyFill="1" applyBorder="1" applyAlignment="1">
      <alignment horizontal="right" vertical="top"/>
    </xf>
    <xf numFmtId="3" fontId="29" fillId="5" borderId="0" xfId="14" applyNumberFormat="1" applyFont="1" applyFill="1" applyAlignment="1">
      <alignment vertical="top"/>
    </xf>
    <xf numFmtId="3" fontId="25" fillId="3" borderId="15" xfId="14" applyNumberFormat="1" applyFont="1" applyFill="1" applyBorder="1" applyAlignment="1">
      <alignment vertical="top"/>
    </xf>
    <xf numFmtId="3" fontId="25" fillId="3" borderId="21" xfId="14" applyNumberFormat="1" applyFont="1" applyFill="1" applyBorder="1" applyAlignment="1">
      <alignment vertical="top"/>
    </xf>
    <xf numFmtId="3" fontId="25" fillId="3" borderId="81" xfId="14" applyNumberFormat="1" applyFont="1" applyFill="1" applyBorder="1" applyAlignment="1">
      <alignment vertical="top"/>
    </xf>
    <xf numFmtId="165" fontId="22" fillId="0" borderId="248" xfId="7" applyNumberFormat="1" applyFont="1" applyFill="1" applyBorder="1" applyAlignment="1" applyProtection="1">
      <alignment horizontal="right" vertical="top"/>
      <protection locked="0"/>
    </xf>
    <xf numFmtId="3" fontId="22" fillId="0" borderId="237" xfId="7" applyNumberFormat="1" applyFont="1" applyFill="1" applyBorder="1" applyAlignment="1">
      <alignment horizontal="right" vertical="top"/>
    </xf>
    <xf numFmtId="165" fontId="65" fillId="5" borderId="250" xfId="7" applyNumberFormat="1" applyFont="1" applyFill="1" applyBorder="1" applyAlignment="1" applyProtection="1">
      <alignment horizontal="right" vertical="top"/>
      <protection locked="0"/>
    </xf>
    <xf numFmtId="3" fontId="65" fillId="5" borderId="236" xfId="7" applyNumberFormat="1" applyFont="1" applyFill="1" applyBorder="1" applyAlignment="1">
      <alignment horizontal="right" vertical="top"/>
    </xf>
    <xf numFmtId="165" fontId="65" fillId="5" borderId="249" xfId="7" applyNumberFormat="1" applyFont="1" applyFill="1" applyBorder="1" applyAlignment="1" applyProtection="1">
      <alignment horizontal="right" vertical="top"/>
      <protection locked="0"/>
    </xf>
    <xf numFmtId="165" fontId="55" fillId="5" borderId="250" xfId="4" applyNumberFormat="1" applyFont="1" applyFill="1" applyBorder="1" applyAlignment="1" applyProtection="1">
      <alignment horizontal="right" vertical="top"/>
      <protection locked="0"/>
    </xf>
    <xf numFmtId="165" fontId="26" fillId="3" borderId="249" xfId="4" applyNumberFormat="1" applyFont="1" applyFill="1" applyBorder="1" applyAlignment="1" applyProtection="1">
      <alignment horizontal="right" vertical="top"/>
      <protection locked="0"/>
    </xf>
    <xf numFmtId="165" fontId="26" fillId="3" borderId="250" xfId="4" applyNumberFormat="1" applyFont="1" applyFill="1" applyBorder="1" applyAlignment="1" applyProtection="1">
      <alignment horizontal="right" vertical="top"/>
      <protection locked="0"/>
    </xf>
    <xf numFmtId="3" fontId="26" fillId="3" borderId="236" xfId="14" applyNumberFormat="1" applyFont="1" applyFill="1" applyBorder="1" applyAlignment="1">
      <alignment horizontal="right" vertical="top"/>
    </xf>
    <xf numFmtId="3" fontId="26" fillId="3" borderId="237" xfId="4" applyNumberFormat="1" applyFont="1" applyFill="1" applyBorder="1" applyAlignment="1" applyProtection="1">
      <alignment horizontal="right" vertical="top"/>
      <protection locked="0"/>
    </xf>
    <xf numFmtId="3" fontId="25" fillId="0" borderId="81" xfId="14" applyNumberFormat="1" applyFont="1" applyBorder="1" applyAlignment="1">
      <alignment horizontal="right" vertical="top"/>
    </xf>
    <xf numFmtId="3" fontId="29" fillId="5" borderId="21" xfId="14" applyNumberFormat="1" applyFont="1" applyFill="1" applyBorder="1" applyAlignment="1">
      <alignment horizontal="right" vertical="top"/>
    </xf>
    <xf numFmtId="3" fontId="26" fillId="3" borderId="206" xfId="4" applyNumberFormat="1" applyFont="1" applyFill="1" applyBorder="1" applyAlignment="1" applyProtection="1">
      <alignment horizontal="right" vertical="top"/>
      <protection locked="0"/>
    </xf>
    <xf numFmtId="3" fontId="26" fillId="3" borderId="237" xfId="4" applyNumberFormat="1" applyFont="1" applyFill="1" applyBorder="1" applyAlignment="1">
      <alignment vertical="top"/>
    </xf>
    <xf numFmtId="3" fontId="26" fillId="3" borderId="237" xfId="14" applyNumberFormat="1" applyFont="1" applyFill="1" applyBorder="1" applyAlignment="1">
      <alignment horizontal="right" vertical="top"/>
    </xf>
    <xf numFmtId="3" fontId="29" fillId="5" borderId="61" xfId="14" applyNumberFormat="1" applyFont="1" applyFill="1" applyBorder="1" applyAlignment="1">
      <alignment horizontal="right" vertical="top"/>
    </xf>
    <xf numFmtId="3" fontId="25" fillId="3" borderId="121" xfId="14" applyNumberFormat="1" applyFont="1" applyFill="1" applyBorder="1" applyAlignment="1">
      <alignment horizontal="right" vertical="top"/>
    </xf>
    <xf numFmtId="3" fontId="29" fillId="5" borderId="9" xfId="14" applyNumberFormat="1" applyFont="1" applyFill="1" applyBorder="1" applyAlignment="1">
      <alignment horizontal="right" vertical="top"/>
    </xf>
    <xf numFmtId="3" fontId="25" fillId="3" borderId="80" xfId="14" applyNumberFormat="1" applyFont="1" applyFill="1" applyBorder="1" applyAlignment="1">
      <alignment horizontal="right" vertical="top"/>
    </xf>
    <xf numFmtId="165" fontId="25" fillId="5" borderId="0" xfId="14" applyNumberFormat="1" applyFont="1" applyFill="1" applyAlignment="1">
      <alignment horizontal="right" vertical="top"/>
    </xf>
    <xf numFmtId="165" fontId="25" fillId="5" borderId="21" xfId="14" applyNumberFormat="1" applyFont="1" applyFill="1" applyBorder="1" applyAlignment="1">
      <alignment horizontal="right" vertical="top"/>
    </xf>
    <xf numFmtId="165" fontId="25" fillId="5" borderId="15" xfId="14" applyNumberFormat="1" applyFont="1" applyFill="1" applyBorder="1" applyAlignment="1">
      <alignment horizontal="right" vertical="top"/>
    </xf>
    <xf numFmtId="0" fontId="23" fillId="0" borderId="253" xfId="23" applyFont="1" applyFill="1" applyBorder="1" applyAlignment="1">
      <alignment horizontal="right" vertical="top"/>
    </xf>
    <xf numFmtId="0" fontId="23" fillId="0" borderId="254" xfId="23" applyFont="1" applyFill="1" applyBorder="1" applyAlignment="1">
      <alignment horizontal="right" vertical="top"/>
    </xf>
    <xf numFmtId="0" fontId="23" fillId="5" borderId="251" xfId="23" applyFont="1" applyFill="1" applyBorder="1" applyAlignment="1">
      <alignment horizontal="right" vertical="top"/>
    </xf>
    <xf numFmtId="0" fontId="23" fillId="5" borderId="251" xfId="23" applyFont="1" applyFill="1" applyBorder="1" applyAlignment="1">
      <alignment horizontal="right"/>
    </xf>
    <xf numFmtId="0" fontId="23" fillId="5" borderId="29" xfId="23" applyFont="1" applyFill="1" applyBorder="1" applyAlignment="1">
      <alignment horizontal="right" vertical="top"/>
    </xf>
    <xf numFmtId="0" fontId="23" fillId="5" borderId="122" xfId="23" applyFont="1" applyFill="1" applyBorder="1" applyAlignment="1">
      <alignment horizontal="right" vertical="top"/>
    </xf>
    <xf numFmtId="0" fontId="23" fillId="5" borderId="2" xfId="23" applyFont="1" applyFill="1" applyAlignment="1">
      <alignment horizontal="right"/>
    </xf>
    <xf numFmtId="0" fontId="23" fillId="3" borderId="251" xfId="23" applyFont="1" applyFill="1" applyBorder="1" applyAlignment="1">
      <alignment horizontal="right"/>
    </xf>
    <xf numFmtId="0" fontId="23" fillId="3" borderId="252" xfId="23" applyFont="1" applyFill="1" applyBorder="1" applyAlignment="1">
      <alignment horizontal="right" vertical="top"/>
    </xf>
    <xf numFmtId="0" fontId="30" fillId="3" borderId="109" xfId="22" applyFill="1" applyBorder="1" applyAlignment="1">
      <alignment horizontal="left" vertical="top"/>
    </xf>
    <xf numFmtId="0" fontId="30" fillId="3" borderId="87" xfId="22" applyFill="1" applyBorder="1" applyAlignment="1">
      <alignment horizontal="left" vertical="top"/>
    </xf>
    <xf numFmtId="0" fontId="30" fillId="3" borderId="86" xfId="22" applyFill="1" applyBorder="1" applyAlignment="1">
      <alignment horizontal="left" vertical="top"/>
    </xf>
    <xf numFmtId="0" fontId="30" fillId="3" borderId="84" xfId="22" applyFill="1" applyBorder="1" applyAlignment="1">
      <alignment horizontal="left" vertical="top"/>
    </xf>
    <xf numFmtId="0" fontId="49" fillId="0" borderId="0" xfId="21" applyFont="1" applyFill="1" applyBorder="1" applyAlignment="1">
      <alignment horizontal="left" vertical="top"/>
    </xf>
    <xf numFmtId="0" fontId="66" fillId="0" borderId="3" xfId="21" applyFont="1" applyFill="1" applyAlignment="1">
      <alignment horizontal="left" vertical="top"/>
    </xf>
    <xf numFmtId="165" fontId="46" fillId="3" borderId="123" xfId="7" applyNumberFormat="1" applyFont="1" applyFill="1" applyBorder="1" applyAlignment="1" applyProtection="1">
      <alignment horizontal="right" vertical="top"/>
      <protection locked="0"/>
    </xf>
    <xf numFmtId="3" fontId="46" fillId="3" borderId="94" xfId="7" applyNumberFormat="1" applyFont="1" applyFill="1" applyBorder="1" applyAlignment="1">
      <alignment vertical="top"/>
    </xf>
    <xf numFmtId="165" fontId="63" fillId="5" borderId="123" xfId="4" applyNumberFormat="1" applyFont="1" applyFill="1" applyBorder="1" applyAlignment="1" applyProtection="1">
      <alignment horizontal="right" vertical="top"/>
      <protection locked="0"/>
    </xf>
    <xf numFmtId="165" fontId="42" fillId="5" borderId="94" xfId="7" applyNumberFormat="1" applyFont="1" applyFill="1" applyBorder="1" applyAlignment="1" applyProtection="1">
      <alignment horizontal="right" vertical="top"/>
      <protection locked="0"/>
    </xf>
    <xf numFmtId="3" fontId="42" fillId="5" borderId="243" xfId="7" applyNumberFormat="1" applyFont="1" applyFill="1" applyBorder="1" applyAlignment="1">
      <alignment vertical="top"/>
    </xf>
    <xf numFmtId="3" fontId="42" fillId="5" borderId="94" xfId="7" applyNumberFormat="1" applyFont="1" applyFill="1" applyBorder="1" applyAlignment="1">
      <alignment vertical="top"/>
    </xf>
    <xf numFmtId="165" fontId="43" fillId="3" borderId="123" xfId="4" applyNumberFormat="1" applyFont="1" applyFill="1" applyBorder="1" applyAlignment="1" applyProtection="1">
      <alignment horizontal="right" vertical="top"/>
      <protection locked="0"/>
    </xf>
    <xf numFmtId="165" fontId="46" fillId="3" borderId="94" xfId="7" applyNumberFormat="1" applyFont="1" applyFill="1" applyBorder="1" applyAlignment="1" applyProtection="1">
      <alignment horizontal="right" vertical="top"/>
      <protection locked="0"/>
    </xf>
    <xf numFmtId="3" fontId="43" fillId="3" borderId="243" xfId="14" applyNumberFormat="1" applyFont="1" applyFill="1" applyBorder="1" applyAlignment="1">
      <alignment vertical="top"/>
    </xf>
    <xf numFmtId="165" fontId="43" fillId="3" borderId="94" xfId="4" applyNumberFormat="1" applyFont="1" applyFill="1" applyBorder="1" applyAlignment="1" applyProtection="1">
      <alignment horizontal="right" vertical="top"/>
      <protection locked="0"/>
    </xf>
    <xf numFmtId="3" fontId="46" fillId="3" borderId="243" xfId="7" applyNumberFormat="1" applyFont="1" applyFill="1" applyBorder="1" applyAlignment="1">
      <alignment vertical="top"/>
    </xf>
    <xf numFmtId="165" fontId="25" fillId="3" borderId="107" xfId="4" applyNumberFormat="1" applyFont="1" applyFill="1" applyBorder="1" applyAlignment="1" applyProtection="1">
      <alignment horizontal="right" vertical="top"/>
      <protection locked="0"/>
    </xf>
    <xf numFmtId="165" fontId="25" fillId="5" borderId="107" xfId="4" applyNumberFormat="1" applyFont="1" applyFill="1" applyBorder="1" applyAlignment="1" applyProtection="1">
      <alignment horizontal="right" vertical="top"/>
      <protection locked="0"/>
    </xf>
    <xf numFmtId="165" fontId="25" fillId="5" borderId="0" xfId="4" applyNumberFormat="1" applyFont="1" applyFill="1" applyAlignment="1" applyProtection="1">
      <alignment horizontal="right" vertical="top"/>
      <protection locked="0"/>
    </xf>
    <xf numFmtId="3" fontId="25" fillId="5" borderId="81" xfId="14" applyNumberFormat="1" applyFont="1" applyFill="1" applyBorder="1" applyAlignment="1">
      <alignment vertical="top"/>
    </xf>
    <xf numFmtId="3" fontId="25" fillId="5" borderId="0" xfId="14" applyNumberFormat="1" applyFont="1" applyFill="1" applyAlignment="1">
      <alignment vertical="top"/>
    </xf>
    <xf numFmtId="165" fontId="25" fillId="3" borderId="0" xfId="4" applyNumberFormat="1" applyFont="1" applyFill="1" applyAlignment="1" applyProtection="1">
      <alignment horizontal="right" vertical="top"/>
      <protection locked="0"/>
    </xf>
    <xf numFmtId="0" fontId="25" fillId="3" borderId="0" xfId="14" applyFont="1" applyFill="1" applyAlignment="1">
      <alignment wrapText="1"/>
    </xf>
    <xf numFmtId="165" fontId="26" fillId="3" borderId="127" xfId="4" applyNumberFormat="1" applyFont="1" applyFill="1" applyBorder="1" applyAlignment="1" applyProtection="1">
      <alignment horizontal="right" vertical="top"/>
      <protection locked="0"/>
    </xf>
    <xf numFmtId="3" fontId="26" fillId="0" borderId="221" xfId="4" applyNumberFormat="1" applyFont="1" applyBorder="1" applyAlignment="1">
      <alignment vertical="top"/>
    </xf>
    <xf numFmtId="165" fontId="55" fillId="5" borderId="127" xfId="4" applyNumberFormat="1" applyFont="1" applyFill="1" applyBorder="1" applyAlignment="1" applyProtection="1">
      <alignment horizontal="right" vertical="top"/>
      <protection locked="0"/>
    </xf>
    <xf numFmtId="165" fontId="55" fillId="5" borderId="130" xfId="4" applyNumberFormat="1" applyFont="1" applyFill="1" applyBorder="1" applyAlignment="1" applyProtection="1">
      <alignment horizontal="right" vertical="top"/>
      <protection locked="0"/>
    </xf>
    <xf numFmtId="3" fontId="55" fillId="5" borderId="128" xfId="4" applyNumberFormat="1" applyFont="1" applyFill="1" applyBorder="1" applyAlignment="1">
      <alignment vertical="top"/>
    </xf>
    <xf numFmtId="165" fontId="55" fillId="5" borderId="206" xfId="4" applyNumberFormat="1" applyFont="1" applyFill="1" applyBorder="1" applyAlignment="1" applyProtection="1">
      <alignment horizontal="right" vertical="top"/>
      <protection locked="0"/>
    </xf>
    <xf numFmtId="3" fontId="55" fillId="5" borderId="221" xfId="4" applyNumberFormat="1" applyFont="1" applyFill="1" applyBorder="1" applyAlignment="1">
      <alignment vertical="top"/>
    </xf>
    <xf numFmtId="165" fontId="26" fillId="0" borderId="127" xfId="4" applyNumberFormat="1" applyFont="1" applyBorder="1" applyAlignment="1" applyProtection="1">
      <alignment horizontal="right" vertical="top"/>
      <protection locked="0"/>
    </xf>
    <xf numFmtId="165" fontId="26" fillId="0" borderId="130" xfId="4" applyNumberFormat="1" applyFont="1" applyBorder="1" applyAlignment="1" applyProtection="1">
      <alignment horizontal="right" vertical="top"/>
      <protection locked="0"/>
    </xf>
    <xf numFmtId="3" fontId="26" fillId="0" borderId="128" xfId="14" applyNumberFormat="1" applyFont="1" applyBorder="1" applyAlignment="1">
      <alignment vertical="top"/>
    </xf>
    <xf numFmtId="165" fontId="26" fillId="0" borderId="206" xfId="4" applyNumberFormat="1" applyFont="1" applyBorder="1" applyAlignment="1" applyProtection="1">
      <alignment horizontal="right" vertical="top"/>
      <protection locked="0"/>
    </xf>
    <xf numFmtId="3" fontId="26" fillId="0" borderId="128" xfId="4" applyNumberFormat="1" applyFont="1" applyBorder="1" applyAlignment="1">
      <alignment vertical="top"/>
    </xf>
    <xf numFmtId="165" fontId="25" fillId="3" borderId="120" xfId="4" applyNumberFormat="1" applyFont="1" applyFill="1" applyBorder="1" applyAlignment="1" applyProtection="1">
      <alignment horizontal="right" vertical="top"/>
      <protection locked="0"/>
    </xf>
    <xf numFmtId="3" fontId="25" fillId="0" borderId="119" xfId="4" applyNumberFormat="1" applyFont="1" applyBorder="1" applyAlignment="1">
      <alignment vertical="top"/>
    </xf>
    <xf numFmtId="165" fontId="29" fillId="5" borderId="120" xfId="4" applyNumberFormat="1" applyFont="1" applyFill="1" applyBorder="1" applyAlignment="1" applyProtection="1">
      <alignment horizontal="right" vertical="top"/>
      <protection locked="0"/>
    </xf>
    <xf numFmtId="3" fontId="29" fillId="5" borderId="121" xfId="4" applyNumberFormat="1" applyFont="1" applyFill="1" applyBorder="1" applyAlignment="1">
      <alignment vertical="top"/>
    </xf>
    <xf numFmtId="3" fontId="29" fillId="5" borderId="119" xfId="4" applyNumberFormat="1" applyFont="1" applyFill="1" applyBorder="1" applyAlignment="1">
      <alignment vertical="top"/>
    </xf>
    <xf numFmtId="3" fontId="25" fillId="0" borderId="121" xfId="14" applyNumberFormat="1" applyFont="1" applyBorder="1" applyAlignment="1">
      <alignment vertical="top"/>
    </xf>
    <xf numFmtId="165" fontId="25" fillId="0" borderId="71" xfId="4" applyNumberFormat="1" applyFont="1" applyBorder="1" applyAlignment="1" applyProtection="1">
      <alignment horizontal="right" vertical="top"/>
      <protection locked="0"/>
    </xf>
    <xf numFmtId="165" fontId="25" fillId="3" borderId="106" xfId="4" applyNumberFormat="1" applyFont="1" applyFill="1" applyBorder="1" applyAlignment="1" applyProtection="1">
      <alignment horizontal="right" vertical="top"/>
      <protection locked="0"/>
    </xf>
    <xf numFmtId="3" fontId="25" fillId="0" borderId="74" xfId="4" applyNumberFormat="1" applyFont="1" applyBorder="1" applyAlignment="1">
      <alignment vertical="top"/>
    </xf>
    <xf numFmtId="165" fontId="29" fillId="5" borderId="106" xfId="4" applyNumberFormat="1" applyFont="1" applyFill="1" applyBorder="1" applyAlignment="1" applyProtection="1">
      <alignment horizontal="right" vertical="top"/>
      <protection locked="0"/>
    </xf>
    <xf numFmtId="3" fontId="29" fillId="5" borderId="80" xfId="4" applyNumberFormat="1" applyFont="1" applyFill="1" applyBorder="1" applyAlignment="1">
      <alignment vertical="top"/>
    </xf>
    <xf numFmtId="3" fontId="29" fillId="5" borderId="74" xfId="4" applyNumberFormat="1" applyFont="1" applyFill="1" applyBorder="1" applyAlignment="1">
      <alignment vertical="top"/>
    </xf>
    <xf numFmtId="3" fontId="25" fillId="0" borderId="80" xfId="14" applyNumberFormat="1" applyFont="1" applyBorder="1" applyAlignment="1">
      <alignment vertical="top"/>
    </xf>
    <xf numFmtId="165" fontId="25" fillId="0" borderId="11" xfId="4" applyNumberFormat="1" applyFont="1" applyBorder="1" applyAlignment="1" applyProtection="1">
      <alignment horizontal="right" vertical="top"/>
      <protection locked="0"/>
    </xf>
    <xf numFmtId="0" fontId="25" fillId="3" borderId="107" xfId="14" applyFont="1" applyFill="1" applyBorder="1" applyAlignment="1">
      <alignment vertical="top"/>
    </xf>
    <xf numFmtId="0" fontId="29" fillId="5" borderId="107" xfId="14" applyFont="1" applyFill="1" applyBorder="1" applyAlignment="1">
      <alignment vertical="top"/>
    </xf>
    <xf numFmtId="0" fontId="29" fillId="5" borderId="0" xfId="14" applyFont="1" applyFill="1" applyAlignment="1">
      <alignment vertical="top"/>
    </xf>
    <xf numFmtId="0" fontId="29" fillId="5" borderId="81" xfId="14" applyFont="1" applyFill="1" applyBorder="1" applyAlignment="1">
      <alignment vertical="top"/>
    </xf>
    <xf numFmtId="0" fontId="25" fillId="0" borderId="107" xfId="14" applyFont="1" applyBorder="1" applyAlignment="1">
      <alignment vertical="top"/>
    </xf>
    <xf numFmtId="0" fontId="25" fillId="0" borderId="81" xfId="14" applyFont="1" applyBorder="1" applyAlignment="1">
      <alignment vertical="top"/>
    </xf>
    <xf numFmtId="3" fontId="25" fillId="3" borderId="74" xfId="4" applyNumberFormat="1" applyFont="1" applyFill="1" applyBorder="1" applyAlignment="1">
      <alignment vertical="top"/>
    </xf>
    <xf numFmtId="3" fontId="25" fillId="3" borderId="80" xfId="14" applyNumberFormat="1" applyFont="1" applyFill="1" applyBorder="1" applyAlignment="1">
      <alignment vertical="top"/>
    </xf>
    <xf numFmtId="165" fontId="25" fillId="3" borderId="11" xfId="4" applyNumberFormat="1" applyFont="1" applyFill="1" applyBorder="1" applyAlignment="1" applyProtection="1">
      <alignment horizontal="right" vertical="top"/>
      <protection locked="0"/>
    </xf>
    <xf numFmtId="0" fontId="25" fillId="3" borderId="107" xfId="14" applyFont="1" applyFill="1" applyBorder="1" applyAlignment="1">
      <alignment horizontal="center" vertical="top"/>
    </xf>
    <xf numFmtId="0" fontId="25" fillId="5" borderId="107" xfId="14" applyFont="1" applyFill="1" applyBorder="1" applyAlignment="1">
      <alignment horizontal="right" vertical="top" wrapText="1"/>
    </xf>
    <xf numFmtId="0" fontId="25" fillId="5" borderId="0" xfId="14" applyFont="1" applyFill="1" applyAlignment="1">
      <alignment horizontal="right" vertical="top" wrapText="1"/>
    </xf>
    <xf numFmtId="0" fontId="25" fillId="5" borderId="81" xfId="14" applyFont="1" applyFill="1" applyBorder="1" applyAlignment="1">
      <alignment horizontal="right" vertical="top" wrapText="1"/>
    </xf>
    <xf numFmtId="0" fontId="25" fillId="5" borderId="107" xfId="14" applyFont="1" applyFill="1" applyBorder="1" applyAlignment="1">
      <alignment horizontal="right" vertical="top"/>
    </xf>
    <xf numFmtId="0" fontId="25" fillId="5" borderId="0" xfId="14" applyFont="1" applyFill="1" applyAlignment="1">
      <alignment horizontal="right" vertical="top"/>
    </xf>
    <xf numFmtId="0" fontId="25" fillId="5" borderId="81" xfId="14" applyFont="1" applyFill="1" applyBorder="1" applyAlignment="1">
      <alignment horizontal="right" vertical="top"/>
    </xf>
    <xf numFmtId="0" fontId="25" fillId="3" borderId="81" xfId="14" applyFont="1" applyFill="1" applyBorder="1" applyAlignment="1">
      <alignment horizontal="center" vertical="top"/>
    </xf>
    <xf numFmtId="0" fontId="25" fillId="3" borderId="16" xfId="14" applyFont="1" applyFill="1" applyBorder="1" applyAlignment="1">
      <alignment horizontal="left" wrapText="1"/>
    </xf>
    <xf numFmtId="0" fontId="23" fillId="5" borderId="108" xfId="23" applyFont="1" applyFill="1" applyBorder="1" applyAlignment="1">
      <alignment horizontal="right" vertical="top"/>
    </xf>
    <xf numFmtId="0" fontId="23" fillId="5" borderId="2" xfId="23" applyFont="1" applyFill="1" applyAlignment="1">
      <alignment horizontal="right" vertical="top"/>
    </xf>
    <xf numFmtId="0" fontId="23" fillId="5" borderId="83" xfId="23" applyFont="1" applyFill="1" applyBorder="1" applyAlignment="1">
      <alignment horizontal="right" vertical="top"/>
    </xf>
    <xf numFmtId="0" fontId="67" fillId="5" borderId="109" xfId="22" applyFont="1" applyFill="1" applyBorder="1" applyAlignment="1">
      <alignment horizontal="left" vertical="top" wrapText="1"/>
    </xf>
    <xf numFmtId="0" fontId="67" fillId="5" borderId="84" xfId="22" applyFont="1" applyFill="1" applyBorder="1" applyAlignment="1">
      <alignment horizontal="left" vertical="top" wrapText="1"/>
    </xf>
    <xf numFmtId="0" fontId="67" fillId="5" borderId="87" xfId="22" applyFont="1" applyFill="1" applyBorder="1" applyAlignment="1">
      <alignment horizontal="left" vertical="top" wrapText="1"/>
    </xf>
    <xf numFmtId="0" fontId="67" fillId="5" borderId="109" xfId="22" applyFont="1" applyFill="1" applyBorder="1" applyAlignment="1">
      <alignment horizontal="left" vertical="top"/>
    </xf>
    <xf numFmtId="0" fontId="67" fillId="5" borderId="84" xfId="22" applyFont="1" applyFill="1" applyBorder="1" applyAlignment="1">
      <alignment horizontal="left" vertical="top"/>
    </xf>
    <xf numFmtId="0" fontId="67" fillId="5" borderId="87" xfId="22" applyFont="1" applyFill="1" applyBorder="1" applyAlignment="1">
      <alignment horizontal="left" vertical="top"/>
    </xf>
    <xf numFmtId="0" fontId="30" fillId="0" borderId="84" xfId="22" applyFill="1" applyBorder="1" applyAlignment="1">
      <alignment horizontal="left" vertical="top" wrapText="1"/>
    </xf>
    <xf numFmtId="0" fontId="30" fillId="0" borderId="87" xfId="22" applyFill="1" applyBorder="1" applyAlignment="1">
      <alignment horizontal="left" vertical="top" wrapText="1"/>
    </xf>
    <xf numFmtId="0" fontId="25" fillId="3" borderId="21" xfId="14" applyFont="1" applyFill="1" applyBorder="1" applyAlignment="1">
      <alignment horizontal="center" vertical="top"/>
    </xf>
    <xf numFmtId="0" fontId="25" fillId="5" borderId="15" xfId="14" applyFont="1" applyFill="1" applyBorder="1" applyAlignment="1">
      <alignment horizontal="right" vertical="top" wrapText="1"/>
    </xf>
    <xf numFmtId="0" fontId="25" fillId="5" borderId="21" xfId="14" applyFont="1" applyFill="1" applyBorder="1" applyAlignment="1">
      <alignment horizontal="right" vertical="top" wrapText="1"/>
    </xf>
    <xf numFmtId="0" fontId="25" fillId="5" borderId="15" xfId="14" applyFont="1" applyFill="1" applyBorder="1" applyAlignment="1">
      <alignment horizontal="right" vertical="top"/>
    </xf>
    <xf numFmtId="0" fontId="25" fillId="5" borderId="21" xfId="14" applyFont="1" applyFill="1" applyBorder="1" applyAlignment="1">
      <alignment horizontal="right" vertical="top"/>
    </xf>
    <xf numFmtId="0" fontId="25" fillId="3" borderId="15" xfId="14" applyFont="1" applyFill="1" applyBorder="1" applyAlignment="1">
      <alignment horizontal="center" vertical="top"/>
    </xf>
    <xf numFmtId="0" fontId="30" fillId="3" borderId="85" xfId="22" applyFill="1" applyBorder="1" applyAlignment="1">
      <alignment horizontal="left" vertical="top"/>
    </xf>
    <xf numFmtId="0" fontId="67" fillId="5" borderId="86" xfId="22" applyFont="1" applyFill="1" applyBorder="1" applyAlignment="1">
      <alignment horizontal="left" vertical="top" wrapText="1"/>
    </xf>
    <xf numFmtId="0" fontId="67" fillId="5" borderId="85" xfId="22" applyFont="1" applyFill="1" applyBorder="1" applyAlignment="1">
      <alignment horizontal="left" vertical="top" wrapText="1"/>
    </xf>
    <xf numFmtId="0" fontId="67" fillId="5" borderId="86" xfId="22" applyFont="1" applyFill="1" applyBorder="1" applyAlignment="1">
      <alignment horizontal="left" vertical="top"/>
    </xf>
    <xf numFmtId="0" fontId="67" fillId="5" borderId="85" xfId="22" applyFont="1" applyFill="1" applyBorder="1" applyAlignment="1">
      <alignment horizontal="left" vertical="top"/>
    </xf>
    <xf numFmtId="0" fontId="30" fillId="0" borderId="86" xfId="22" applyFill="1" applyBorder="1" applyAlignment="1">
      <alignment horizontal="left" vertical="top" wrapText="1"/>
    </xf>
    <xf numFmtId="3" fontId="22" fillId="0" borderId="94" xfId="7" applyNumberFormat="1" applyFont="1" applyFill="1" applyBorder="1" applyAlignment="1">
      <alignment vertical="top"/>
    </xf>
    <xf numFmtId="165" fontId="55" fillId="5" borderId="123" xfId="4" applyNumberFormat="1" applyFont="1" applyFill="1" applyBorder="1" applyAlignment="1" applyProtection="1">
      <alignment horizontal="right" vertical="top"/>
      <protection locked="0"/>
    </xf>
    <xf numFmtId="3" fontId="65" fillId="5" borderId="243" xfId="7" applyNumberFormat="1" applyFont="1" applyFill="1" applyBorder="1" applyAlignment="1">
      <alignment vertical="top"/>
    </xf>
    <xf numFmtId="3" fontId="65" fillId="5" borderId="94" xfId="7" applyNumberFormat="1" applyFont="1" applyFill="1" applyBorder="1" applyAlignment="1">
      <alignment vertical="top"/>
    </xf>
    <xf numFmtId="165" fontId="26" fillId="0" borderId="94" xfId="4" applyNumberFormat="1" applyFont="1" applyBorder="1" applyAlignment="1" applyProtection="1">
      <alignment horizontal="right" vertical="top"/>
      <protection locked="0"/>
    </xf>
    <xf numFmtId="165" fontId="22" fillId="0" borderId="94" xfId="7" applyNumberFormat="1" applyFont="1" applyFill="1" applyBorder="1" applyAlignment="1" applyProtection="1">
      <alignment horizontal="right" vertical="top"/>
      <protection locked="0"/>
    </xf>
    <xf numFmtId="3" fontId="26" fillId="0" borderId="94" xfId="14" applyNumberFormat="1" applyFont="1" applyBorder="1" applyAlignment="1">
      <alignment vertical="top"/>
    </xf>
    <xf numFmtId="165" fontId="26" fillId="0" borderId="123" xfId="4" applyNumberFormat="1" applyFont="1" applyBorder="1" applyAlignment="1" applyProtection="1">
      <alignment horizontal="right" vertical="top"/>
      <protection locked="0"/>
    </xf>
    <xf numFmtId="3" fontId="22" fillId="0" borderId="243" xfId="7" applyNumberFormat="1" applyFont="1" applyFill="1" applyBorder="1" applyAlignment="1">
      <alignment vertical="top"/>
    </xf>
    <xf numFmtId="165" fontId="25" fillId="0" borderId="107" xfId="4" applyNumberFormat="1" applyFont="1" applyBorder="1" applyAlignment="1" applyProtection="1">
      <alignment horizontal="right" vertical="top"/>
      <protection locked="0"/>
    </xf>
    <xf numFmtId="165" fontId="29" fillId="5" borderId="107" xfId="4" applyNumberFormat="1" applyFont="1" applyFill="1" applyBorder="1" applyAlignment="1" applyProtection="1">
      <alignment horizontal="right" vertical="top"/>
      <protection locked="0"/>
    </xf>
    <xf numFmtId="165" fontId="29" fillId="5" borderId="0" xfId="4" applyNumberFormat="1" applyFont="1" applyFill="1" applyAlignment="1" applyProtection="1">
      <alignment horizontal="right" vertical="top"/>
      <protection locked="0"/>
    </xf>
    <xf numFmtId="3" fontId="29" fillId="5" borderId="81" xfId="14" applyNumberFormat="1" applyFont="1" applyFill="1" applyBorder="1" applyAlignment="1">
      <alignment vertical="top"/>
    </xf>
    <xf numFmtId="165" fontId="25" fillId="0" borderId="0" xfId="4" applyNumberFormat="1" applyFont="1" applyAlignment="1" applyProtection="1">
      <alignment horizontal="right" vertical="top"/>
      <protection locked="0"/>
    </xf>
    <xf numFmtId="3" fontId="26" fillId="0" borderId="221" xfId="14" applyNumberFormat="1" applyFont="1" applyBorder="1" applyAlignment="1">
      <alignment vertical="top"/>
    </xf>
    <xf numFmtId="3" fontId="25" fillId="0" borderId="119" xfId="14" applyNumberFormat="1" applyFont="1" applyBorder="1" applyAlignment="1">
      <alignment vertical="top"/>
    </xf>
    <xf numFmtId="3" fontId="25" fillId="0" borderId="74" xfId="14" applyNumberFormat="1" applyFont="1" applyBorder="1" applyAlignment="1">
      <alignment vertical="top"/>
    </xf>
    <xf numFmtId="3" fontId="25" fillId="3" borderId="74" xfId="14" applyNumberFormat="1" applyFont="1" applyFill="1" applyBorder="1" applyAlignment="1">
      <alignment vertical="top"/>
    </xf>
    <xf numFmtId="165" fontId="29" fillId="4" borderId="120" xfId="4" applyNumberFormat="1" applyFont="1" applyFill="1" applyBorder="1" applyAlignment="1" applyProtection="1">
      <alignment horizontal="right" vertical="top"/>
      <protection locked="0"/>
    </xf>
    <xf numFmtId="165" fontId="29" fillId="4" borderId="118" xfId="4" applyNumberFormat="1" applyFont="1" applyFill="1" applyBorder="1" applyAlignment="1" applyProtection="1">
      <alignment horizontal="right" vertical="top"/>
      <protection locked="0"/>
    </xf>
    <xf numFmtId="3" fontId="29" fillId="4" borderId="121" xfId="4" applyNumberFormat="1" applyFont="1" applyFill="1" applyBorder="1" applyAlignment="1">
      <alignment vertical="top"/>
    </xf>
    <xf numFmtId="165" fontId="29" fillId="4" borderId="71" xfId="4" applyNumberFormat="1" applyFont="1" applyFill="1" applyBorder="1" applyAlignment="1" applyProtection="1">
      <alignment horizontal="right" vertical="top"/>
      <protection locked="0"/>
    </xf>
    <xf numFmtId="3" fontId="29" fillId="4" borderId="119" xfId="4" applyNumberFormat="1" applyFont="1" applyFill="1" applyBorder="1" applyAlignment="1">
      <alignment vertical="top"/>
    </xf>
    <xf numFmtId="0" fontId="25" fillId="0" borderId="0" xfId="21" applyFont="1" applyFill="1" applyBorder="1" applyAlignment="1">
      <alignment vertical="top"/>
    </xf>
    <xf numFmtId="171" fontId="43" fillId="0" borderId="123" xfId="14" applyNumberFormat="1" applyFont="1" applyBorder="1" applyAlignment="1">
      <alignment vertical="top"/>
    </xf>
    <xf numFmtId="3" fontId="46" fillId="0" borderId="242" xfId="7" applyNumberFormat="1" applyFont="1" applyFill="1" applyBorder="1" applyAlignment="1">
      <alignment vertical="top"/>
    </xf>
    <xf numFmtId="171" fontId="46" fillId="0" borderId="247" xfId="7" applyNumberFormat="1" applyFont="1" applyFill="1" applyBorder="1" applyAlignment="1">
      <alignment vertical="top"/>
    </xf>
    <xf numFmtId="171" fontId="43" fillId="0" borderId="94" xfId="14" applyNumberFormat="1" applyFont="1" applyBorder="1" applyAlignment="1">
      <alignment vertical="top"/>
    </xf>
    <xf numFmtId="3" fontId="46" fillId="0" borderId="243" xfId="7" applyNumberFormat="1" applyFont="1" applyFill="1" applyBorder="1" applyAlignment="1">
      <alignment vertical="top"/>
    </xf>
    <xf numFmtId="171" fontId="25" fillId="3" borderId="0" xfId="0" applyNumberFormat="1" applyFont="1" applyFill="1"/>
    <xf numFmtId="171" fontId="25" fillId="0" borderId="120" xfId="7" applyNumberFormat="1" applyFont="1" applyFill="1" applyBorder="1" applyAlignment="1">
      <alignment vertical="top"/>
    </xf>
    <xf numFmtId="3" fontId="28" fillId="0" borderId="61" xfId="7" applyNumberFormat="1" applyFont="1" applyFill="1" applyBorder="1" applyAlignment="1">
      <alignment vertical="top"/>
    </xf>
    <xf numFmtId="171" fontId="25" fillId="0" borderId="62" xfId="14" applyNumberFormat="1" applyFont="1" applyBorder="1" applyAlignment="1">
      <alignment horizontal="right" vertical="top"/>
    </xf>
    <xf numFmtId="171" fontId="25" fillId="0" borderId="118" xfId="14" applyNumberFormat="1" applyFont="1" applyBorder="1" applyAlignment="1">
      <alignment vertical="top"/>
    </xf>
    <xf numFmtId="3" fontId="25" fillId="0" borderId="61" xfId="14" applyNumberFormat="1" applyFont="1" applyBorder="1" applyAlignment="1">
      <alignment vertical="top"/>
    </xf>
    <xf numFmtId="0" fontId="25" fillId="0" borderId="4" xfId="14" applyFont="1" applyBorder="1"/>
    <xf numFmtId="171" fontId="25" fillId="0" borderId="106" xfId="7" applyNumberFormat="1" applyFont="1" applyFill="1" applyBorder="1" applyAlignment="1">
      <alignment vertical="top"/>
    </xf>
    <xf numFmtId="0" fontId="23" fillId="0" borderId="83" xfId="23" applyFont="1" applyFill="1" applyBorder="1" applyAlignment="1">
      <alignment horizontal="right" vertical="center"/>
    </xf>
    <xf numFmtId="0" fontId="30" fillId="0" borderId="109" xfId="22" applyFill="1" applyBorder="1" applyAlignment="1">
      <alignment horizontal="left"/>
    </xf>
    <xf numFmtId="0" fontId="30" fillId="0" borderId="85" xfId="22" applyFill="1" applyBorder="1" applyAlignment="1">
      <alignment horizontal="left"/>
    </xf>
    <xf numFmtId="0" fontId="30" fillId="0" borderId="86" xfId="22" applyFill="1" applyBorder="1" applyAlignment="1">
      <alignment horizontal="left"/>
    </xf>
    <xf numFmtId="0" fontId="30" fillId="0" borderId="84" xfId="22" applyFill="1" applyBorder="1" applyAlignment="1">
      <alignment horizontal="left"/>
    </xf>
    <xf numFmtId="0" fontId="30" fillId="0" borderId="87" xfId="22" applyFill="1" applyBorder="1" applyAlignment="1">
      <alignment horizontal="left"/>
    </xf>
    <xf numFmtId="165" fontId="26" fillId="0" borderId="123" xfId="14" applyNumberFormat="1" applyFont="1" applyBorder="1" applyAlignment="1">
      <alignment vertical="top"/>
    </xf>
    <xf numFmtId="3" fontId="26" fillId="0" borderId="242" xfId="14" applyNumberFormat="1" applyFont="1" applyBorder="1" applyAlignment="1">
      <alignment vertical="top"/>
    </xf>
    <xf numFmtId="171" fontId="26" fillId="0" borderId="247" xfId="14" applyNumberFormat="1" applyFont="1" applyBorder="1" applyAlignment="1">
      <alignment horizontal="right" vertical="top"/>
    </xf>
    <xf numFmtId="171" fontId="26" fillId="0" borderId="94" xfId="14" applyNumberFormat="1" applyFont="1" applyBorder="1" applyAlignment="1">
      <alignment vertical="top"/>
    </xf>
    <xf numFmtId="3" fontId="26" fillId="0" borderId="243" xfId="14" applyNumberFormat="1" applyFont="1" applyBorder="1" applyAlignment="1">
      <alignment vertical="top"/>
    </xf>
    <xf numFmtId="165" fontId="29" fillId="0" borderId="120" xfId="14" applyNumberFormat="1" applyFont="1" applyBorder="1" applyAlignment="1">
      <alignment vertical="top"/>
    </xf>
    <xf numFmtId="3" fontId="29" fillId="0" borderId="61" xfId="14" applyNumberFormat="1" applyFont="1" applyBorder="1" applyAlignment="1">
      <alignment vertical="top"/>
    </xf>
    <xf numFmtId="171" fontId="29" fillId="0" borderId="62" xfId="14" applyNumberFormat="1" applyFont="1" applyBorder="1" applyAlignment="1">
      <alignment horizontal="right" vertical="top"/>
    </xf>
    <xf numFmtId="171" fontId="29" fillId="0" borderId="118" xfId="14" applyNumberFormat="1" applyFont="1" applyBorder="1" applyAlignment="1">
      <alignment vertical="top"/>
    </xf>
    <xf numFmtId="3" fontId="29" fillId="0" borderId="121" xfId="14" applyNumberFormat="1" applyFont="1" applyBorder="1" applyAlignment="1">
      <alignment vertical="top"/>
    </xf>
    <xf numFmtId="0" fontId="29" fillId="0" borderId="11" xfId="14" applyFont="1" applyBorder="1" applyAlignment="1">
      <alignment horizontal="left" vertical="top" indent="2"/>
    </xf>
    <xf numFmtId="165" fontId="29" fillId="0" borderId="106" xfId="14" applyNumberFormat="1" applyFont="1" applyBorder="1" applyAlignment="1">
      <alignment vertical="top"/>
    </xf>
    <xf numFmtId="3" fontId="29" fillId="0" borderId="9" xfId="14" applyNumberFormat="1" applyFont="1" applyBorder="1" applyAlignment="1">
      <alignment vertical="top"/>
    </xf>
    <xf numFmtId="171" fontId="29" fillId="0" borderId="4" xfId="14" applyNumberFormat="1" applyFont="1" applyBorder="1" applyAlignment="1">
      <alignment vertical="top"/>
    </xf>
    <xf numFmtId="3" fontId="29" fillId="0" borderId="80" xfId="14" applyNumberFormat="1" applyFont="1" applyBorder="1" applyAlignment="1">
      <alignment vertical="top"/>
    </xf>
    <xf numFmtId="0" fontId="29" fillId="3" borderId="11" xfId="14" applyFont="1" applyFill="1" applyBorder="1" applyAlignment="1">
      <alignment horizontal="left" vertical="top" indent="1"/>
    </xf>
    <xf numFmtId="0" fontId="29" fillId="3" borderId="11" xfId="14" applyFont="1" applyFill="1" applyBorder="1" applyAlignment="1">
      <alignment horizontal="left" vertical="top" wrapText="1" indent="2"/>
    </xf>
    <xf numFmtId="0" fontId="29" fillId="0" borderId="11" xfId="14" applyFont="1" applyBorder="1" applyAlignment="1">
      <alignment horizontal="left" vertical="top" wrapText="1" indent="1"/>
    </xf>
    <xf numFmtId="0" fontId="25" fillId="0" borderId="4" xfId="4" applyFont="1" applyBorder="1" applyAlignment="1">
      <alignment vertical="top"/>
    </xf>
    <xf numFmtId="165" fontId="25" fillId="0" borderId="106" xfId="14" applyNumberFormat="1" applyFont="1" applyBorder="1" applyAlignment="1">
      <alignment vertical="top"/>
    </xf>
    <xf numFmtId="0" fontId="30" fillId="3" borderId="109" xfId="22" applyFill="1" applyBorder="1" applyAlignment="1">
      <alignment horizontal="center" vertical="top" wrapText="1"/>
    </xf>
    <xf numFmtId="0" fontId="30" fillId="3" borderId="85" xfId="22" applyFill="1" applyBorder="1" applyAlignment="1">
      <alignment horizontal="center" vertical="top" wrapText="1"/>
    </xf>
    <xf numFmtId="0" fontId="30" fillId="3" borderId="86" xfId="22" applyFill="1" applyBorder="1" applyAlignment="1">
      <alignment horizontal="left" vertical="top" wrapText="1"/>
    </xf>
    <xf numFmtId="0" fontId="30" fillId="3" borderId="84" xfId="22" applyFill="1" applyBorder="1" applyAlignment="1">
      <alignment horizontal="left" vertical="top" wrapText="1"/>
    </xf>
    <xf numFmtId="0" fontId="30" fillId="3" borderId="85" xfId="22" applyFill="1" applyBorder="1" applyAlignment="1">
      <alignment horizontal="left" vertical="top" wrapText="1"/>
    </xf>
    <xf numFmtId="0" fontId="30" fillId="3" borderId="87" xfId="22" applyFill="1" applyBorder="1" applyAlignment="1">
      <alignment horizontal="left" vertical="top" wrapText="1"/>
    </xf>
    <xf numFmtId="165" fontId="68" fillId="2" borderId="0" xfId="4" applyNumberFormat="1" applyFont="1" applyFill="1" applyAlignment="1">
      <alignment vertical="top"/>
    </xf>
    <xf numFmtId="0" fontId="68" fillId="2" borderId="0" xfId="4" applyFont="1" applyFill="1" applyAlignment="1">
      <alignment vertical="top"/>
    </xf>
    <xf numFmtId="165" fontId="68" fillId="0" borderId="0" xfId="4" applyNumberFormat="1" applyFont="1" applyAlignment="1">
      <alignment vertical="top"/>
    </xf>
    <xf numFmtId="165" fontId="25" fillId="0" borderId="0" xfId="4" applyNumberFormat="1" applyFont="1" applyAlignment="1">
      <alignment vertical="top"/>
    </xf>
    <xf numFmtId="0" fontId="25" fillId="0" borderId="0" xfId="4" applyFont="1" applyAlignment="1">
      <alignment vertical="top"/>
    </xf>
    <xf numFmtId="168" fontId="68" fillId="2" borderId="0" xfId="4" applyNumberFormat="1" applyFont="1" applyFill="1" applyAlignment="1">
      <alignment vertical="top"/>
    </xf>
    <xf numFmtId="168" fontId="25" fillId="3" borderId="0" xfId="4" applyNumberFormat="1" applyFont="1" applyFill="1" applyAlignment="1">
      <alignment vertical="top"/>
    </xf>
    <xf numFmtId="171" fontId="25" fillId="3" borderId="0" xfId="4" applyNumberFormat="1" applyFont="1" applyFill="1" applyAlignment="1">
      <alignment vertical="top"/>
    </xf>
    <xf numFmtId="3" fontId="26" fillId="0" borderId="211" xfId="14" applyNumberFormat="1" applyFont="1" applyBorder="1" applyAlignment="1">
      <alignment vertical="top"/>
    </xf>
    <xf numFmtId="171" fontId="26" fillId="4" borderId="247" xfId="14" applyNumberFormat="1" applyFont="1" applyFill="1" applyBorder="1" applyAlignment="1">
      <alignment horizontal="right" vertical="top"/>
    </xf>
    <xf numFmtId="3" fontId="26" fillId="4" borderId="242" xfId="14" applyNumberFormat="1" applyFont="1" applyFill="1" applyBorder="1" applyAlignment="1">
      <alignment horizontal="right" vertical="top"/>
    </xf>
    <xf numFmtId="3" fontId="26" fillId="4" borderId="94" xfId="14" applyNumberFormat="1" applyFont="1" applyFill="1" applyBorder="1" applyAlignment="1">
      <alignment vertical="top"/>
    </xf>
    <xf numFmtId="171" fontId="26" fillId="3" borderId="123" xfId="14" applyNumberFormat="1" applyFont="1" applyFill="1" applyBorder="1" applyAlignment="1">
      <alignment horizontal="right" vertical="top"/>
    </xf>
    <xf numFmtId="170" fontId="43" fillId="0" borderId="94" xfId="14" applyNumberFormat="1" applyFont="1" applyBorder="1" applyAlignment="1">
      <alignment vertical="top"/>
    </xf>
    <xf numFmtId="3" fontId="43" fillId="0" borderId="243" xfId="4" applyNumberFormat="1" applyFont="1" applyBorder="1" applyAlignment="1">
      <alignment vertical="top"/>
    </xf>
    <xf numFmtId="171" fontId="26" fillId="5" borderId="94" xfId="14" applyNumberFormat="1" applyFont="1" applyFill="1" applyBorder="1" applyAlignment="1">
      <alignment horizontal="right" vertical="top"/>
    </xf>
    <xf numFmtId="3" fontId="26" fillId="5" borderId="242" xfId="14" applyNumberFormat="1" applyFont="1" applyFill="1" applyBorder="1" applyAlignment="1">
      <alignment vertical="top"/>
    </xf>
    <xf numFmtId="171" fontId="26" fillId="5" borderId="247" xfId="14" applyNumberFormat="1" applyFont="1" applyFill="1" applyBorder="1" applyAlignment="1">
      <alignment horizontal="right" vertical="top"/>
    </xf>
    <xf numFmtId="3" fontId="26" fillId="5" borderId="94" xfId="14" applyNumberFormat="1" applyFont="1" applyFill="1" applyBorder="1" applyAlignment="1">
      <alignment vertical="top"/>
    </xf>
    <xf numFmtId="3" fontId="43" fillId="3" borderId="243" xfId="4" applyNumberFormat="1" applyFont="1" applyFill="1" applyBorder="1" applyAlignment="1">
      <alignment vertical="top"/>
    </xf>
    <xf numFmtId="0" fontId="26" fillId="3" borderId="1" xfId="7" applyFont="1" applyFill="1" applyAlignment="1">
      <alignment vertical="top" wrapText="1"/>
    </xf>
    <xf numFmtId="0" fontId="26" fillId="3" borderId="1" xfId="7" applyFont="1" applyFill="1" applyAlignment="1">
      <alignment vertical="top"/>
    </xf>
    <xf numFmtId="3" fontId="49" fillId="0" borderId="54" xfId="14" applyNumberFormat="1" applyFont="1" applyBorder="1" applyAlignment="1">
      <alignment vertical="top"/>
    </xf>
    <xf numFmtId="171" fontId="49" fillId="4" borderId="255" xfId="14" applyNumberFormat="1" applyFont="1" applyFill="1" applyBorder="1" applyAlignment="1">
      <alignment horizontal="right" vertical="top"/>
    </xf>
    <xf numFmtId="3" fontId="49" fillId="4" borderId="61" xfId="14" applyNumberFormat="1" applyFont="1" applyFill="1" applyBorder="1" applyAlignment="1">
      <alignment horizontal="right" vertical="top"/>
    </xf>
    <xf numFmtId="171" fontId="49" fillId="4" borderId="62" xfId="14" applyNumberFormat="1" applyFont="1" applyFill="1" applyBorder="1" applyAlignment="1">
      <alignment horizontal="right" vertical="top"/>
    </xf>
    <xf numFmtId="3" fontId="49" fillId="4" borderId="119" xfId="14" applyNumberFormat="1" applyFont="1" applyFill="1" applyBorder="1" applyAlignment="1">
      <alignment vertical="top"/>
    </xf>
    <xf numFmtId="171" fontId="49" fillId="3" borderId="120" xfId="14" applyNumberFormat="1" applyFont="1" applyFill="1" applyBorder="1" applyAlignment="1">
      <alignment horizontal="right" vertical="top"/>
    </xf>
    <xf numFmtId="170" fontId="49" fillId="0" borderId="70" xfId="14" applyNumberFormat="1" applyFont="1" applyBorder="1" applyAlignment="1">
      <alignment vertical="top"/>
    </xf>
    <xf numFmtId="3" fontId="49" fillId="0" borderId="121" xfId="4" applyNumberFormat="1" applyFont="1" applyBorder="1" applyAlignment="1">
      <alignment vertical="top"/>
    </xf>
    <xf numFmtId="171" fontId="49" fillId="5" borderId="71" xfId="14" applyNumberFormat="1" applyFont="1" applyFill="1" applyBorder="1" applyAlignment="1">
      <alignment horizontal="right" vertical="top"/>
    </xf>
    <xf numFmtId="3" fontId="49" fillId="5" borderId="61" xfId="14" applyNumberFormat="1" applyFont="1" applyFill="1" applyBorder="1" applyAlignment="1">
      <alignment vertical="top"/>
    </xf>
    <xf numFmtId="171" fontId="49" fillId="5" borderId="62" xfId="14" applyNumberFormat="1" applyFont="1" applyFill="1" applyBorder="1" applyAlignment="1">
      <alignment horizontal="right" vertical="top"/>
    </xf>
    <xf numFmtId="3" fontId="49" fillId="5" borderId="119" xfId="14" applyNumberFormat="1" applyFont="1" applyFill="1" applyBorder="1" applyAlignment="1">
      <alignment vertical="top"/>
    </xf>
    <xf numFmtId="3" fontId="49" fillId="3" borderId="121" xfId="4" applyNumberFormat="1" applyFont="1" applyFill="1" applyBorder="1" applyAlignment="1">
      <alignment vertical="top"/>
    </xf>
    <xf numFmtId="0" fontId="49" fillId="0" borderId="11" xfId="14" applyFont="1" applyBorder="1" applyAlignment="1">
      <alignment horizontal="left" vertical="top" indent="2"/>
    </xf>
    <xf numFmtId="0" fontId="49" fillId="3" borderId="4" xfId="4" applyFont="1" applyFill="1" applyBorder="1" applyAlignment="1">
      <alignment vertical="top"/>
    </xf>
    <xf numFmtId="3" fontId="49" fillId="0" borderId="52" xfId="14" applyNumberFormat="1" applyFont="1" applyBorder="1" applyAlignment="1">
      <alignment vertical="top"/>
    </xf>
    <xf numFmtId="171" fontId="49" fillId="4" borderId="111" xfId="14" applyNumberFormat="1" applyFont="1" applyFill="1" applyBorder="1" applyAlignment="1">
      <alignment horizontal="right" vertical="top"/>
    </xf>
    <xf numFmtId="3" fontId="49" fillId="4" borderId="9" xfId="14" applyNumberFormat="1" applyFont="1" applyFill="1" applyBorder="1" applyAlignment="1">
      <alignment horizontal="right" vertical="top"/>
    </xf>
    <xf numFmtId="171" fontId="49" fillId="4" borderId="6" xfId="14" applyNumberFormat="1" applyFont="1" applyFill="1" applyBorder="1" applyAlignment="1">
      <alignment horizontal="right" vertical="top"/>
    </xf>
    <xf numFmtId="3" fontId="49" fillId="4" borderId="74" xfId="14" applyNumberFormat="1" applyFont="1" applyFill="1" applyBorder="1" applyAlignment="1">
      <alignment vertical="top"/>
    </xf>
    <xf numFmtId="171" fontId="49" fillId="3" borderId="106" xfId="14" applyNumberFormat="1" applyFont="1" applyFill="1" applyBorder="1" applyAlignment="1">
      <alignment horizontal="right" vertical="top"/>
    </xf>
    <xf numFmtId="170" fontId="49" fillId="0" borderId="12" xfId="14" applyNumberFormat="1" applyFont="1" applyBorder="1" applyAlignment="1">
      <alignment vertical="top"/>
    </xf>
    <xf numFmtId="3" fontId="49" fillId="0" borderId="80" xfId="4" applyNumberFormat="1" applyFont="1" applyBorder="1" applyAlignment="1">
      <alignment vertical="top"/>
    </xf>
    <xf numFmtId="171" fontId="49" fillId="5" borderId="11" xfId="14" applyNumberFormat="1" applyFont="1" applyFill="1" applyBorder="1" applyAlignment="1">
      <alignment horizontal="right" vertical="top"/>
    </xf>
    <xf numFmtId="171" fontId="49" fillId="5" borderId="6" xfId="14" applyNumberFormat="1" applyFont="1" applyFill="1" applyBorder="1" applyAlignment="1">
      <alignment horizontal="right" vertical="top"/>
    </xf>
    <xf numFmtId="3" fontId="49" fillId="5" borderId="74" xfId="14" applyNumberFormat="1" applyFont="1" applyFill="1" applyBorder="1" applyAlignment="1">
      <alignment vertical="top"/>
    </xf>
    <xf numFmtId="3" fontId="49" fillId="3" borderId="80" xfId="4" applyNumberFormat="1" applyFont="1" applyFill="1" applyBorder="1" applyAlignment="1">
      <alignment vertical="top"/>
    </xf>
    <xf numFmtId="171" fontId="49" fillId="0" borderId="106" xfId="14" applyNumberFormat="1" applyFont="1" applyBorder="1" applyAlignment="1">
      <alignment horizontal="right" vertical="top"/>
    </xf>
    <xf numFmtId="168" fontId="49" fillId="0" borderId="80" xfId="14" applyNumberFormat="1" applyFont="1" applyBorder="1" applyAlignment="1">
      <alignment vertical="top"/>
    </xf>
    <xf numFmtId="0" fontId="49" fillId="3" borderId="11" xfId="14" applyFont="1" applyFill="1" applyBorder="1" applyAlignment="1">
      <alignment horizontal="left" vertical="top" indent="1"/>
    </xf>
    <xf numFmtId="0" fontId="49" fillId="3" borderId="11" xfId="14" applyFont="1" applyFill="1" applyBorder="1" applyAlignment="1">
      <alignment horizontal="left" vertical="top" wrapText="1" indent="2"/>
    </xf>
    <xf numFmtId="0" fontId="49" fillId="3" borderId="11" xfId="14" applyFont="1" applyFill="1" applyBorder="1" applyAlignment="1">
      <alignment horizontal="left" vertical="top" wrapText="1" indent="1"/>
    </xf>
    <xf numFmtId="170" fontId="49" fillId="3" borderId="12" xfId="14" applyNumberFormat="1" applyFont="1" applyFill="1" applyBorder="1" applyAlignment="1">
      <alignment vertical="top"/>
    </xf>
    <xf numFmtId="168" fontId="49" fillId="3" borderId="80" xfId="14" applyNumberFormat="1" applyFont="1" applyFill="1" applyBorder="1" applyAlignment="1">
      <alignment vertical="top"/>
    </xf>
    <xf numFmtId="3" fontId="25" fillId="0" borderId="52" xfId="14" applyNumberFormat="1" applyFont="1" applyBorder="1" applyAlignment="1">
      <alignment vertical="top"/>
    </xf>
    <xf numFmtId="171" fontId="25" fillId="4" borderId="111" xfId="14" applyNumberFormat="1" applyFont="1" applyFill="1" applyBorder="1" applyAlignment="1">
      <alignment horizontal="right" vertical="top"/>
    </xf>
    <xf numFmtId="3" fontId="25" fillId="4" borderId="9" xfId="14" applyNumberFormat="1" applyFont="1" applyFill="1" applyBorder="1" applyAlignment="1">
      <alignment horizontal="right" vertical="top"/>
    </xf>
    <xf numFmtId="171" fontId="25" fillId="4" borderId="6" xfId="14" applyNumberFormat="1" applyFont="1" applyFill="1" applyBorder="1" applyAlignment="1">
      <alignment horizontal="right" vertical="top"/>
    </xf>
    <xf numFmtId="3" fontId="25" fillId="4" borderId="74" xfId="14" applyNumberFormat="1" applyFont="1" applyFill="1" applyBorder="1" applyAlignment="1">
      <alignment vertical="top"/>
    </xf>
    <xf numFmtId="171" fontId="25" fillId="3" borderId="106" xfId="14" applyNumberFormat="1" applyFont="1" applyFill="1" applyBorder="1" applyAlignment="1">
      <alignment horizontal="right" vertical="top"/>
    </xf>
    <xf numFmtId="170" fontId="25" fillId="0" borderId="12" xfId="14" applyNumberFormat="1" applyFont="1" applyBorder="1" applyAlignment="1">
      <alignment vertical="top"/>
    </xf>
    <xf numFmtId="168" fontId="25" fillId="0" borderId="80" xfId="14" applyNumberFormat="1" applyFont="1" applyBorder="1" applyAlignment="1">
      <alignment vertical="top"/>
    </xf>
    <xf numFmtId="171" fontId="25" fillId="5" borderId="11" xfId="14" applyNumberFormat="1" applyFont="1" applyFill="1" applyBorder="1" applyAlignment="1">
      <alignment horizontal="right" vertical="top"/>
    </xf>
    <xf numFmtId="3" fontId="25" fillId="5" borderId="9" xfId="14" applyNumberFormat="1" applyFont="1" applyFill="1" applyBorder="1" applyAlignment="1">
      <alignment vertical="top"/>
    </xf>
    <xf numFmtId="171" fontId="25" fillId="5" borderId="6" xfId="14" applyNumberFormat="1" applyFont="1" applyFill="1" applyBorder="1" applyAlignment="1">
      <alignment horizontal="right" vertical="top"/>
    </xf>
    <xf numFmtId="3" fontId="25" fillId="5" borderId="74" xfId="14" applyNumberFormat="1" applyFont="1" applyFill="1" applyBorder="1" applyAlignment="1">
      <alignment vertical="top"/>
    </xf>
    <xf numFmtId="170" fontId="25" fillId="3" borderId="12" xfId="14" applyNumberFormat="1" applyFont="1" applyFill="1" applyBorder="1" applyAlignment="1">
      <alignment vertical="top"/>
    </xf>
    <xf numFmtId="168" fontId="25" fillId="3" borderId="80" xfId="14" applyNumberFormat="1" applyFont="1" applyFill="1" applyBorder="1" applyAlignment="1">
      <alignment vertical="top"/>
    </xf>
    <xf numFmtId="3" fontId="25" fillId="4" borderId="256" xfId="14" applyNumberFormat="1" applyFont="1" applyFill="1" applyBorder="1" applyAlignment="1">
      <alignment horizontal="right" vertical="top"/>
    </xf>
    <xf numFmtId="0" fontId="25" fillId="3" borderId="4" xfId="14" applyFont="1" applyFill="1" applyBorder="1" applyAlignment="1">
      <alignment horizontal="left" vertical="center"/>
    </xf>
    <xf numFmtId="0" fontId="23" fillId="0" borderId="50" xfId="23" applyFont="1" applyFill="1" applyBorder="1" applyAlignment="1">
      <alignment horizontal="right" vertical="center"/>
    </xf>
    <xf numFmtId="0" fontId="23" fillId="4" borderId="29" xfId="23" applyFont="1" applyFill="1" applyBorder="1" applyAlignment="1">
      <alignment horizontal="right" vertical="center"/>
    </xf>
    <xf numFmtId="0" fontId="23" fillId="5" borderId="29" xfId="23" applyFont="1" applyFill="1" applyBorder="1" applyAlignment="1">
      <alignment horizontal="right" vertical="center"/>
    </xf>
    <xf numFmtId="0" fontId="25" fillId="3" borderId="16" xfId="4" applyFont="1" applyFill="1" applyBorder="1" applyAlignment="1">
      <alignment horizontal="center" vertical="top" wrapText="1"/>
    </xf>
    <xf numFmtId="0" fontId="30" fillId="0" borderId="48" xfId="22" applyFill="1" applyBorder="1" applyAlignment="1">
      <alignment horizontal="left" vertical="top" wrapText="1"/>
    </xf>
    <xf numFmtId="49" fontId="30" fillId="4" borderId="86" xfId="22" applyNumberFormat="1" applyFill="1" applyBorder="1" applyAlignment="1">
      <alignment horizontal="left" vertical="top" wrapText="1"/>
    </xf>
    <xf numFmtId="49" fontId="30" fillId="4" borderId="84" xfId="22" applyNumberFormat="1" applyFill="1" applyBorder="1" applyAlignment="1">
      <alignment horizontal="left" vertical="top" wrapText="1"/>
    </xf>
    <xf numFmtId="49" fontId="30" fillId="3" borderId="109" xfId="22" applyNumberFormat="1" applyFill="1" applyBorder="1" applyAlignment="1">
      <alignment horizontal="left" vertical="top" wrapText="1"/>
    </xf>
    <xf numFmtId="49" fontId="30" fillId="3" borderId="84" xfId="22" applyNumberFormat="1" applyFill="1" applyBorder="1" applyAlignment="1">
      <alignment horizontal="left" vertical="top" wrapText="1"/>
    </xf>
    <xf numFmtId="49" fontId="30" fillId="3" borderId="87" xfId="22" applyNumberFormat="1" applyFill="1" applyBorder="1" applyAlignment="1">
      <alignment horizontal="left" vertical="top" wrapText="1"/>
    </xf>
    <xf numFmtId="49" fontId="30" fillId="5" borderId="84" xfId="22" applyNumberFormat="1" applyFill="1" applyBorder="1" applyAlignment="1">
      <alignment horizontal="left" vertical="top" wrapText="1"/>
    </xf>
    <xf numFmtId="49" fontId="30" fillId="5" borderId="85" xfId="22" applyNumberFormat="1" applyFill="1" applyBorder="1" applyAlignment="1">
      <alignment horizontal="left" vertical="top" wrapText="1"/>
    </xf>
    <xf numFmtId="0" fontId="30" fillId="5" borderId="86" xfId="22" applyFill="1" applyBorder="1" applyAlignment="1">
      <alignment horizontal="left" vertical="top" wrapText="1"/>
    </xf>
    <xf numFmtId="0" fontId="30" fillId="5" borderId="84" xfId="22" applyFill="1" applyBorder="1" applyAlignment="1">
      <alignment horizontal="left" vertical="top" wrapText="1"/>
    </xf>
    <xf numFmtId="0" fontId="30" fillId="3" borderId="109" xfId="22" applyFill="1" applyBorder="1" applyAlignment="1">
      <alignment horizontal="left" vertical="top" wrapText="1"/>
    </xf>
    <xf numFmtId="0" fontId="25" fillId="3" borderId="0" xfId="4" applyFont="1" applyFill="1" applyAlignment="1">
      <alignment horizontal="center" vertical="top" wrapText="1"/>
    </xf>
    <xf numFmtId="0" fontId="25" fillId="3" borderId="0" xfId="4" applyFont="1" applyFill="1" applyAlignment="1">
      <alignment vertical="top" wrapText="1"/>
    </xf>
    <xf numFmtId="0" fontId="25" fillId="3" borderId="0" xfId="4" applyFont="1" applyFill="1" applyAlignment="1">
      <alignment horizontal="left" vertical="top" wrapText="1"/>
    </xf>
    <xf numFmtId="0" fontId="69" fillId="2" borderId="257" xfId="4" applyFont="1" applyFill="1" applyBorder="1" applyAlignment="1">
      <alignment horizontal="left" vertical="top" wrapText="1"/>
    </xf>
    <xf numFmtId="165" fontId="51" fillId="3" borderId="0" xfId="14" applyNumberFormat="1" applyFont="1" applyFill="1" applyAlignment="1">
      <alignment vertical="top"/>
    </xf>
    <xf numFmtId="0" fontId="51" fillId="3" borderId="0" xfId="14" applyFont="1" applyFill="1" applyAlignment="1">
      <alignment horizontal="right" vertical="top"/>
    </xf>
    <xf numFmtId="3" fontId="25" fillId="3" borderId="0" xfId="14" applyNumberFormat="1" applyFont="1" applyFill="1" applyAlignment="1">
      <alignment horizontal="right" vertical="top"/>
    </xf>
    <xf numFmtId="171" fontId="25" fillId="3" borderId="0" xfId="14" applyNumberFormat="1" applyFont="1" applyFill="1" applyAlignment="1">
      <alignment horizontal="right" vertical="top"/>
    </xf>
    <xf numFmtId="171" fontId="25" fillId="3" borderId="0" xfId="14" applyNumberFormat="1" applyFont="1" applyFill="1" applyAlignment="1">
      <alignment horizontal="right" vertical="top" wrapText="1"/>
    </xf>
    <xf numFmtId="0" fontId="25" fillId="3" borderId="0" xfId="14" applyFont="1" applyFill="1" applyAlignment="1">
      <alignment horizontal="right" vertical="top" wrapText="1"/>
    </xf>
    <xf numFmtId="3" fontId="26" fillId="0" borderId="0" xfId="14" applyNumberFormat="1" applyFont="1" applyAlignment="1">
      <alignment horizontal="right" vertical="top" wrapText="1"/>
    </xf>
    <xf numFmtId="3" fontId="26" fillId="0" borderId="33" xfId="7" applyNumberFormat="1" applyFont="1" applyFill="1" applyBorder="1" applyAlignment="1">
      <alignment horizontal="right" vertical="top"/>
    </xf>
    <xf numFmtId="171" fontId="26" fillId="5" borderId="28" xfId="7" applyNumberFormat="1" applyFont="1" applyFill="1" applyBorder="1" applyAlignment="1">
      <alignment horizontal="right" vertical="top"/>
    </xf>
    <xf numFmtId="3" fontId="26" fillId="5" borderId="26" xfId="7" applyNumberFormat="1" applyFont="1" applyFill="1" applyBorder="1" applyAlignment="1">
      <alignment horizontal="right" vertical="top"/>
    </xf>
    <xf numFmtId="171" fontId="26" fillId="0" borderId="28" xfId="7" applyNumberFormat="1" applyFont="1" applyFill="1" applyBorder="1" applyAlignment="1">
      <alignment horizontal="right" vertical="top"/>
    </xf>
    <xf numFmtId="171" fontId="26" fillId="0" borderId="1" xfId="7" applyNumberFormat="1" applyFont="1" applyFill="1" applyAlignment="1">
      <alignment horizontal="right" vertical="top" wrapText="1"/>
    </xf>
    <xf numFmtId="3" fontId="26" fillId="0" borderId="31" xfId="7" applyNumberFormat="1" applyFont="1" applyFill="1" applyBorder="1" applyAlignment="1">
      <alignment horizontal="right" vertical="top" wrapText="1"/>
    </xf>
    <xf numFmtId="165" fontId="26" fillId="0" borderId="1" xfId="7" applyNumberFormat="1" applyFont="1" applyFill="1" applyAlignment="1">
      <alignment horizontal="right" vertical="top" wrapText="1"/>
    </xf>
    <xf numFmtId="3" fontId="49" fillId="0" borderId="10" xfId="14" applyNumberFormat="1" applyFont="1" applyBorder="1" applyAlignment="1">
      <alignment horizontal="right" vertical="top"/>
    </xf>
    <xf numFmtId="171" fontId="49" fillId="0" borderId="6" xfId="14" applyNumberFormat="1" applyFont="1" applyBorder="1" applyAlignment="1">
      <alignment horizontal="right" vertical="top"/>
    </xf>
    <xf numFmtId="171" fontId="49" fillId="0" borderId="12" xfId="14" applyNumberFormat="1" applyFont="1" applyBorder="1" applyAlignment="1">
      <alignment horizontal="right" vertical="top"/>
    </xf>
    <xf numFmtId="3" fontId="49" fillId="0" borderId="9" xfId="14" applyNumberFormat="1" applyFont="1" applyBorder="1" applyAlignment="1">
      <alignment horizontal="right" vertical="top" wrapText="1"/>
    </xf>
    <xf numFmtId="171" fontId="49" fillId="0" borderId="11" xfId="14" applyNumberFormat="1" applyFont="1" applyBorder="1" applyAlignment="1">
      <alignment horizontal="right" vertical="top" wrapText="1"/>
    </xf>
    <xf numFmtId="165" fontId="49" fillId="0" borderId="12" xfId="14" applyNumberFormat="1" applyFont="1" applyBorder="1" applyAlignment="1">
      <alignment horizontal="right" vertical="top" wrapText="1"/>
    </xf>
    <xf numFmtId="0" fontId="49" fillId="0" borderId="11" xfId="14" applyFont="1" applyBorder="1" applyAlignment="1">
      <alignment horizontal="left" vertical="top" wrapText="1"/>
    </xf>
    <xf numFmtId="0" fontId="49" fillId="0" borderId="4" xfId="14" applyFont="1" applyBorder="1" applyAlignment="1">
      <alignment vertical="top"/>
    </xf>
    <xf numFmtId="3" fontId="25" fillId="0" borderId="10" xfId="14" applyNumberFormat="1" applyFont="1" applyBorder="1" applyAlignment="1">
      <alignment horizontal="right" vertical="top"/>
    </xf>
    <xf numFmtId="3" fontId="25" fillId="5" borderId="9" xfId="14" applyNumberFormat="1" applyFont="1" applyFill="1" applyBorder="1" applyAlignment="1">
      <alignment horizontal="right" vertical="top"/>
    </xf>
    <xf numFmtId="3" fontId="25" fillId="5" borderId="9" xfId="4" applyNumberFormat="1" applyFont="1" applyFill="1" applyBorder="1" applyAlignment="1">
      <alignment vertical="top"/>
    </xf>
    <xf numFmtId="171" fontId="25" fillId="0" borderId="12" xfId="14" applyNumberFormat="1" applyFont="1" applyBorder="1" applyAlignment="1">
      <alignment horizontal="right" vertical="top"/>
    </xf>
    <xf numFmtId="3" fontId="25" fillId="0" borderId="9" xfId="14" applyNumberFormat="1" applyFont="1" applyBorder="1" applyAlignment="1">
      <alignment horizontal="right" vertical="top" wrapText="1"/>
    </xf>
    <xf numFmtId="171" fontId="25" fillId="0" borderId="11" xfId="14" applyNumberFormat="1" applyFont="1" applyBorder="1" applyAlignment="1">
      <alignment horizontal="right" vertical="top" wrapText="1"/>
    </xf>
    <xf numFmtId="165" fontId="25" fillId="0" borderId="12" xfId="14" applyNumberFormat="1" applyFont="1" applyBorder="1" applyAlignment="1">
      <alignment horizontal="right" vertical="top" wrapText="1"/>
    </xf>
    <xf numFmtId="0" fontId="25" fillId="0" borderId="11" xfId="14" applyFont="1" applyBorder="1" applyAlignment="1">
      <alignment vertical="top" wrapText="1"/>
    </xf>
    <xf numFmtId="0" fontId="25" fillId="0" borderId="11" xfId="14" applyFont="1" applyBorder="1" applyAlignment="1">
      <alignment horizontal="left" vertical="top" wrapText="1"/>
    </xf>
    <xf numFmtId="0" fontId="25" fillId="0" borderId="8" xfId="14" applyFont="1" applyBorder="1" applyAlignment="1">
      <alignment vertical="top"/>
    </xf>
    <xf numFmtId="0" fontId="25" fillId="5" borderId="15" xfId="14" applyFont="1" applyFill="1" applyBorder="1" applyAlignment="1">
      <alignment vertical="top"/>
    </xf>
    <xf numFmtId="0" fontId="25" fillId="5" borderId="21" xfId="14" applyFont="1" applyFill="1" applyBorder="1" applyAlignment="1">
      <alignment vertical="top"/>
    </xf>
    <xf numFmtId="0" fontId="25" fillId="0" borderId="15" xfId="14" applyFont="1" applyBorder="1" applyAlignment="1">
      <alignment horizontal="center" vertical="top"/>
    </xf>
    <xf numFmtId="171" fontId="25" fillId="0" borderId="0" xfId="14" applyNumberFormat="1" applyFont="1" applyAlignment="1">
      <alignment horizontal="center" vertical="top"/>
    </xf>
    <xf numFmtId="3" fontId="26" fillId="0" borderId="21" xfId="14" applyNumberFormat="1" applyFont="1" applyBorder="1" applyAlignment="1">
      <alignment horizontal="right" vertical="top"/>
    </xf>
    <xf numFmtId="171" fontId="26" fillId="0" borderId="0" xfId="14" applyNumberFormat="1" applyFont="1" applyAlignment="1">
      <alignment horizontal="right" vertical="top"/>
    </xf>
    <xf numFmtId="0" fontId="26" fillId="0" borderId="0" xfId="14" applyFont="1" applyAlignment="1">
      <alignment horizontal="right" vertical="top"/>
    </xf>
    <xf numFmtId="0" fontId="25" fillId="0" borderId="0" xfId="14" applyFont="1" applyAlignment="1">
      <alignment horizontal="left"/>
    </xf>
    <xf numFmtId="3" fontId="26" fillId="0" borderId="63" xfId="7" applyNumberFormat="1" applyFont="1" applyFill="1" applyBorder="1" applyAlignment="1">
      <alignment horizontal="right" vertical="top"/>
    </xf>
    <xf numFmtId="171" fontId="26" fillId="5" borderId="20" xfId="7" applyNumberFormat="1" applyFont="1" applyFill="1" applyBorder="1" applyAlignment="1">
      <alignment horizontal="right" vertical="top"/>
    </xf>
    <xf numFmtId="3" fontId="26" fillId="5" borderId="31" xfId="7" applyNumberFormat="1" applyFont="1" applyFill="1" applyBorder="1" applyAlignment="1">
      <alignment horizontal="right" vertical="top"/>
    </xf>
    <xf numFmtId="171" fontId="26" fillId="0" borderId="20" xfId="7" applyNumberFormat="1" applyFont="1" applyFill="1" applyBorder="1" applyAlignment="1">
      <alignment horizontal="right" vertical="top"/>
    </xf>
    <xf numFmtId="0" fontId="26" fillId="0" borderId="21" xfId="14" applyFont="1" applyBorder="1" applyAlignment="1">
      <alignment horizontal="right" vertical="top"/>
    </xf>
    <xf numFmtId="0" fontId="25" fillId="0" borderId="11" xfId="14" applyFont="1" applyBorder="1" applyAlignment="1">
      <alignment horizontal="left" wrapText="1"/>
    </xf>
    <xf numFmtId="3" fontId="26" fillId="0" borderId="8" xfId="7" applyNumberFormat="1" applyFont="1" applyFill="1" applyBorder="1" applyAlignment="1">
      <alignment horizontal="right" vertical="top"/>
    </xf>
    <xf numFmtId="171" fontId="26" fillId="5" borderId="15" xfId="7" applyNumberFormat="1" applyFont="1" applyFill="1" applyBorder="1" applyAlignment="1">
      <alignment horizontal="right" vertical="top"/>
    </xf>
    <xf numFmtId="3" fontId="26" fillId="5" borderId="21" xfId="7" applyNumberFormat="1" applyFont="1" applyFill="1" applyBorder="1" applyAlignment="1">
      <alignment horizontal="right" vertical="top"/>
    </xf>
    <xf numFmtId="171" fontId="26" fillId="0" borderId="15" xfId="7" applyNumberFormat="1" applyFont="1" applyFill="1" applyBorder="1" applyAlignment="1">
      <alignment horizontal="right" vertical="top"/>
    </xf>
    <xf numFmtId="3" fontId="26" fillId="0" borderId="0" xfId="7" applyNumberFormat="1" applyFont="1" applyFill="1" applyBorder="1" applyAlignment="1">
      <alignment horizontal="right" vertical="top"/>
    </xf>
    <xf numFmtId="3" fontId="26" fillId="0" borderId="21" xfId="7" applyNumberFormat="1" applyFont="1" applyFill="1" applyBorder="1" applyAlignment="1">
      <alignment horizontal="right" vertical="top" wrapText="1"/>
    </xf>
    <xf numFmtId="171" fontId="26" fillId="0" borderId="0" xfId="7" applyNumberFormat="1" applyFont="1" applyFill="1" applyBorder="1" applyAlignment="1">
      <alignment horizontal="right" vertical="top" wrapText="1"/>
    </xf>
    <xf numFmtId="0" fontId="26" fillId="0" borderId="0" xfId="7" applyFont="1" applyFill="1" applyBorder="1" applyAlignment="1">
      <alignment horizontal="right" vertical="top" wrapText="1"/>
    </xf>
    <xf numFmtId="0" fontId="26" fillId="0" borderId="21" xfId="7" applyFont="1" applyFill="1" applyBorder="1" applyAlignment="1">
      <alignment horizontal="right" vertical="top" wrapText="1"/>
    </xf>
    <xf numFmtId="0" fontId="22" fillId="0" borderId="0" xfId="7" applyFont="1" applyFill="1" applyBorder="1" applyAlignment="1">
      <alignment vertical="top"/>
    </xf>
    <xf numFmtId="0" fontId="28" fillId="0" borderId="0" xfId="7" applyFont="1" applyFill="1" applyBorder="1" applyAlignment="1">
      <alignment horizontal="left"/>
    </xf>
    <xf numFmtId="171" fontId="26" fillId="4" borderId="20" xfId="7" applyNumberFormat="1" applyFont="1" applyFill="1" applyBorder="1" applyAlignment="1">
      <alignment horizontal="right" vertical="top"/>
    </xf>
    <xf numFmtId="0" fontId="22" fillId="0" borderId="1" xfId="7" applyFont="1" applyFill="1" applyAlignment="1"/>
    <xf numFmtId="0" fontId="25" fillId="3" borderId="8" xfId="14" applyFont="1" applyFill="1" applyBorder="1" applyAlignment="1">
      <alignment horizontal="center" vertical="top"/>
    </xf>
    <xf numFmtId="0" fontId="25" fillId="4" borderId="15" xfId="14" applyFont="1" applyFill="1" applyBorder="1" applyAlignment="1">
      <alignment horizontal="center" vertical="top"/>
    </xf>
    <xf numFmtId="0" fontId="25" fillId="4" borderId="21" xfId="14" applyFont="1" applyFill="1" applyBorder="1" applyAlignment="1">
      <alignment horizontal="center" vertical="top"/>
    </xf>
    <xf numFmtId="165" fontId="51" fillId="3" borderId="15" xfId="14" applyNumberFormat="1" applyFont="1" applyFill="1" applyBorder="1" applyAlignment="1">
      <alignment vertical="top"/>
    </xf>
    <xf numFmtId="165" fontId="51" fillId="3" borderId="21" xfId="14" applyNumberFormat="1" applyFont="1" applyFill="1" applyBorder="1" applyAlignment="1">
      <alignment vertical="top"/>
    </xf>
    <xf numFmtId="0" fontId="51" fillId="3" borderId="21" xfId="14" applyFont="1" applyFill="1" applyBorder="1" applyAlignment="1">
      <alignment horizontal="right" vertical="top"/>
    </xf>
    <xf numFmtId="49" fontId="30" fillId="4" borderId="25" xfId="22" applyNumberFormat="1" applyFill="1" applyBorder="1" applyAlignment="1">
      <alignment horizontal="left" vertical="top" wrapText="1"/>
    </xf>
    <xf numFmtId="49" fontId="30" fillId="4" borderId="23" xfId="22" applyNumberFormat="1" applyFill="1" applyBorder="1" applyAlignment="1">
      <alignment horizontal="left" vertical="top" wrapText="1"/>
    </xf>
    <xf numFmtId="49" fontId="30" fillId="3" borderId="25" xfId="22" applyNumberFormat="1" applyFill="1" applyBorder="1" applyAlignment="1">
      <alignment horizontal="left" vertical="top" wrapText="1"/>
    </xf>
    <xf numFmtId="49" fontId="30" fillId="3" borderId="24" xfId="22" applyNumberFormat="1" applyFill="1" applyBorder="1" applyAlignment="1">
      <alignment horizontal="left" vertical="top" wrapText="1"/>
    </xf>
    <xf numFmtId="49" fontId="30" fillId="3" borderId="23" xfId="22" applyNumberFormat="1" applyFill="1" applyBorder="1" applyAlignment="1">
      <alignment horizontal="left" vertical="top" wrapText="1"/>
    </xf>
    <xf numFmtId="0" fontId="70" fillId="3" borderId="0" xfId="21" applyFont="1" applyFill="1" applyBorder="1" applyAlignment="1">
      <alignment horizontal="left" vertical="top" wrapText="1"/>
    </xf>
    <xf numFmtId="0" fontId="25" fillId="3" borderId="0" xfId="68" applyFont="1" applyFill="1" applyAlignment="1">
      <alignment horizontal="center" vertical="top"/>
    </xf>
    <xf numFmtId="0" fontId="25" fillId="3" borderId="0" xfId="68" applyFont="1" applyFill="1" applyAlignment="1">
      <alignment vertical="top" wrapText="1"/>
    </xf>
    <xf numFmtId="0" fontId="25" fillId="3" borderId="0" xfId="68" applyFont="1" applyFill="1" applyAlignment="1">
      <alignment horizontal="center" vertical="top"/>
    </xf>
    <xf numFmtId="0" fontId="25" fillId="3" borderId="0" xfId="68" applyFont="1" applyFill="1" applyAlignment="1">
      <alignment horizontal="center" vertical="top" wrapText="1"/>
    </xf>
    <xf numFmtId="165" fontId="25" fillId="3" borderId="0" xfId="14" applyNumberFormat="1" applyFont="1" applyFill="1" applyAlignment="1">
      <alignment horizontal="right" vertical="top"/>
    </xf>
    <xf numFmtId="0" fontId="71" fillId="3" borderId="0" xfId="22" applyNumberFormat="1" applyFont="1" applyFill="1" applyBorder="1" applyAlignment="1" applyProtection="1">
      <alignment horizontal="left" vertical="center"/>
    </xf>
    <xf numFmtId="0" fontId="25" fillId="3" borderId="0" xfId="68" applyFont="1" applyFill="1" applyAlignment="1">
      <alignment vertical="top"/>
    </xf>
    <xf numFmtId="165" fontId="72" fillId="3" borderId="136" xfId="68" applyNumberFormat="1" applyFont="1" applyFill="1" applyBorder="1" applyAlignment="1">
      <alignment horizontal="right" vertical="top"/>
    </xf>
    <xf numFmtId="3" fontId="72" fillId="0" borderId="137" xfId="68" applyNumberFormat="1" applyFont="1" applyBorder="1" applyAlignment="1">
      <alignment vertical="top"/>
    </xf>
    <xf numFmtId="165" fontId="72" fillId="3" borderId="138" xfId="68" applyNumberFormat="1" applyFont="1" applyFill="1" applyBorder="1" applyAlignment="1">
      <alignment horizontal="right" vertical="top"/>
    </xf>
    <xf numFmtId="3" fontId="72" fillId="0" borderId="139" xfId="68" applyNumberFormat="1" applyFont="1" applyBorder="1" applyAlignment="1">
      <alignment vertical="top"/>
    </xf>
    <xf numFmtId="165" fontId="26" fillId="0" borderId="258" xfId="68" applyNumberFormat="1" applyFont="1" applyBorder="1" applyAlignment="1">
      <alignment horizontal="right" vertical="top"/>
    </xf>
    <xf numFmtId="3" fontId="26" fillId="0" borderId="259" xfId="68" applyNumberFormat="1" applyFont="1" applyBorder="1" applyAlignment="1">
      <alignment vertical="top"/>
    </xf>
    <xf numFmtId="165" fontId="26" fillId="0" borderId="260" xfId="68" applyNumberFormat="1" applyFont="1" applyBorder="1" applyAlignment="1">
      <alignment horizontal="right" vertical="top"/>
    </xf>
    <xf numFmtId="3" fontId="26" fillId="3" borderId="259" xfId="68" applyNumberFormat="1" applyFont="1" applyFill="1" applyBorder="1" applyAlignment="1">
      <alignment vertical="top"/>
    </xf>
    <xf numFmtId="165" fontId="22" fillId="0" borderId="28" xfId="7" applyNumberFormat="1" applyFont="1" applyFill="1" applyBorder="1" applyAlignment="1" applyProtection="1">
      <alignment horizontal="right" vertical="top"/>
    </xf>
    <xf numFmtId="165" fontId="22" fillId="3" borderId="28" xfId="7" applyNumberFormat="1" applyFont="1" applyFill="1" applyBorder="1" applyAlignment="1" applyProtection="1">
      <alignment horizontal="right" vertical="top"/>
    </xf>
    <xf numFmtId="165" fontId="22" fillId="3" borderId="27" xfId="7" applyNumberFormat="1" applyFont="1" applyFill="1" applyBorder="1" applyAlignment="1" applyProtection="1">
      <alignment horizontal="right" vertical="top"/>
    </xf>
    <xf numFmtId="0" fontId="22" fillId="3" borderId="1" xfId="7" applyNumberFormat="1" applyFont="1" applyFill="1" applyAlignment="1" applyProtection="1">
      <alignment vertical="top"/>
    </xf>
    <xf numFmtId="165" fontId="29" fillId="3" borderId="140" xfId="68" applyNumberFormat="1" applyFont="1" applyFill="1" applyBorder="1" applyAlignment="1">
      <alignment horizontal="right" vertical="top"/>
    </xf>
    <xf numFmtId="3" fontId="29" fillId="0" borderId="141" xfId="68" applyNumberFormat="1" applyFont="1" applyBorder="1" applyAlignment="1">
      <alignment vertical="top"/>
    </xf>
    <xf numFmtId="165" fontId="29" fillId="3" borderId="142" xfId="68" applyNumberFormat="1" applyFont="1" applyFill="1" applyBorder="1" applyAlignment="1">
      <alignment horizontal="right" vertical="top"/>
    </xf>
    <xf numFmtId="3" fontId="29" fillId="0" borderId="143" xfId="68" applyNumberFormat="1" applyFont="1" applyBorder="1" applyAlignment="1">
      <alignment vertical="top"/>
    </xf>
    <xf numFmtId="165" fontId="29" fillId="0" borderId="144" xfId="68" applyNumberFormat="1" applyFont="1" applyBorder="1" applyAlignment="1">
      <alignment horizontal="right" vertical="top"/>
    </xf>
    <xf numFmtId="165" fontId="29" fillId="0" borderId="142" xfId="68" applyNumberFormat="1" applyFont="1" applyBorder="1" applyAlignment="1">
      <alignment horizontal="right" vertical="top"/>
    </xf>
    <xf numFmtId="3" fontId="29" fillId="3" borderId="141" xfId="68" applyNumberFormat="1" applyFont="1" applyFill="1" applyBorder="1" applyAlignment="1">
      <alignment vertical="top"/>
    </xf>
    <xf numFmtId="165" fontId="29" fillId="0" borderId="6" xfId="68" applyNumberFormat="1" applyFont="1" applyBorder="1" applyAlignment="1">
      <alignment horizontal="right" vertical="top"/>
    </xf>
    <xf numFmtId="3" fontId="29" fillId="3" borderId="9" xfId="68" applyNumberFormat="1" applyFont="1" applyFill="1" applyBorder="1" applyAlignment="1">
      <alignment vertical="top"/>
    </xf>
    <xf numFmtId="165" fontId="29" fillId="3" borderId="6" xfId="68" applyNumberFormat="1" applyFont="1" applyFill="1" applyBorder="1" applyAlignment="1">
      <alignment horizontal="right" vertical="top"/>
    </xf>
    <xf numFmtId="165" fontId="29" fillId="3" borderId="11" xfId="68" applyNumberFormat="1" applyFont="1" applyFill="1" applyBorder="1" applyAlignment="1">
      <alignment horizontal="right" vertical="top"/>
    </xf>
    <xf numFmtId="0" fontId="29" fillId="3" borderId="11" xfId="68" applyFont="1" applyFill="1" applyBorder="1" applyAlignment="1">
      <alignment horizontal="left" vertical="top" indent="1"/>
    </xf>
    <xf numFmtId="165" fontId="29" fillId="3" borderId="106" xfId="68" applyNumberFormat="1" applyFont="1" applyFill="1" applyBorder="1" applyAlignment="1">
      <alignment horizontal="right" vertical="top"/>
    </xf>
    <xf numFmtId="3" fontId="29" fillId="0" borderId="9" xfId="68" applyNumberFormat="1" applyFont="1" applyBorder="1" applyAlignment="1">
      <alignment vertical="top"/>
    </xf>
    <xf numFmtId="3" fontId="29" fillId="0" borderId="80" xfId="68" applyNumberFormat="1" applyFont="1" applyBorder="1" applyAlignment="1">
      <alignment vertical="top"/>
    </xf>
    <xf numFmtId="165" fontId="29" fillId="0" borderId="11" xfId="68" applyNumberFormat="1" applyFont="1" applyBorder="1" applyAlignment="1">
      <alignment horizontal="right" vertical="top"/>
    </xf>
    <xf numFmtId="165" fontId="53" fillId="3" borderId="106" xfId="68" applyNumberFormat="1" applyFont="1" applyFill="1" applyBorder="1" applyAlignment="1">
      <alignment horizontal="right" vertical="top"/>
    </xf>
    <xf numFmtId="3" fontId="53" fillId="0" borderId="9" xfId="68" applyNumberFormat="1" applyFont="1" applyBorder="1" applyAlignment="1">
      <alignment vertical="top"/>
    </xf>
    <xf numFmtId="165" fontId="53" fillId="3" borderId="6" xfId="68" applyNumberFormat="1" applyFont="1" applyFill="1" applyBorder="1" applyAlignment="1">
      <alignment horizontal="right" vertical="top"/>
    </xf>
    <xf numFmtId="3" fontId="53" fillId="0" borderId="80" xfId="68" applyNumberFormat="1" applyFont="1" applyBorder="1" applyAlignment="1">
      <alignment vertical="top"/>
    </xf>
    <xf numFmtId="3" fontId="29" fillId="0" borderId="9" xfId="69" applyNumberFormat="1" applyFont="1" applyBorder="1" applyAlignment="1">
      <alignment vertical="top"/>
    </xf>
    <xf numFmtId="0" fontId="29" fillId="0" borderId="11" xfId="68" applyFont="1" applyBorder="1" applyAlignment="1">
      <alignment horizontal="left" vertical="top" indent="2"/>
    </xf>
    <xf numFmtId="0" fontId="29" fillId="0" borderId="11" xfId="68" applyFont="1" applyBorder="1" applyAlignment="1">
      <alignment horizontal="left" vertical="top" indent="1"/>
    </xf>
    <xf numFmtId="3" fontId="29" fillId="0" borderId="11" xfId="68" applyNumberFormat="1" applyFont="1" applyBorder="1" applyAlignment="1">
      <alignment horizontal="left" vertical="top" indent="2"/>
    </xf>
    <xf numFmtId="165" fontId="25" fillId="3" borderId="106" xfId="68" applyNumberFormat="1" applyFont="1" applyFill="1" applyBorder="1" applyAlignment="1">
      <alignment horizontal="right" vertical="top"/>
    </xf>
    <xf numFmtId="3" fontId="25" fillId="0" borderId="9" xfId="68" applyNumberFormat="1" applyFont="1" applyBorder="1" applyAlignment="1">
      <alignment vertical="top"/>
    </xf>
    <xf numFmtId="165" fontId="25" fillId="3" borderId="6" xfId="68" applyNumberFormat="1" applyFont="1" applyFill="1" applyBorder="1" applyAlignment="1">
      <alignment horizontal="right" vertical="top"/>
    </xf>
    <xf numFmtId="3" fontId="25" fillId="0" borderId="80" xfId="68" applyNumberFormat="1" applyFont="1" applyBorder="1" applyAlignment="1">
      <alignment vertical="top"/>
    </xf>
    <xf numFmtId="165" fontId="25" fillId="0" borderId="11" xfId="68" applyNumberFormat="1" applyFont="1" applyBorder="1" applyAlignment="1">
      <alignment horizontal="right" vertical="top"/>
    </xf>
    <xf numFmtId="165" fontId="25" fillId="0" borderId="6" xfId="68" applyNumberFormat="1" applyFont="1" applyBorder="1" applyAlignment="1">
      <alignment horizontal="right" vertical="top"/>
    </xf>
    <xf numFmtId="3" fontId="25" fillId="3" borderId="9" xfId="68" applyNumberFormat="1" applyFont="1" applyFill="1" applyBorder="1" applyAlignment="1">
      <alignment vertical="top"/>
    </xf>
    <xf numFmtId="165" fontId="25" fillId="3" borderId="11" xfId="68" applyNumberFormat="1" applyFont="1" applyFill="1" applyBorder="1" applyAlignment="1">
      <alignment horizontal="right" vertical="top"/>
    </xf>
    <xf numFmtId="0" fontId="25" fillId="3" borderId="11" xfId="68" applyFont="1" applyFill="1" applyBorder="1" applyAlignment="1">
      <alignment vertical="top"/>
    </xf>
    <xf numFmtId="0" fontId="25" fillId="3" borderId="0" xfId="14" applyFont="1" applyFill="1" applyAlignment="1">
      <alignment horizontal="right" vertical="center"/>
    </xf>
    <xf numFmtId="0" fontId="23" fillId="3" borderId="108" xfId="23" applyNumberFormat="1" applyFont="1" applyFill="1" applyBorder="1" applyAlignment="1" applyProtection="1">
      <alignment horizontal="right" vertical="center"/>
    </xf>
    <xf numFmtId="0" fontId="23" fillId="3" borderId="29" xfId="23" applyNumberFormat="1" applyFont="1" applyFill="1" applyBorder="1" applyAlignment="1" applyProtection="1">
      <alignment horizontal="right" vertical="center"/>
    </xf>
    <xf numFmtId="0" fontId="23" fillId="3" borderId="30" xfId="23" applyNumberFormat="1" applyFont="1" applyFill="1" applyBorder="1" applyAlignment="1" applyProtection="1">
      <alignment horizontal="right" vertical="center"/>
    </xf>
    <xf numFmtId="0" fontId="23" fillId="3" borderId="83" xfId="23" applyNumberFormat="1" applyFont="1" applyFill="1" applyBorder="1" applyAlignment="1" applyProtection="1">
      <alignment horizontal="right" vertical="center"/>
    </xf>
    <xf numFmtId="0" fontId="23" fillId="3" borderId="2" xfId="23" applyNumberFormat="1" applyFont="1" applyFill="1" applyAlignment="1" applyProtection="1">
      <alignment horizontal="right" vertical="center"/>
    </xf>
    <xf numFmtId="0" fontId="25" fillId="3" borderId="0" xfId="68" applyFont="1" applyFill="1" applyAlignment="1">
      <alignment horizontal="right" vertical="center"/>
    </xf>
    <xf numFmtId="0" fontId="30" fillId="3" borderId="109" xfId="22" applyNumberFormat="1" applyFill="1" applyBorder="1" applyAlignment="1" applyProtection="1">
      <alignment vertical="center"/>
    </xf>
    <xf numFmtId="0" fontId="30" fillId="3" borderId="85" xfId="22" applyNumberFormat="1" applyFill="1" applyBorder="1" applyAlignment="1" applyProtection="1">
      <alignment vertical="center"/>
    </xf>
    <xf numFmtId="0" fontId="30" fillId="3" borderId="86" xfId="22" applyNumberFormat="1" applyFill="1" applyBorder="1" applyAlignment="1" applyProtection="1">
      <alignment vertical="center"/>
    </xf>
    <xf numFmtId="0" fontId="30" fillId="3" borderId="87" xfId="22" applyNumberFormat="1" applyFill="1" applyBorder="1" applyAlignment="1" applyProtection="1">
      <alignment vertical="center"/>
    </xf>
    <xf numFmtId="0" fontId="30" fillId="3" borderId="24" xfId="22" applyNumberFormat="1" applyFill="1" applyBorder="1" applyAlignment="1" applyProtection="1">
      <alignment vertical="center"/>
    </xf>
    <xf numFmtId="0" fontId="30" fillId="3" borderId="23" xfId="22" applyNumberFormat="1" applyFill="1" applyBorder="1" applyAlignment="1" applyProtection="1">
      <alignment vertical="center"/>
    </xf>
    <xf numFmtId="0" fontId="30" fillId="3" borderId="25" xfId="22" applyNumberFormat="1" applyFill="1" applyBorder="1" applyAlignment="1" applyProtection="1">
      <alignment vertical="center"/>
    </xf>
    <xf numFmtId="165" fontId="25" fillId="3" borderId="0" xfId="14" applyNumberFormat="1" applyFont="1" applyFill="1" applyAlignment="1">
      <alignment horizontal="left" vertical="top"/>
    </xf>
    <xf numFmtId="165" fontId="51" fillId="3" borderId="0" xfId="4" applyNumberFormat="1" applyFont="1" applyFill="1" applyAlignment="1">
      <alignment vertical="top"/>
    </xf>
    <xf numFmtId="0" fontId="51" fillId="3" borderId="0" xfId="4" applyFont="1" applyFill="1" applyAlignment="1">
      <alignment vertical="top"/>
    </xf>
    <xf numFmtId="165" fontId="25" fillId="3" borderId="0" xfId="4" applyNumberFormat="1" applyFont="1" applyFill="1" applyAlignment="1">
      <alignment horizontal="right" vertical="top"/>
    </xf>
    <xf numFmtId="165" fontId="51" fillId="3" borderId="0" xfId="4" applyNumberFormat="1" applyFont="1" applyFill="1" applyAlignment="1">
      <alignment horizontal="right" vertical="top"/>
    </xf>
    <xf numFmtId="0" fontId="51" fillId="3" borderId="0" xfId="4" applyFont="1" applyFill="1" applyAlignment="1">
      <alignment vertical="top" wrapText="1"/>
    </xf>
    <xf numFmtId="168" fontId="51" fillId="3" borderId="0" xfId="4" applyNumberFormat="1" applyFont="1" applyFill="1" applyAlignment="1">
      <alignment vertical="top" wrapText="1"/>
    </xf>
    <xf numFmtId="3" fontId="26" fillId="0" borderId="88" xfId="7" applyNumberFormat="1" applyFont="1" applyFill="1" applyBorder="1" applyAlignment="1">
      <alignment vertical="top"/>
    </xf>
    <xf numFmtId="171" fontId="26" fillId="5" borderId="78" xfId="7" applyNumberFormat="1" applyFont="1" applyFill="1" applyBorder="1" applyAlignment="1">
      <alignment horizontal="right" vertical="top"/>
    </xf>
    <xf numFmtId="3" fontId="26" fillId="5" borderId="77" xfId="7" applyNumberFormat="1" applyFont="1" applyFill="1" applyBorder="1" applyAlignment="1">
      <alignment vertical="top"/>
    </xf>
    <xf numFmtId="171" fontId="26" fillId="0" borderId="78" xfId="7" applyNumberFormat="1" applyFont="1" applyFill="1" applyBorder="1" applyAlignment="1">
      <alignment horizontal="right" vertical="top"/>
    </xf>
    <xf numFmtId="165" fontId="26" fillId="0" borderId="76" xfId="7" applyNumberFormat="1" applyFont="1" applyFill="1" applyBorder="1" applyAlignment="1">
      <alignment vertical="top" wrapText="1"/>
    </xf>
    <xf numFmtId="3" fontId="26" fillId="0" borderId="77" xfId="7" applyNumberFormat="1" applyFont="1" applyFill="1" applyBorder="1" applyAlignment="1">
      <alignment horizontal="right" vertical="top"/>
    </xf>
    <xf numFmtId="170" fontId="26" fillId="0" borderId="78" xfId="66" applyNumberFormat="1" applyFont="1" applyFill="1" applyBorder="1" applyAlignment="1">
      <alignment vertical="top" wrapText="1"/>
    </xf>
    <xf numFmtId="168" fontId="26" fillId="0" borderId="79" xfId="66" applyNumberFormat="1" applyFont="1" applyFill="1" applyBorder="1" applyAlignment="1">
      <alignment vertical="top" wrapText="1"/>
    </xf>
    <xf numFmtId="0" fontId="25" fillId="0" borderId="261" xfId="7" applyFont="1" applyFill="1" applyBorder="1" applyAlignment="1"/>
    <xf numFmtId="0" fontId="25" fillId="5" borderId="41" xfId="7" applyFont="1" applyFill="1" applyBorder="1" applyAlignment="1"/>
    <xf numFmtId="0" fontId="25" fillId="5" borderId="60" xfId="7" applyFont="1" applyFill="1" applyBorder="1" applyAlignment="1"/>
    <xf numFmtId="0" fontId="25" fillId="0" borderId="41" xfId="7" applyFont="1" applyFill="1" applyBorder="1" applyAlignment="1"/>
    <xf numFmtId="0" fontId="25" fillId="0" borderId="40" xfId="7" applyFont="1" applyFill="1" applyBorder="1" applyAlignment="1"/>
    <xf numFmtId="0" fontId="25" fillId="0" borderId="60" xfId="7" applyFont="1" applyFill="1" applyBorder="1" applyAlignment="1"/>
    <xf numFmtId="168" fontId="25" fillId="0" borderId="41" xfId="66" applyNumberFormat="1" applyFont="1" applyFill="1" applyBorder="1" applyAlignment="1"/>
    <xf numFmtId="168" fontId="25" fillId="0" borderId="262" xfId="66" applyNumberFormat="1" applyFont="1" applyFill="1" applyBorder="1" applyAlignment="1"/>
    <xf numFmtId="0" fontId="25" fillId="3" borderId="40" xfId="7" applyFont="1" applyFill="1" applyBorder="1" applyAlignment="1">
      <alignment horizontal="left"/>
    </xf>
    <xf numFmtId="3" fontId="26" fillId="0" borderId="89" xfId="7" applyNumberFormat="1" applyFont="1" applyFill="1" applyBorder="1" applyAlignment="1">
      <alignment vertical="top"/>
    </xf>
    <xf numFmtId="3" fontId="26" fillId="5" borderId="31" xfId="7" applyNumberFormat="1" applyFont="1" applyFill="1" applyBorder="1" applyAlignment="1">
      <alignment vertical="top"/>
    </xf>
    <xf numFmtId="3" fontId="26" fillId="0" borderId="31" xfId="7" applyNumberFormat="1" applyFont="1" applyFill="1" applyBorder="1" applyAlignment="1">
      <alignment horizontal="right" vertical="top"/>
    </xf>
    <xf numFmtId="170" fontId="26" fillId="0" borderId="20" xfId="66" applyNumberFormat="1" applyFont="1" applyFill="1" applyBorder="1" applyAlignment="1">
      <alignment vertical="top"/>
    </xf>
    <xf numFmtId="168" fontId="26" fillId="0" borderId="82" xfId="66" applyNumberFormat="1" applyFont="1" applyFill="1" applyBorder="1" applyAlignment="1">
      <alignment vertical="top"/>
    </xf>
    <xf numFmtId="0" fontId="26" fillId="3" borderId="1" xfId="7" applyFont="1" applyFill="1" applyAlignment="1">
      <alignment horizontal="left" vertical="top"/>
    </xf>
    <xf numFmtId="3" fontId="29" fillId="0" borderId="52" xfId="14" applyNumberFormat="1" applyFont="1" applyBorder="1" applyAlignment="1">
      <alignment vertical="top"/>
    </xf>
    <xf numFmtId="171" fontId="29" fillId="5" borderId="6" xfId="14" applyNumberFormat="1" applyFont="1" applyFill="1" applyBorder="1" applyAlignment="1">
      <alignment horizontal="right" vertical="top"/>
    </xf>
    <xf numFmtId="3" fontId="29" fillId="5" borderId="9" xfId="14" applyNumberFormat="1" applyFont="1" applyFill="1" applyBorder="1" applyAlignment="1">
      <alignment vertical="top"/>
    </xf>
    <xf numFmtId="171" fontId="29" fillId="0" borderId="12" xfId="14" applyNumberFormat="1" applyFont="1" applyBorder="1" applyAlignment="1">
      <alignment horizontal="right" vertical="top"/>
    </xf>
    <xf numFmtId="170" fontId="29" fillId="0" borderId="182" xfId="66" applyNumberFormat="1" applyFont="1" applyFill="1" applyBorder="1" applyAlignment="1">
      <alignment vertical="top"/>
    </xf>
    <xf numFmtId="165" fontId="29" fillId="0" borderId="11" xfId="14" applyNumberFormat="1" applyFont="1" applyBorder="1" applyAlignment="1">
      <alignment vertical="top"/>
    </xf>
    <xf numFmtId="168" fontId="29" fillId="0" borderId="80" xfId="66" applyNumberFormat="1" applyFont="1" applyFill="1" applyBorder="1" applyAlignment="1">
      <alignment vertical="top"/>
    </xf>
    <xf numFmtId="170" fontId="29" fillId="0" borderId="6" xfId="66" applyNumberFormat="1" applyFont="1" applyFill="1" applyBorder="1" applyAlignment="1">
      <alignment vertical="top"/>
    </xf>
    <xf numFmtId="170" fontId="29" fillId="0" borderId="6" xfId="66" applyNumberFormat="1" applyFont="1" applyFill="1" applyBorder="1" applyAlignment="1">
      <alignment vertical="top" wrapText="1"/>
    </xf>
    <xf numFmtId="165" fontId="29" fillId="0" borderId="11" xfId="14" applyNumberFormat="1" applyFont="1" applyBorder="1" applyAlignment="1">
      <alignment vertical="top" wrapText="1"/>
    </xf>
    <xf numFmtId="168" fontId="29" fillId="0" borderId="80" xfId="66" applyNumberFormat="1" applyFont="1" applyFill="1" applyBorder="1" applyAlignment="1">
      <alignment vertical="top" wrapText="1"/>
    </xf>
    <xf numFmtId="0" fontId="29" fillId="3" borderId="11" xfId="14" applyFont="1" applyFill="1" applyBorder="1" applyAlignment="1">
      <alignment horizontal="left" vertical="top" wrapText="1" indent="1"/>
    </xf>
    <xf numFmtId="170" fontId="25" fillId="0" borderId="6" xfId="66" applyNumberFormat="1" applyFont="1" applyFill="1" applyBorder="1" applyAlignment="1">
      <alignment vertical="top" wrapText="1"/>
    </xf>
    <xf numFmtId="165" fontId="25" fillId="0" borderId="11" xfId="14" applyNumberFormat="1" applyFont="1" applyBorder="1" applyAlignment="1">
      <alignment vertical="top" wrapText="1"/>
    </xf>
    <xf numFmtId="168" fontId="25" fillId="0" borderId="80" xfId="66" applyNumberFormat="1" applyFont="1" applyFill="1" applyBorder="1" applyAlignment="1">
      <alignment vertical="top" wrapText="1"/>
    </xf>
    <xf numFmtId="170" fontId="25" fillId="0" borderId="6" xfId="66" applyNumberFormat="1" applyFont="1" applyFill="1" applyBorder="1" applyAlignment="1">
      <alignment vertical="top"/>
    </xf>
    <xf numFmtId="165" fontId="25" fillId="0" borderId="11" xfId="14" applyNumberFormat="1" applyFont="1" applyBorder="1" applyAlignment="1">
      <alignment vertical="top"/>
    </xf>
    <xf numFmtId="168" fontId="25" fillId="0" borderId="80" xfId="66" applyNumberFormat="1" applyFont="1" applyFill="1" applyBorder="1" applyAlignment="1">
      <alignment vertical="top"/>
    </xf>
    <xf numFmtId="0" fontId="25" fillId="0" borderId="263" xfId="4" applyFont="1" applyBorder="1" applyAlignment="1">
      <alignment vertical="top"/>
    </xf>
    <xf numFmtId="0" fontId="25" fillId="5" borderId="39" xfId="4" applyFont="1" applyFill="1" applyBorder="1" applyAlignment="1">
      <alignment vertical="top"/>
    </xf>
    <xf numFmtId="0" fontId="25" fillId="5" borderId="45" xfId="4" applyFont="1" applyFill="1" applyBorder="1" applyAlignment="1">
      <alignment vertical="top"/>
    </xf>
    <xf numFmtId="0" fontId="25" fillId="0" borderId="39" xfId="4" applyFont="1" applyBorder="1" applyAlignment="1">
      <alignment vertical="top"/>
    </xf>
    <xf numFmtId="171" fontId="25" fillId="0" borderId="38" xfId="4" applyNumberFormat="1" applyFont="1" applyBorder="1" applyAlignment="1">
      <alignment vertical="top"/>
    </xf>
    <xf numFmtId="0" fontId="25" fillId="0" borderId="45" xfId="4" applyFont="1" applyBorder="1" applyAlignment="1">
      <alignment vertical="top"/>
    </xf>
    <xf numFmtId="0" fontId="25" fillId="0" borderId="38" xfId="4" applyFont="1" applyBorder="1" applyAlignment="1">
      <alignment vertical="top"/>
    </xf>
    <xf numFmtId="0" fontId="25" fillId="0" borderId="264" xfId="4" applyFont="1" applyBorder="1" applyAlignment="1">
      <alignment vertical="top"/>
    </xf>
    <xf numFmtId="0" fontId="25" fillId="3" borderId="38" xfId="4" applyFont="1" applyFill="1" applyBorder="1" applyAlignment="1">
      <alignment horizontal="left"/>
    </xf>
    <xf numFmtId="170" fontId="26" fillId="0" borderId="20" xfId="66" applyNumberFormat="1" applyFont="1" applyFill="1" applyBorder="1" applyAlignment="1">
      <alignment horizontal="right" vertical="top" wrapText="1"/>
    </xf>
    <xf numFmtId="168" fontId="26" fillId="0" borderId="82" xfId="66" applyNumberFormat="1" applyFont="1" applyFill="1" applyBorder="1" applyAlignment="1">
      <alignment horizontal="right" vertical="top" wrapText="1"/>
    </xf>
    <xf numFmtId="170" fontId="29" fillId="0" borderId="182" xfId="66" applyNumberFormat="1" applyFont="1" applyFill="1" applyBorder="1" applyAlignment="1" applyProtection="1">
      <alignment horizontal="right" vertical="top"/>
      <protection locked="0"/>
    </xf>
    <xf numFmtId="165" fontId="29" fillId="0" borderId="11" xfId="14" applyNumberFormat="1" applyFont="1" applyBorder="1" applyAlignment="1" applyProtection="1">
      <alignment horizontal="right" vertical="top"/>
      <protection locked="0"/>
    </xf>
    <xf numFmtId="168" fontId="29" fillId="0" borderId="80" xfId="66" applyNumberFormat="1" applyFont="1" applyFill="1" applyBorder="1" applyAlignment="1" applyProtection="1">
      <alignment horizontal="right" vertical="top"/>
      <protection locked="0"/>
    </xf>
    <xf numFmtId="170" fontId="25" fillId="0" borderId="6" xfId="66" applyNumberFormat="1" applyFont="1" applyFill="1" applyBorder="1" applyAlignment="1">
      <alignment horizontal="right" vertical="top"/>
    </xf>
    <xf numFmtId="165" fontId="29" fillId="0" borderId="11" xfId="14" applyNumberFormat="1" applyFont="1" applyBorder="1" applyAlignment="1">
      <alignment horizontal="right" vertical="top"/>
    </xf>
    <xf numFmtId="168" fontId="29" fillId="0" borderId="80" xfId="66" applyNumberFormat="1" applyFont="1" applyFill="1" applyBorder="1" applyAlignment="1">
      <alignment horizontal="right" vertical="top"/>
    </xf>
    <xf numFmtId="165" fontId="29" fillId="0" borderId="11" xfId="14" applyNumberFormat="1" applyFont="1" applyBorder="1" applyAlignment="1">
      <alignment horizontal="right" vertical="top" wrapText="1"/>
    </xf>
    <xf numFmtId="168" fontId="29" fillId="0" borderId="80" xfId="66" applyNumberFormat="1" applyFont="1" applyFill="1" applyBorder="1" applyAlignment="1">
      <alignment horizontal="right" vertical="top" wrapText="1"/>
    </xf>
    <xf numFmtId="165" fontId="25" fillId="0" borderId="11" xfId="14" applyNumberFormat="1" applyFont="1" applyBorder="1" applyAlignment="1">
      <alignment horizontal="right" vertical="top" wrapText="1"/>
    </xf>
    <xf numFmtId="168" fontId="25" fillId="0" borderId="80" xfId="66" applyNumberFormat="1" applyFont="1" applyFill="1" applyBorder="1" applyAlignment="1">
      <alignment horizontal="right" vertical="top" wrapText="1"/>
    </xf>
    <xf numFmtId="165" fontId="25" fillId="0" borderId="11" xfId="14" applyNumberFormat="1" applyFont="1" applyBorder="1" applyAlignment="1">
      <alignment horizontal="right" vertical="top"/>
    </xf>
    <xf numFmtId="3" fontId="25" fillId="0" borderId="80" xfId="66" applyNumberFormat="1" applyFont="1" applyFill="1" applyBorder="1" applyAlignment="1">
      <alignment horizontal="right" vertical="top"/>
    </xf>
    <xf numFmtId="0" fontId="25" fillId="3" borderId="150" xfId="4" applyFont="1" applyFill="1" applyBorder="1" applyAlignment="1">
      <alignment vertical="center"/>
    </xf>
    <xf numFmtId="0" fontId="25" fillId="5" borderId="37" xfId="4" applyFont="1" applyFill="1" applyBorder="1" applyAlignment="1">
      <alignment vertical="center"/>
    </xf>
    <xf numFmtId="0" fontId="25" fillId="5" borderId="265" xfId="4" applyFont="1" applyFill="1" applyBorder="1" applyAlignment="1">
      <alignment vertical="center"/>
    </xf>
    <xf numFmtId="0" fontId="25" fillId="3" borderId="37" xfId="4" applyFont="1" applyFill="1" applyBorder="1" applyAlignment="1">
      <alignment vertical="center"/>
    </xf>
    <xf numFmtId="0" fontId="25" fillId="3" borderId="16" xfId="4" applyFont="1" applyFill="1" applyBorder="1" applyAlignment="1">
      <alignment vertical="center"/>
    </xf>
    <xf numFmtId="0" fontId="25" fillId="3" borderId="265" xfId="4" applyFont="1" applyFill="1" applyBorder="1" applyAlignment="1">
      <alignment vertical="center"/>
    </xf>
    <xf numFmtId="0" fontId="25" fillId="3" borderId="266" xfId="4" applyFont="1" applyFill="1" applyBorder="1" applyAlignment="1">
      <alignment vertical="center"/>
    </xf>
    <xf numFmtId="0" fontId="25" fillId="3" borderId="16" xfId="4" applyFont="1" applyFill="1" applyBorder="1" applyAlignment="1">
      <alignment horizontal="left"/>
    </xf>
    <xf numFmtId="0" fontId="23" fillId="3" borderId="50" xfId="23" applyFont="1" applyFill="1" applyBorder="1" applyAlignment="1">
      <alignment horizontal="right"/>
    </xf>
    <xf numFmtId="0" fontId="23" fillId="5" borderId="30" xfId="23" applyFont="1" applyFill="1" applyBorder="1" applyAlignment="1">
      <alignment horizontal="right"/>
    </xf>
    <xf numFmtId="0" fontId="23" fillId="5" borderId="29" xfId="23" applyFont="1" applyFill="1" applyBorder="1" applyAlignment="1">
      <alignment horizontal="right"/>
    </xf>
    <xf numFmtId="0" fontId="30" fillId="3" borderId="48" xfId="22" applyFill="1" applyBorder="1" applyAlignment="1">
      <alignment vertical="top"/>
    </xf>
    <xf numFmtId="0" fontId="30" fillId="5" borderId="86" xfId="22" applyFill="1" applyBorder="1" applyAlignment="1">
      <alignment horizontal="left" vertical="top"/>
    </xf>
    <xf numFmtId="0" fontId="30" fillId="5" borderId="85" xfId="22" applyFill="1" applyBorder="1" applyAlignment="1">
      <alignment horizontal="left" vertical="top"/>
    </xf>
    <xf numFmtId="49" fontId="30" fillId="5" borderId="86" xfId="22" applyNumberFormat="1" applyFill="1" applyBorder="1" applyAlignment="1">
      <alignment horizontal="left" vertical="top"/>
    </xf>
    <xf numFmtId="49" fontId="30" fillId="5" borderId="85" xfId="22" applyNumberFormat="1" applyFill="1" applyBorder="1" applyAlignment="1">
      <alignment horizontal="left" vertical="top"/>
    </xf>
    <xf numFmtId="49" fontId="30" fillId="3" borderId="86" xfId="22" applyNumberFormat="1" applyFill="1" applyBorder="1" applyAlignment="1">
      <alignment horizontal="left" vertical="top" wrapText="1"/>
    </xf>
    <xf numFmtId="49" fontId="30" fillId="3" borderId="85" xfId="22" applyNumberFormat="1" applyFill="1" applyBorder="1" applyAlignment="1">
      <alignment horizontal="left" vertical="top" wrapText="1"/>
    </xf>
    <xf numFmtId="0" fontId="30" fillId="3" borderId="86" xfId="22" applyFill="1" applyBorder="1" applyAlignment="1">
      <alignment vertical="top" wrapText="1"/>
    </xf>
    <xf numFmtId="0" fontId="30" fillId="3" borderId="84" xfId="22" applyFill="1" applyBorder="1" applyAlignment="1">
      <alignment vertical="top" wrapText="1"/>
    </xf>
    <xf numFmtId="0" fontId="30" fillId="3" borderId="87" xfId="22" applyFill="1" applyBorder="1" applyAlignment="1">
      <alignment vertical="top" wrapText="1"/>
    </xf>
    <xf numFmtId="0" fontId="25" fillId="3" borderId="0" xfId="4" applyFont="1" applyFill="1" applyAlignment="1">
      <alignment horizontal="left" vertical="top"/>
    </xf>
    <xf numFmtId="0" fontId="51" fillId="3" borderId="0" xfId="4" applyFont="1" applyFill="1" applyAlignment="1">
      <alignment horizontal="left" vertical="top" wrapText="1"/>
    </xf>
    <xf numFmtId="3" fontId="22" fillId="0" borderId="267" xfId="7" applyNumberFormat="1" applyFont="1" applyFill="1" applyBorder="1"/>
    <xf numFmtId="165" fontId="22" fillId="5" borderId="123" xfId="7" applyNumberFormat="1" applyFont="1" applyFill="1" applyBorder="1"/>
    <xf numFmtId="3" fontId="22" fillId="5" borderId="243" xfId="7" applyNumberFormat="1" applyFont="1" applyFill="1" applyBorder="1"/>
    <xf numFmtId="165" fontId="22" fillId="5" borderId="268" xfId="7" applyNumberFormat="1" applyFont="1" applyFill="1" applyBorder="1"/>
    <xf numFmtId="3" fontId="22" fillId="5" borderId="268" xfId="7" applyNumberFormat="1" applyFont="1" applyFill="1" applyBorder="1"/>
    <xf numFmtId="165" fontId="22" fillId="0" borderId="123" xfId="7" applyNumberFormat="1" applyFont="1" applyFill="1" applyBorder="1"/>
    <xf numFmtId="170" fontId="22" fillId="0" borderId="94" xfId="7" applyNumberFormat="1" applyFont="1" applyFill="1" applyBorder="1"/>
    <xf numFmtId="3" fontId="22" fillId="0" borderId="243" xfId="7" applyNumberFormat="1" applyFont="1" applyFill="1" applyBorder="1"/>
    <xf numFmtId="165" fontId="22" fillId="0" borderId="268" xfId="7" applyNumberFormat="1" applyFont="1" applyFill="1" applyBorder="1"/>
    <xf numFmtId="170" fontId="22" fillId="0" borderId="268" xfId="7" applyNumberFormat="1" applyFont="1" applyFill="1" applyBorder="1"/>
    <xf numFmtId="3" fontId="22" fillId="0" borderId="268" xfId="7" applyNumberFormat="1" applyFont="1" applyFill="1" applyBorder="1"/>
    <xf numFmtId="3" fontId="22" fillId="3" borderId="243" xfId="7" applyNumberFormat="1" applyFont="1" applyFill="1" applyBorder="1"/>
    <xf numFmtId="3" fontId="29" fillId="0" borderId="269" xfId="14" applyNumberFormat="1" applyFont="1" applyBorder="1"/>
    <xf numFmtId="165" fontId="29" fillId="5" borderId="125" xfId="14" applyNumberFormat="1" applyFont="1" applyFill="1" applyBorder="1"/>
    <xf numFmtId="3" fontId="29" fillId="5" borderId="81" xfId="14" applyNumberFormat="1" applyFont="1" applyFill="1" applyBorder="1"/>
    <xf numFmtId="165" fontId="29" fillId="5" borderId="99" xfId="14" applyNumberFormat="1" applyFont="1" applyFill="1" applyBorder="1"/>
    <xf numFmtId="3" fontId="29" fillId="5" borderId="0" xfId="14" applyNumberFormat="1" applyFont="1" applyFill="1"/>
    <xf numFmtId="165" fontId="25" fillId="0" borderId="125" xfId="14" applyNumberFormat="1" applyFont="1" applyBorder="1"/>
    <xf numFmtId="170" fontId="25" fillId="0" borderId="99" xfId="43" applyNumberFormat="1" applyFont="1" applyFill="1" applyBorder="1"/>
    <xf numFmtId="3" fontId="25" fillId="0" borderId="81" xfId="43" applyNumberFormat="1" applyFont="1" applyFill="1" applyBorder="1"/>
    <xf numFmtId="165" fontId="25" fillId="0" borderId="99" xfId="14" applyNumberFormat="1" applyFont="1" applyBorder="1"/>
    <xf numFmtId="3" fontId="25" fillId="0" borderId="0" xfId="43" applyNumberFormat="1" applyFont="1" applyFill="1" applyBorder="1"/>
    <xf numFmtId="3" fontId="25" fillId="3" borderId="81" xfId="43" applyNumberFormat="1" applyFont="1" applyFill="1" applyBorder="1"/>
    <xf numFmtId="0" fontId="25" fillId="3" borderId="40" xfId="14" applyFont="1" applyFill="1" applyBorder="1" applyAlignment="1">
      <alignment horizontal="left" wrapText="1"/>
    </xf>
    <xf numFmtId="3" fontId="43" fillId="0" borderId="220" xfId="14" applyNumberFormat="1" applyFont="1" applyBorder="1"/>
    <xf numFmtId="165" fontId="63" fillId="5" borderId="127" xfId="14" applyNumberFormat="1" applyFont="1" applyFill="1" applyBorder="1"/>
    <xf numFmtId="3" fontId="63" fillId="5" borderId="128" xfId="14" applyNumberFormat="1" applyFont="1" applyFill="1" applyBorder="1"/>
    <xf numFmtId="165" fontId="63" fillId="5" borderId="206" xfId="14" applyNumberFormat="1" applyFont="1" applyFill="1" applyBorder="1"/>
    <xf numFmtId="3" fontId="63" fillId="5" borderId="221" xfId="14" applyNumberFormat="1" applyFont="1" applyFill="1" applyBorder="1"/>
    <xf numFmtId="165" fontId="43" fillId="0" borderId="127" xfId="14" applyNumberFormat="1" applyFont="1" applyBorder="1"/>
    <xf numFmtId="170" fontId="43" fillId="0" borderId="250" xfId="43" applyNumberFormat="1" applyFont="1" applyFill="1" applyBorder="1"/>
    <xf numFmtId="3" fontId="43" fillId="0" borderId="128" xfId="43" applyNumberFormat="1" applyFont="1" applyFill="1" applyBorder="1"/>
    <xf numFmtId="165" fontId="43" fillId="0" borderId="206" xfId="14" applyNumberFormat="1" applyFont="1" applyBorder="1"/>
    <xf numFmtId="3" fontId="43" fillId="0" borderId="221" xfId="43" applyNumberFormat="1" applyFont="1" applyFill="1" applyBorder="1"/>
    <xf numFmtId="3" fontId="45" fillId="0" borderId="222" xfId="14" applyNumberFormat="1" applyFont="1" applyBorder="1"/>
    <xf numFmtId="165" fontId="29" fillId="5" borderId="120" xfId="14" applyNumberFormat="1" applyFont="1" applyFill="1" applyBorder="1"/>
    <xf numFmtId="3" fontId="29" fillId="5" borderId="121" xfId="14" applyNumberFormat="1" applyFont="1" applyFill="1" applyBorder="1"/>
    <xf numFmtId="165" fontId="29" fillId="5" borderId="71" xfId="14" applyNumberFormat="1" applyFont="1" applyFill="1" applyBorder="1"/>
    <xf numFmtId="3" fontId="29" fillId="5" borderId="119" xfId="14" applyNumberFormat="1" applyFont="1" applyFill="1" applyBorder="1"/>
    <xf numFmtId="165" fontId="25" fillId="0" borderId="120" xfId="14" applyNumberFormat="1" applyFont="1" applyBorder="1"/>
    <xf numFmtId="170" fontId="25" fillId="0" borderId="70" xfId="43" applyNumberFormat="1" applyFont="1" applyFill="1" applyBorder="1"/>
    <xf numFmtId="3" fontId="25" fillId="0" borderId="121" xfId="43" applyNumberFormat="1" applyFont="1" applyFill="1" applyBorder="1"/>
    <xf numFmtId="165" fontId="25" fillId="0" borderId="71" xfId="14" applyNumberFormat="1" applyFont="1" applyBorder="1"/>
    <xf numFmtId="3" fontId="25" fillId="0" borderId="119" xfId="43" applyNumberFormat="1" applyFont="1" applyFill="1" applyBorder="1"/>
    <xf numFmtId="3" fontId="45" fillId="0" borderId="223" xfId="14" applyNumberFormat="1" applyFont="1" applyBorder="1"/>
    <xf numFmtId="165" fontId="29" fillId="5" borderId="106" xfId="14" applyNumberFormat="1" applyFont="1" applyFill="1" applyBorder="1"/>
    <xf numFmtId="3" fontId="29" fillId="5" borderId="80" xfId="14" applyNumberFormat="1" applyFont="1" applyFill="1" applyBorder="1"/>
    <xf numFmtId="165" fontId="29" fillId="5" borderId="11" xfId="14" applyNumberFormat="1" applyFont="1" applyFill="1" applyBorder="1"/>
    <xf numFmtId="3" fontId="29" fillId="5" borderId="74" xfId="14" applyNumberFormat="1" applyFont="1" applyFill="1" applyBorder="1"/>
    <xf numFmtId="165" fontId="25" fillId="0" borderId="106" xfId="14" applyNumberFormat="1" applyFont="1" applyBorder="1"/>
    <xf numFmtId="170" fontId="25" fillId="0" borderId="12" xfId="43" applyNumberFormat="1" applyFont="1" applyFill="1" applyBorder="1"/>
    <xf numFmtId="3" fontId="25" fillId="0" borderId="80" xfId="43" applyNumberFormat="1" applyFont="1" applyFill="1" applyBorder="1"/>
    <xf numFmtId="165" fontId="25" fillId="0" borderId="11" xfId="14" applyNumberFormat="1" applyFont="1" applyBorder="1"/>
    <xf numFmtId="3" fontId="25" fillId="0" borderId="74" xfId="43" applyNumberFormat="1" applyFont="1" applyFill="1" applyBorder="1"/>
    <xf numFmtId="3" fontId="45" fillId="0" borderId="269" xfId="14" applyNumberFormat="1" applyFont="1" applyBorder="1"/>
    <xf numFmtId="0" fontId="25" fillId="5" borderId="107" xfId="14" applyFont="1" applyFill="1" applyBorder="1"/>
    <xf numFmtId="3" fontId="25" fillId="5" borderId="81" xfId="14" applyNumberFormat="1" applyFont="1" applyFill="1" applyBorder="1"/>
    <xf numFmtId="0" fontId="25" fillId="5" borderId="0" xfId="14" applyFont="1" applyFill="1"/>
    <xf numFmtId="3" fontId="25" fillId="5" borderId="0" xfId="14" applyNumberFormat="1" applyFont="1" applyFill="1"/>
    <xf numFmtId="0" fontId="25" fillId="0" borderId="107" xfId="14" applyFont="1" applyBorder="1"/>
    <xf numFmtId="3" fontId="25" fillId="0" borderId="0" xfId="14" applyNumberFormat="1" applyFont="1"/>
    <xf numFmtId="0" fontId="25" fillId="3" borderId="4" xfId="70" applyFont="1" applyFill="1" applyBorder="1"/>
    <xf numFmtId="165" fontId="25" fillId="3" borderId="106" xfId="14" applyNumberFormat="1" applyFont="1" applyFill="1" applyBorder="1"/>
    <xf numFmtId="3" fontId="25" fillId="3" borderId="80" xfId="43" applyNumberFormat="1" applyFont="1" applyFill="1" applyBorder="1"/>
    <xf numFmtId="0" fontId="25" fillId="3" borderId="4" xfId="70" applyFont="1" applyFill="1" applyBorder="1" applyAlignment="1">
      <alignment vertical="top"/>
    </xf>
    <xf numFmtId="3" fontId="25" fillId="0" borderId="269" xfId="14" applyNumberFormat="1" applyFont="1" applyBorder="1" applyAlignment="1">
      <alignment horizontal="left"/>
    </xf>
    <xf numFmtId="0" fontId="29" fillId="5" borderId="107" xfId="14" applyFont="1" applyFill="1" applyBorder="1" applyAlignment="1">
      <alignment horizontal="left"/>
    </xf>
    <xf numFmtId="3" fontId="29" fillId="5" borderId="81" xfId="14" applyNumberFormat="1" applyFont="1" applyFill="1" applyBorder="1" applyAlignment="1">
      <alignment horizontal="left"/>
    </xf>
    <xf numFmtId="0" fontId="29" fillId="5" borderId="0" xfId="14" applyFont="1" applyFill="1" applyAlignment="1">
      <alignment horizontal="left"/>
    </xf>
    <xf numFmtId="3" fontId="29" fillId="5" borderId="0" xfId="14" applyNumberFormat="1" applyFont="1" applyFill="1" applyAlignment="1">
      <alignment horizontal="left"/>
    </xf>
    <xf numFmtId="0" fontId="25" fillId="3" borderId="107" xfId="14" applyFont="1" applyFill="1" applyBorder="1" applyAlignment="1">
      <alignment horizontal="left" vertical="top"/>
    </xf>
    <xf numFmtId="3" fontId="25" fillId="3" borderId="81" xfId="14" applyNumberFormat="1" applyFont="1" applyFill="1" applyBorder="1" applyAlignment="1">
      <alignment horizontal="left"/>
    </xf>
    <xf numFmtId="0" fontId="29" fillId="5" borderId="0" xfId="14" applyFont="1" applyFill="1" applyAlignment="1">
      <alignment horizontal="left" vertical="top"/>
    </xf>
    <xf numFmtId="3" fontId="29" fillId="5" borderId="0" xfId="14" applyNumberFormat="1" applyFont="1" applyFill="1" applyAlignment="1">
      <alignment horizontal="left" vertical="top"/>
    </xf>
    <xf numFmtId="0" fontId="29" fillId="5" borderId="107" xfId="14" applyFont="1" applyFill="1" applyBorder="1" applyAlignment="1">
      <alignment horizontal="left" vertical="top"/>
    </xf>
    <xf numFmtId="3" fontId="29" fillId="5" borderId="81" xfId="14" applyNumberFormat="1" applyFont="1" applyFill="1" applyBorder="1" applyAlignment="1">
      <alignment horizontal="left" vertical="top"/>
    </xf>
    <xf numFmtId="0" fontId="25" fillId="5" borderId="107" xfId="14" applyFont="1" applyFill="1" applyBorder="1" applyAlignment="1">
      <alignment horizontal="left"/>
    </xf>
    <xf numFmtId="3" fontId="25" fillId="5" borderId="81" xfId="14" applyNumberFormat="1" applyFont="1" applyFill="1" applyBorder="1" applyAlignment="1">
      <alignment horizontal="left"/>
    </xf>
    <xf numFmtId="0" fontId="25" fillId="5" borderId="0" xfId="14" applyFont="1" applyFill="1" applyAlignment="1">
      <alignment horizontal="left"/>
    </xf>
    <xf numFmtId="3" fontId="25" fillId="5" borderId="0" xfId="14" applyNumberFormat="1" applyFont="1" applyFill="1" applyAlignment="1">
      <alignment horizontal="left"/>
    </xf>
    <xf numFmtId="0" fontId="25" fillId="3" borderId="107" xfId="14" applyFont="1" applyFill="1" applyBorder="1" applyAlignment="1">
      <alignment horizontal="left"/>
    </xf>
    <xf numFmtId="3" fontId="25" fillId="3" borderId="81" xfId="14" applyNumberFormat="1" applyFont="1" applyFill="1" applyBorder="1" applyAlignment="1">
      <alignment horizontal="left" vertical="top"/>
    </xf>
    <xf numFmtId="0" fontId="25" fillId="5" borderId="107" xfId="14" applyFont="1" applyFill="1" applyBorder="1" applyAlignment="1">
      <alignment horizontal="left" vertical="top"/>
    </xf>
    <xf numFmtId="3" fontId="23" fillId="0" borderId="225" xfId="23" applyNumberFormat="1" applyFont="1" applyFill="1" applyBorder="1" applyAlignment="1">
      <alignment horizontal="right"/>
    </xf>
    <xf numFmtId="0" fontId="23" fillId="5" borderId="108" xfId="23" applyFont="1" applyFill="1" applyBorder="1" applyAlignment="1">
      <alignment horizontal="right"/>
    </xf>
    <xf numFmtId="3" fontId="23" fillId="5" borderId="83" xfId="23" applyNumberFormat="1" applyFont="1" applyFill="1" applyBorder="1" applyAlignment="1">
      <alignment horizontal="right"/>
    </xf>
    <xf numFmtId="3" fontId="23" fillId="5" borderId="2" xfId="23" applyNumberFormat="1" applyFont="1" applyFill="1" applyAlignment="1">
      <alignment horizontal="right"/>
    </xf>
    <xf numFmtId="3" fontId="23" fillId="3" borderId="83" xfId="23" applyNumberFormat="1" applyFont="1" applyFill="1" applyBorder="1" applyAlignment="1">
      <alignment horizontal="right" vertical="top"/>
    </xf>
    <xf numFmtId="3" fontId="23" fillId="3" borderId="2" xfId="23" applyNumberFormat="1" applyFont="1" applyFill="1" applyAlignment="1">
      <alignment horizontal="right" vertical="top"/>
    </xf>
    <xf numFmtId="3" fontId="30" fillId="0" borderId="270" xfId="22" applyNumberFormat="1" applyFill="1" applyBorder="1" applyAlignment="1">
      <alignment horizontal="left" vertical="top"/>
    </xf>
    <xf numFmtId="0" fontId="30" fillId="5" borderId="109" xfId="22" applyFill="1" applyBorder="1" applyAlignment="1">
      <alignment horizontal="left" vertical="top"/>
    </xf>
    <xf numFmtId="0" fontId="30" fillId="5" borderId="87" xfId="22" applyFill="1" applyBorder="1" applyAlignment="1">
      <alignment horizontal="left" vertical="top"/>
    </xf>
    <xf numFmtId="20" fontId="30" fillId="5" borderId="24" xfId="22" quotePrefix="1" applyNumberFormat="1" applyFill="1" applyBorder="1" applyAlignment="1">
      <alignment horizontal="left" vertical="top"/>
    </xf>
    <xf numFmtId="0" fontId="30" fillId="3" borderId="109" xfId="22" applyFill="1" applyBorder="1" applyAlignment="1">
      <alignment vertical="top"/>
    </xf>
    <xf numFmtId="0" fontId="30" fillId="3" borderId="84" xfId="22" applyFill="1" applyBorder="1" applyAlignment="1">
      <alignment vertical="top"/>
    </xf>
    <xf numFmtId="3" fontId="30" fillId="3" borderId="87" xfId="22" applyNumberFormat="1" applyFill="1" applyBorder="1" applyAlignment="1">
      <alignment vertical="top"/>
    </xf>
    <xf numFmtId="0" fontId="30" fillId="5" borderId="24" xfId="22" quotePrefix="1" applyFill="1" applyBorder="1" applyAlignment="1">
      <alignment horizontal="left" vertical="top"/>
    </xf>
    <xf numFmtId="3" fontId="30" fillId="3" borderId="24" xfId="22" applyNumberFormat="1" applyFill="1" applyBorder="1" applyAlignment="1">
      <alignment vertical="top"/>
    </xf>
    <xf numFmtId="0" fontId="30" fillId="5" borderId="109" xfId="22" quotePrefix="1" applyFill="1" applyBorder="1" applyAlignment="1">
      <alignment horizontal="left" vertical="top"/>
    </xf>
    <xf numFmtId="0" fontId="30" fillId="5" borderId="87" xfId="22" quotePrefix="1" applyFill="1" applyBorder="1" applyAlignment="1">
      <alignment horizontal="left" vertical="top"/>
    </xf>
    <xf numFmtId="0" fontId="30" fillId="5" borderId="24" xfId="22" applyFill="1" applyBorder="1" applyAlignment="1">
      <alignment horizontal="left" vertical="top"/>
    </xf>
    <xf numFmtId="3" fontId="22" fillId="3" borderId="26" xfId="7" applyNumberFormat="1" applyFont="1" applyFill="1" applyBorder="1" applyAlignment="1">
      <alignment horizontal="right" vertical="top" wrapText="1"/>
    </xf>
    <xf numFmtId="3" fontId="22" fillId="4" borderId="26" xfId="7" applyNumberFormat="1" applyFont="1" applyFill="1" applyBorder="1" applyAlignment="1">
      <alignment horizontal="right" vertical="top" wrapText="1"/>
    </xf>
    <xf numFmtId="165" fontId="26" fillId="4" borderId="28" xfId="7" applyNumberFormat="1" applyFont="1" applyFill="1" applyBorder="1" applyAlignment="1">
      <alignment horizontal="right" vertical="top"/>
    </xf>
    <xf numFmtId="3" fontId="26" fillId="4" borderId="26" xfId="7" applyNumberFormat="1" applyFont="1" applyFill="1" applyBorder="1" applyAlignment="1">
      <alignment horizontal="right" vertical="top" wrapText="1"/>
    </xf>
    <xf numFmtId="165" fontId="26" fillId="4" borderId="27" xfId="7" applyNumberFormat="1" applyFont="1" applyFill="1" applyBorder="1" applyAlignment="1">
      <alignment horizontal="right" vertical="top"/>
    </xf>
    <xf numFmtId="165" fontId="26" fillId="3" borderId="27" xfId="7" applyNumberFormat="1" applyFont="1" applyFill="1" applyBorder="1" applyAlignment="1">
      <alignment horizontal="right" vertical="top"/>
    </xf>
    <xf numFmtId="165" fontId="26" fillId="3" borderId="271" xfId="7" applyNumberFormat="1" applyFont="1" applyFill="1" applyBorder="1" applyAlignment="1">
      <alignment horizontal="right" vertical="top"/>
    </xf>
    <xf numFmtId="3" fontId="26" fillId="3" borderId="26" xfId="7" applyNumberFormat="1" applyFont="1" applyFill="1" applyBorder="1" applyAlignment="1">
      <alignment horizontal="right" vertical="top" wrapText="1"/>
    </xf>
    <xf numFmtId="165" fontId="26" fillId="3" borderId="272" xfId="7" applyNumberFormat="1" applyFont="1" applyFill="1" applyBorder="1" applyAlignment="1">
      <alignment horizontal="right" vertical="top"/>
    </xf>
    <xf numFmtId="0" fontId="25" fillId="3" borderId="15" xfId="14" applyFont="1" applyFill="1" applyBorder="1"/>
    <xf numFmtId="0" fontId="25" fillId="3" borderId="21" xfId="14" applyFont="1" applyFill="1" applyBorder="1"/>
    <xf numFmtId="165" fontId="26" fillId="4" borderId="15" xfId="14" applyNumberFormat="1" applyFont="1" applyFill="1" applyBorder="1" applyAlignment="1">
      <alignment horizontal="right" vertical="top"/>
    </xf>
    <xf numFmtId="0" fontId="26" fillId="4" borderId="21" xfId="14" applyFont="1" applyFill="1" applyBorder="1" applyAlignment="1">
      <alignment vertical="top"/>
    </xf>
    <xf numFmtId="3" fontId="26" fillId="4" borderId="21" xfId="14" applyNumberFormat="1" applyFont="1" applyFill="1" applyBorder="1" applyAlignment="1">
      <alignment vertical="top"/>
    </xf>
    <xf numFmtId="165" fontId="25" fillId="4" borderId="15" xfId="14" applyNumberFormat="1" applyFont="1" applyFill="1" applyBorder="1" applyAlignment="1">
      <alignment horizontal="right" vertical="top"/>
    </xf>
    <xf numFmtId="0" fontId="25" fillId="4" borderId="21" xfId="14" applyFont="1" applyFill="1" applyBorder="1" applyAlignment="1">
      <alignment vertical="top"/>
    </xf>
    <xf numFmtId="165" fontId="25" fillId="4" borderId="0" xfId="14" applyNumberFormat="1" applyFont="1" applyFill="1" applyAlignment="1">
      <alignment horizontal="right" vertical="top"/>
    </xf>
    <xf numFmtId="0" fontId="25" fillId="3" borderId="40" xfId="14" applyFont="1" applyFill="1" applyBorder="1"/>
    <xf numFmtId="0" fontId="25" fillId="3" borderId="41" xfId="14" applyFont="1" applyFill="1" applyBorder="1" applyAlignment="1">
      <alignment horizontal="left"/>
    </xf>
    <xf numFmtId="0" fontId="25" fillId="3" borderId="40" xfId="14" applyFont="1" applyFill="1" applyBorder="1" applyAlignment="1">
      <alignment horizontal="left"/>
    </xf>
    <xf numFmtId="3" fontId="22" fillId="3" borderId="31" xfId="7" applyNumberFormat="1" applyFont="1" applyFill="1" applyBorder="1" applyAlignment="1">
      <alignment horizontal="right" vertical="top" wrapText="1"/>
    </xf>
    <xf numFmtId="165" fontId="22" fillId="4" borderId="20" xfId="7" applyNumberFormat="1" applyFont="1" applyFill="1" applyBorder="1" applyAlignment="1">
      <alignment horizontal="right" vertical="top"/>
    </xf>
    <xf numFmtId="165" fontId="26" fillId="4" borderId="20" xfId="7" applyNumberFormat="1" applyFont="1" applyFill="1" applyBorder="1" applyAlignment="1">
      <alignment horizontal="right" vertical="top"/>
    </xf>
    <xf numFmtId="3" fontId="26" fillId="4" borderId="31" xfId="7" applyNumberFormat="1" applyFont="1" applyFill="1" applyBorder="1" applyAlignment="1">
      <alignment vertical="top"/>
    </xf>
    <xf numFmtId="165" fontId="26" fillId="4" borderId="1" xfId="7" applyNumberFormat="1" applyFont="1" applyFill="1" applyAlignment="1">
      <alignment horizontal="right" vertical="top"/>
    </xf>
    <xf numFmtId="3" fontId="26" fillId="4" borderId="31" xfId="66" applyNumberFormat="1" applyFont="1" applyFill="1" applyBorder="1" applyAlignment="1">
      <alignment horizontal="right" vertical="top"/>
    </xf>
    <xf numFmtId="165" fontId="26" fillId="3" borderId="1" xfId="7" applyNumberFormat="1" applyFont="1" applyFill="1" applyAlignment="1">
      <alignment horizontal="right" vertical="top"/>
    </xf>
    <xf numFmtId="165" fontId="26" fillId="3" borderId="273" xfId="7" applyNumberFormat="1" applyFont="1" applyFill="1" applyBorder="1" applyAlignment="1">
      <alignment horizontal="right" vertical="top"/>
    </xf>
    <xf numFmtId="3" fontId="26" fillId="3" borderId="31" xfId="7" applyNumberFormat="1" applyFont="1" applyFill="1" applyBorder="1" applyAlignment="1">
      <alignment horizontal="right" vertical="top" wrapText="1"/>
    </xf>
    <xf numFmtId="165" fontId="25" fillId="3" borderId="6" xfId="14" applyNumberFormat="1" applyFont="1" applyFill="1" applyBorder="1" applyAlignment="1">
      <alignment horizontal="right" vertical="top"/>
    </xf>
    <xf numFmtId="3" fontId="25" fillId="3" borderId="9" xfId="14" applyNumberFormat="1" applyFont="1" applyFill="1" applyBorder="1" applyAlignment="1">
      <alignment horizontal="right" vertical="top" wrapText="1"/>
    </xf>
    <xf numFmtId="165" fontId="25" fillId="4" borderId="6" xfId="14" applyNumberFormat="1" applyFont="1" applyFill="1" applyBorder="1" applyAlignment="1">
      <alignment horizontal="right" vertical="top"/>
    </xf>
    <xf numFmtId="3" fontId="25" fillId="4" borderId="9" xfId="14" applyNumberFormat="1" applyFont="1" applyFill="1" applyBorder="1" applyAlignment="1">
      <alignment horizontal="right" vertical="top" wrapText="1"/>
    </xf>
    <xf numFmtId="165" fontId="25" fillId="4" borderId="11" xfId="14" applyNumberFormat="1" applyFont="1" applyFill="1" applyBorder="1" applyAlignment="1">
      <alignment horizontal="right" vertical="top"/>
    </xf>
    <xf numFmtId="165" fontId="25" fillId="3" borderId="12" xfId="14" applyNumberFormat="1" applyFont="1" applyFill="1" applyBorder="1" applyAlignment="1">
      <alignment horizontal="right" vertical="top"/>
    </xf>
    <xf numFmtId="165" fontId="25" fillId="3" borderId="4" xfId="14" applyNumberFormat="1" applyFont="1" applyFill="1" applyBorder="1" applyAlignment="1">
      <alignment horizontal="right" vertical="top"/>
    </xf>
    <xf numFmtId="3" fontId="25" fillId="3" borderId="15" xfId="14" applyNumberFormat="1" applyFont="1" applyFill="1" applyBorder="1" applyAlignment="1">
      <alignment wrapText="1"/>
    </xf>
    <xf numFmtId="3" fontId="25" fillId="3" borderId="21" xfId="14" applyNumberFormat="1" applyFont="1" applyFill="1" applyBorder="1" applyAlignment="1">
      <alignment wrapText="1"/>
    </xf>
    <xf numFmtId="3" fontId="26" fillId="4" borderId="21" xfId="14" applyNumberFormat="1" applyFont="1" applyFill="1" applyBorder="1" applyAlignment="1">
      <alignment horizontal="right" vertical="top" wrapText="1"/>
    </xf>
    <xf numFmtId="3" fontId="25" fillId="4" borderId="21" xfId="14" applyNumberFormat="1" applyFont="1" applyFill="1" applyBorder="1" applyAlignment="1">
      <alignment horizontal="right" vertical="top" wrapText="1"/>
    </xf>
    <xf numFmtId="3" fontId="25" fillId="3" borderId="39" xfId="14" applyNumberFormat="1" applyFont="1" applyFill="1" applyBorder="1" applyAlignment="1">
      <alignment wrapText="1"/>
    </xf>
    <xf numFmtId="3" fontId="25" fillId="3" borderId="38" xfId="14" applyNumberFormat="1" applyFont="1" applyFill="1" applyBorder="1" applyAlignment="1">
      <alignment wrapText="1"/>
    </xf>
    <xf numFmtId="3" fontId="25" fillId="3" borderId="45" xfId="14" applyNumberFormat="1" applyFont="1" applyFill="1" applyBorder="1" applyAlignment="1">
      <alignment wrapText="1"/>
    </xf>
    <xf numFmtId="3" fontId="22" fillId="4" borderId="31" xfId="7" applyNumberFormat="1" applyFont="1" applyFill="1" applyBorder="1" applyAlignment="1">
      <alignment horizontal="right" vertical="top" wrapText="1"/>
    </xf>
    <xf numFmtId="3" fontId="26" fillId="4" borderId="31" xfId="7" applyNumberFormat="1" applyFont="1" applyFill="1" applyBorder="1" applyAlignment="1">
      <alignment horizontal="right" vertical="top" wrapText="1"/>
    </xf>
    <xf numFmtId="0" fontId="26" fillId="4" borderId="15" xfId="14" applyFont="1" applyFill="1" applyBorder="1" applyAlignment="1">
      <alignment vertical="top"/>
    </xf>
    <xf numFmtId="0" fontId="25" fillId="4" borderId="15" xfId="14" applyFont="1" applyFill="1" applyBorder="1" applyAlignment="1">
      <alignment vertical="top"/>
    </xf>
    <xf numFmtId="0" fontId="25" fillId="4" borderId="0" xfId="14" applyFont="1" applyFill="1" applyAlignment="1">
      <alignment vertical="top"/>
    </xf>
    <xf numFmtId="0" fontId="25" fillId="3" borderId="43" xfId="14" applyFont="1" applyFill="1" applyBorder="1" applyAlignment="1">
      <alignment horizontal="center"/>
    </xf>
    <xf numFmtId="0" fontId="25" fillId="3" borderId="274" xfId="14" applyFont="1" applyFill="1" applyBorder="1" applyAlignment="1">
      <alignment horizontal="center"/>
    </xf>
    <xf numFmtId="0" fontId="25" fillId="3" borderId="43" xfId="14" applyFont="1" applyFill="1" applyBorder="1"/>
    <xf numFmtId="0" fontId="25" fillId="3" borderId="274" xfId="14" applyFont="1" applyFill="1" applyBorder="1"/>
    <xf numFmtId="0" fontId="25" fillId="3" borderId="42" xfId="14" applyFont="1" applyFill="1" applyBorder="1"/>
    <xf numFmtId="0" fontId="25" fillId="3" borderId="37" xfId="14" applyFont="1" applyFill="1" applyBorder="1" applyAlignment="1">
      <alignment horizontal="left"/>
    </xf>
    <xf numFmtId="0" fontId="25" fillId="3" borderId="16" xfId="14" applyFont="1" applyFill="1" applyBorder="1" applyAlignment="1">
      <alignment horizontal="left"/>
    </xf>
    <xf numFmtId="165" fontId="23" fillId="4" borderId="30" xfId="23" applyNumberFormat="1" applyFont="1" applyFill="1" applyBorder="1" applyAlignment="1">
      <alignment horizontal="right"/>
    </xf>
    <xf numFmtId="165" fontId="23" fillId="4" borderId="2" xfId="23" applyNumberFormat="1" applyFont="1" applyFill="1" applyAlignment="1">
      <alignment horizontal="right"/>
    </xf>
    <xf numFmtId="0" fontId="30" fillId="3" borderId="25" xfId="22" applyFill="1" applyBorder="1" applyAlignment="1">
      <alignment vertical="top"/>
    </xf>
    <xf numFmtId="0" fontId="30" fillId="3" borderId="23" xfId="22" applyFill="1" applyBorder="1" applyAlignment="1">
      <alignment vertical="top"/>
    </xf>
    <xf numFmtId="0" fontId="30" fillId="4" borderId="24" xfId="22" applyFill="1" applyBorder="1" applyAlignment="1">
      <alignment vertical="top" wrapText="1"/>
    </xf>
    <xf numFmtId="0" fontId="30" fillId="4" borderId="25" xfId="22" applyFill="1" applyBorder="1" applyAlignment="1">
      <alignment vertical="top" wrapText="1"/>
    </xf>
    <xf numFmtId="0" fontId="30" fillId="4" borderId="23" xfId="22" applyFill="1" applyBorder="1" applyAlignment="1">
      <alignment vertical="top" wrapText="1"/>
    </xf>
    <xf numFmtId="0" fontId="30" fillId="3" borderId="24" xfId="22" applyFill="1" applyBorder="1" applyAlignment="1">
      <alignment horizontal="left" vertical="top"/>
    </xf>
    <xf numFmtId="3" fontId="25" fillId="3" borderId="0" xfId="14" applyNumberFormat="1" applyFont="1" applyFill="1" applyAlignment="1">
      <alignment vertical="top" wrapText="1"/>
    </xf>
    <xf numFmtId="0" fontId="24" fillId="3" borderId="0" xfId="21" applyFill="1" applyBorder="1" applyAlignment="1">
      <alignment horizontal="left" vertical="top"/>
    </xf>
    <xf numFmtId="167" fontId="25" fillId="3" borderId="6" xfId="61" applyNumberFormat="1" applyFont="1" applyFill="1" applyBorder="1" applyAlignment="1">
      <alignment horizontal="right" vertical="top"/>
    </xf>
    <xf numFmtId="168" fontId="25" fillId="3" borderId="9" xfId="66" applyNumberFormat="1" applyFont="1" applyFill="1" applyBorder="1" applyAlignment="1">
      <alignment horizontal="right" vertical="top"/>
    </xf>
    <xf numFmtId="0" fontId="25" fillId="3" borderId="11" xfId="61" applyFont="1" applyFill="1" applyBorder="1" applyAlignment="1">
      <alignment horizontal="left" vertical="top"/>
    </xf>
    <xf numFmtId="167" fontId="25" fillId="3" borderId="6" xfId="0" applyNumberFormat="1" applyFont="1" applyFill="1" applyBorder="1"/>
    <xf numFmtId="168" fontId="25" fillId="3" borderId="9" xfId="66" applyNumberFormat="1" applyFont="1" applyFill="1" applyBorder="1"/>
    <xf numFmtId="167" fontId="25" fillId="3" borderId="11" xfId="0" applyNumberFormat="1" applyFont="1" applyFill="1" applyBorder="1"/>
    <xf numFmtId="174" fontId="36" fillId="0" borderId="0" xfId="62" applyNumberFormat="1" applyFont="1" applyAlignment="1">
      <alignment horizontal="right" vertical="top"/>
    </xf>
    <xf numFmtId="0" fontId="36" fillId="0" borderId="0" xfId="62" applyFont="1" applyAlignment="1">
      <alignment vertical="top" wrapText="1"/>
    </xf>
    <xf numFmtId="3" fontId="25" fillId="0" borderId="0" xfId="0" applyNumberFormat="1" applyFont="1" applyProtection="1">
      <protection locked="0"/>
    </xf>
    <xf numFmtId="0" fontId="25" fillId="0" borderId="0" xfId="0" applyFont="1" applyProtection="1">
      <protection locked="0"/>
    </xf>
    <xf numFmtId="171" fontId="25" fillId="3" borderId="0" xfId="0" applyNumberFormat="1" applyFont="1" applyFill="1" applyAlignment="1">
      <alignment vertical="top"/>
    </xf>
    <xf numFmtId="3" fontId="43" fillId="0" borderId="73" xfId="0" applyNumberFormat="1" applyFont="1" applyBorder="1" applyProtection="1">
      <protection locked="0"/>
    </xf>
    <xf numFmtId="165" fontId="43" fillId="0" borderId="7" xfId="0" applyNumberFormat="1" applyFont="1" applyBorder="1"/>
    <xf numFmtId="3" fontId="43" fillId="0" borderId="275" xfId="0" applyNumberFormat="1" applyFont="1" applyBorder="1" applyProtection="1">
      <protection locked="0"/>
    </xf>
    <xf numFmtId="0" fontId="43" fillId="3" borderId="7" xfId="0" applyFont="1" applyFill="1" applyBorder="1" applyAlignment="1">
      <alignment vertical="top"/>
    </xf>
    <xf numFmtId="3" fontId="25" fillId="0" borderId="72" xfId="0" applyNumberFormat="1" applyFont="1" applyBorder="1" applyProtection="1">
      <protection locked="0"/>
    </xf>
    <xf numFmtId="171" fontId="25" fillId="0" borderId="62" xfId="0" applyNumberFormat="1" applyFont="1" applyBorder="1"/>
    <xf numFmtId="3" fontId="25" fillId="0" borderId="119" xfId="0" applyNumberFormat="1" applyFont="1" applyBorder="1" applyProtection="1">
      <protection locked="0"/>
    </xf>
    <xf numFmtId="3" fontId="25" fillId="0" borderId="9" xfId="0" applyNumberFormat="1" applyFont="1" applyBorder="1" applyProtection="1">
      <protection locked="0"/>
    </xf>
    <xf numFmtId="3" fontId="25" fillId="0" borderId="10" xfId="0" applyNumberFormat="1" applyFont="1" applyBorder="1" applyProtection="1">
      <protection locked="0"/>
    </xf>
    <xf numFmtId="171" fontId="25" fillId="0" borderId="6" xfId="0" applyNumberFormat="1" applyFont="1" applyBorder="1"/>
    <xf numFmtId="3" fontId="25" fillId="0" borderId="74" xfId="0" applyNumberFormat="1" applyFont="1" applyBorder="1" applyProtection="1">
      <protection locked="0"/>
    </xf>
    <xf numFmtId="3" fontId="25" fillId="0" borderId="8" xfId="0" applyNumberFormat="1" applyFont="1" applyBorder="1" applyProtection="1">
      <protection locked="0"/>
    </xf>
    <xf numFmtId="171" fontId="25" fillId="0" borderId="69" xfId="0" applyNumberFormat="1" applyFont="1" applyBorder="1"/>
    <xf numFmtId="3" fontId="25" fillId="0" borderId="276" xfId="0" applyNumberFormat="1" applyFont="1" applyBorder="1" applyProtection="1">
      <protection locked="0"/>
    </xf>
    <xf numFmtId="3" fontId="25" fillId="0" borderId="68" xfId="0" applyNumberFormat="1" applyFont="1" applyBorder="1" applyProtection="1">
      <protection locked="0"/>
    </xf>
    <xf numFmtId="3" fontId="25" fillId="3" borderId="72" xfId="0" applyNumberFormat="1" applyFont="1" applyFill="1" applyBorder="1"/>
    <xf numFmtId="171" fontId="25" fillId="3" borderId="62" xfId="0" applyNumberFormat="1" applyFont="1" applyFill="1" applyBorder="1"/>
    <xf numFmtId="3" fontId="25" fillId="3" borderId="119" xfId="0" applyNumberFormat="1" applyFont="1" applyFill="1" applyBorder="1"/>
    <xf numFmtId="3" fontId="25" fillId="3" borderId="61" xfId="0" applyNumberFormat="1" applyFont="1" applyFill="1" applyBorder="1"/>
    <xf numFmtId="3" fontId="25" fillId="3" borderId="10" xfId="0" applyNumberFormat="1" applyFont="1" applyFill="1" applyBorder="1"/>
    <xf numFmtId="171" fontId="25" fillId="3" borderId="6" xfId="0" applyNumberFormat="1" applyFont="1" applyFill="1" applyBorder="1"/>
    <xf numFmtId="3" fontId="25" fillId="3" borderId="74" xfId="0" applyNumberFormat="1" applyFont="1" applyFill="1" applyBorder="1"/>
    <xf numFmtId="0" fontId="25" fillId="3" borderId="0" xfId="0" applyFont="1" applyFill="1" applyAlignment="1">
      <alignment vertical="center"/>
    </xf>
    <xf numFmtId="0" fontId="30" fillId="3" borderId="24" xfId="22" applyFill="1" applyBorder="1" applyAlignment="1">
      <alignment horizontal="left" vertical="top"/>
    </xf>
    <xf numFmtId="0" fontId="24" fillId="3" borderId="0" xfId="21" applyFill="1" applyBorder="1" applyAlignment="1">
      <alignment vertical="top"/>
    </xf>
    <xf numFmtId="3" fontId="43" fillId="3" borderId="73" xfId="0" applyNumberFormat="1" applyFont="1" applyFill="1" applyBorder="1" applyProtection="1">
      <protection locked="0"/>
    </xf>
    <xf numFmtId="0" fontId="25" fillId="3" borderId="71" xfId="0" applyFont="1" applyFill="1" applyBorder="1" applyAlignment="1">
      <alignment vertical="top"/>
    </xf>
    <xf numFmtId="0" fontId="25" fillId="2" borderId="0" xfId="0" applyFont="1" applyFill="1" applyAlignment="1">
      <alignment vertical="top"/>
    </xf>
    <xf numFmtId="3" fontId="25" fillId="2" borderId="0" xfId="0" applyNumberFormat="1" applyFont="1" applyFill="1" applyAlignment="1">
      <alignment vertical="top"/>
    </xf>
    <xf numFmtId="165" fontId="25" fillId="2" borderId="0" xfId="0" applyNumberFormat="1" applyFont="1" applyFill="1" applyAlignment="1">
      <alignment vertical="top"/>
    </xf>
    <xf numFmtId="0" fontId="25" fillId="2" borderId="0" xfId="0" applyFont="1" applyFill="1"/>
    <xf numFmtId="171" fontId="22" fillId="3" borderId="28" xfId="7" applyNumberFormat="1" applyFont="1" applyFill="1" applyBorder="1" applyAlignment="1">
      <alignment horizontal="right"/>
    </xf>
    <xf numFmtId="3" fontId="22" fillId="2" borderId="26" xfId="7" applyNumberFormat="1" applyFont="1" applyFill="1" applyBorder="1" applyAlignment="1">
      <alignment horizontal="right"/>
    </xf>
    <xf numFmtId="165" fontId="22" fillId="2" borderId="28" xfId="7" applyNumberFormat="1" applyFont="1" applyFill="1" applyBorder="1" applyAlignment="1">
      <alignment horizontal="right"/>
    </xf>
    <xf numFmtId="165" fontId="22" fillId="2" borderId="27" xfId="7" applyNumberFormat="1" applyFont="1" applyFill="1" applyBorder="1" applyAlignment="1">
      <alignment horizontal="right"/>
    </xf>
    <xf numFmtId="0" fontId="22" fillId="2" borderId="1" xfId="7" applyFont="1" applyFill="1" applyAlignment="1">
      <alignment horizontal="left" wrapText="1"/>
    </xf>
    <xf numFmtId="3" fontId="25" fillId="2" borderId="9" xfId="0" applyNumberFormat="1" applyFont="1" applyFill="1" applyBorder="1" applyAlignment="1">
      <alignment horizontal="right"/>
    </xf>
    <xf numFmtId="165" fontId="25" fillId="2" borderId="6" xfId="0" applyNumberFormat="1" applyFont="1" applyFill="1" applyBorder="1" applyAlignment="1">
      <alignment horizontal="right" vertical="top"/>
    </xf>
    <xf numFmtId="165" fontId="25" fillId="2" borderId="4" xfId="0" applyNumberFormat="1" applyFont="1" applyFill="1" applyBorder="1" applyAlignment="1">
      <alignment horizontal="right" vertical="top"/>
    </xf>
    <xf numFmtId="0" fontId="25" fillId="2" borderId="11" xfId="0" applyFont="1" applyFill="1" applyBorder="1" applyAlignment="1">
      <alignment vertical="top"/>
    </xf>
    <xf numFmtId="0" fontId="25" fillId="2" borderId="39" xfId="0" applyFont="1" applyFill="1" applyBorder="1"/>
    <xf numFmtId="0" fontId="25" fillId="2" borderId="45" xfId="0" applyFont="1" applyFill="1" applyBorder="1"/>
    <xf numFmtId="0" fontId="25" fillId="2" borderId="38" xfId="0" applyFont="1" applyFill="1" applyBorder="1"/>
    <xf numFmtId="0" fontId="25" fillId="2" borderId="11" xfId="0" applyFont="1" applyFill="1" applyBorder="1"/>
    <xf numFmtId="171" fontId="22" fillId="3" borderId="20" xfId="7" applyNumberFormat="1" applyFont="1" applyFill="1" applyBorder="1" applyAlignment="1"/>
    <xf numFmtId="3" fontId="22" fillId="2" borderId="31" xfId="7" applyNumberFormat="1" applyFont="1" applyFill="1" applyBorder="1" applyAlignment="1"/>
    <xf numFmtId="165" fontId="22" fillId="2" borderId="20" xfId="7" applyNumberFormat="1" applyFont="1" applyFill="1" applyBorder="1" applyAlignment="1"/>
    <xf numFmtId="165" fontId="22" fillId="2" borderId="1" xfId="7" applyNumberFormat="1" applyFont="1" applyFill="1" applyAlignment="1"/>
    <xf numFmtId="3" fontId="25" fillId="2" borderId="9" xfId="0" applyNumberFormat="1" applyFont="1" applyFill="1" applyBorder="1" applyAlignment="1">
      <alignment horizontal="right" vertical="top"/>
    </xf>
    <xf numFmtId="171" fontId="25" fillId="3" borderId="6" xfId="66" applyNumberFormat="1" applyFont="1" applyFill="1" applyBorder="1" applyAlignment="1">
      <alignment horizontal="right"/>
    </xf>
    <xf numFmtId="171" fontId="25" fillId="3" borderId="6" xfId="66" applyNumberFormat="1" applyFont="1" applyFill="1" applyBorder="1" applyAlignment="1">
      <alignment horizontal="right" vertical="top"/>
    </xf>
    <xf numFmtId="0" fontId="25" fillId="2" borderId="39" xfId="0" applyFont="1" applyFill="1" applyBorder="1" applyAlignment="1">
      <alignment vertical="top"/>
    </xf>
    <xf numFmtId="0" fontId="25" fillId="2" borderId="45" xfId="0" applyFont="1" applyFill="1" applyBorder="1" applyAlignment="1">
      <alignment vertical="top"/>
    </xf>
    <xf numFmtId="0" fontId="25" fillId="2" borderId="38" xfId="0" applyFont="1" applyFill="1" applyBorder="1" applyAlignment="1">
      <alignment vertical="top"/>
    </xf>
    <xf numFmtId="3" fontId="22" fillId="2" borderId="31" xfId="7" applyNumberFormat="1" applyFont="1" applyFill="1" applyBorder="1" applyAlignment="1">
      <alignment horizontal="right" vertical="top"/>
    </xf>
    <xf numFmtId="165" fontId="22" fillId="2" borderId="20" xfId="7" applyNumberFormat="1" applyFont="1" applyFill="1" applyBorder="1" applyAlignment="1">
      <alignment horizontal="right" vertical="top"/>
    </xf>
    <xf numFmtId="165" fontId="22" fillId="2" borderId="1" xfId="7" applyNumberFormat="1" applyFont="1" applyFill="1" applyAlignment="1">
      <alignment horizontal="right" vertical="top"/>
    </xf>
    <xf numFmtId="0" fontId="25" fillId="2" borderId="11" xfId="0" applyFont="1" applyFill="1" applyBorder="1" applyAlignment="1">
      <alignment horizontal="left" wrapText="1"/>
    </xf>
    <xf numFmtId="171" fontId="22" fillId="3" borderId="20" xfId="7" applyNumberFormat="1" applyFont="1" applyFill="1" applyBorder="1" applyAlignment="1">
      <alignment vertical="top"/>
    </xf>
    <xf numFmtId="3" fontId="22" fillId="0" borderId="31" xfId="7" applyNumberFormat="1" applyFont="1" applyFill="1" applyBorder="1" applyAlignment="1">
      <alignment vertical="top"/>
    </xf>
    <xf numFmtId="165" fontId="22" fillId="2" borderId="20" xfId="7" applyNumberFormat="1" applyFont="1" applyFill="1" applyBorder="1" applyAlignment="1">
      <alignment vertical="top"/>
    </xf>
    <xf numFmtId="165" fontId="22" fillId="2" borderId="1" xfId="7" applyNumberFormat="1" applyFont="1" applyFill="1" applyAlignment="1">
      <alignment vertical="top"/>
    </xf>
    <xf numFmtId="3" fontId="22" fillId="2" borderId="31" xfId="7" applyNumberFormat="1" applyFont="1" applyFill="1" applyBorder="1" applyAlignment="1">
      <alignment vertical="top"/>
    </xf>
    <xf numFmtId="0" fontId="25" fillId="2" borderId="43" xfId="0" applyFont="1" applyFill="1" applyBorder="1" applyAlignment="1">
      <alignment horizontal="center" vertical="top"/>
    </xf>
    <xf numFmtId="0" fontId="25" fillId="2" borderId="42" xfId="0" applyFont="1" applyFill="1" applyBorder="1" applyAlignment="1">
      <alignment horizontal="center" vertical="top"/>
    </xf>
    <xf numFmtId="0" fontId="25" fillId="2" borderId="274" xfId="0" applyFont="1" applyFill="1" applyBorder="1" applyAlignment="1">
      <alignment horizontal="center" vertical="top"/>
    </xf>
    <xf numFmtId="0" fontId="25" fillId="2" borderId="5" xfId="0" applyFont="1" applyFill="1" applyBorder="1" applyAlignment="1">
      <alignment horizontal="left" wrapText="1"/>
    </xf>
    <xf numFmtId="3" fontId="23" fillId="3" borderId="30" xfId="23" applyNumberFormat="1" applyFont="1" applyFill="1" applyBorder="1" applyAlignment="1">
      <alignment horizontal="right" vertical="top"/>
    </xf>
    <xf numFmtId="3" fontId="23" fillId="2" borderId="29" xfId="23" applyNumberFormat="1" applyFont="1" applyFill="1" applyBorder="1" applyAlignment="1">
      <alignment horizontal="right" vertical="top"/>
    </xf>
    <xf numFmtId="165" fontId="23" fillId="2" borderId="2" xfId="23" applyNumberFormat="1" applyFont="1" applyFill="1" applyAlignment="1">
      <alignment horizontal="right" vertical="top"/>
    </xf>
    <xf numFmtId="0" fontId="25" fillId="2" borderId="0" xfId="0" applyFont="1" applyFill="1" applyAlignment="1">
      <alignment vertical="top" wrapText="1"/>
    </xf>
    <xf numFmtId="0" fontId="30" fillId="2" borderId="25" xfId="22" applyFill="1" applyBorder="1" applyAlignment="1">
      <alignment horizontal="left" vertical="center" wrapText="1"/>
    </xf>
    <xf numFmtId="0" fontId="30" fillId="2" borderId="23" xfId="22" applyFill="1" applyBorder="1" applyAlignment="1">
      <alignment horizontal="left" vertical="center" wrapText="1"/>
    </xf>
    <xf numFmtId="0" fontId="30" fillId="2" borderId="24" xfId="22" applyFill="1" applyBorder="1" applyAlignment="1">
      <alignment horizontal="left" vertical="center" wrapText="1"/>
    </xf>
    <xf numFmtId="165" fontId="25" fillId="2" borderId="0" xfId="0" applyNumberFormat="1" applyFont="1" applyFill="1" applyAlignment="1">
      <alignment horizontal="left" vertical="top" wrapText="1"/>
    </xf>
    <xf numFmtId="3" fontId="25" fillId="2" borderId="0" xfId="0" applyNumberFormat="1" applyFont="1" applyFill="1" applyAlignment="1">
      <alignment horizontal="left" vertical="top" wrapText="1"/>
    </xf>
    <xf numFmtId="0" fontId="25" fillId="2" borderId="0" xfId="0" applyFont="1" applyFill="1" applyAlignment="1">
      <alignment horizontal="left" vertical="top" wrapText="1"/>
    </xf>
    <xf numFmtId="165" fontId="22" fillId="3" borderId="28" xfId="7" applyNumberFormat="1" applyFont="1" applyFill="1" applyBorder="1" applyAlignment="1" applyProtection="1">
      <alignment horizontal="right" vertical="top"/>
      <protection locked="0"/>
    </xf>
    <xf numFmtId="3" fontId="22" fillId="3" borderId="26" xfId="7" applyNumberFormat="1" applyFont="1" applyFill="1" applyBorder="1" applyAlignment="1">
      <alignment horizontal="right" vertical="top"/>
    </xf>
    <xf numFmtId="165" fontId="22" fillId="3" borderId="27" xfId="7" applyNumberFormat="1" applyFont="1" applyFill="1" applyBorder="1" applyAlignment="1" applyProtection="1">
      <alignment horizontal="right" vertical="top"/>
      <protection locked="0"/>
    </xf>
    <xf numFmtId="165" fontId="25" fillId="3" borderId="6" xfId="0" applyNumberFormat="1" applyFont="1" applyFill="1" applyBorder="1" applyAlignment="1" applyProtection="1">
      <alignment horizontal="right" vertical="top"/>
      <protection locked="0"/>
    </xf>
    <xf numFmtId="3" fontId="25" fillId="3" borderId="9" xfId="0" applyNumberFormat="1" applyFont="1" applyFill="1" applyBorder="1" applyAlignment="1" applyProtection="1">
      <alignment horizontal="right" vertical="top"/>
      <protection locked="0"/>
    </xf>
    <xf numFmtId="165" fontId="25" fillId="3" borderId="4" xfId="0" applyNumberFormat="1" applyFont="1" applyFill="1" applyBorder="1" applyAlignment="1" applyProtection="1">
      <alignment horizontal="right" vertical="top"/>
      <protection locked="0"/>
    </xf>
    <xf numFmtId="171" fontId="25" fillId="3" borderId="15" xfId="0" applyNumberFormat="1" applyFont="1" applyFill="1" applyBorder="1" applyAlignment="1" applyProtection="1">
      <alignment horizontal="left"/>
      <protection locked="0"/>
    </xf>
    <xf numFmtId="3" fontId="25" fillId="3" borderId="21" xfId="14" applyNumberFormat="1" applyFont="1" applyFill="1" applyBorder="1" applyAlignment="1">
      <alignment horizontal="left"/>
    </xf>
    <xf numFmtId="3" fontId="25" fillId="3" borderId="0" xfId="0" applyNumberFormat="1" applyFont="1" applyFill="1" applyAlignment="1" applyProtection="1">
      <alignment horizontal="left"/>
      <protection locked="0"/>
    </xf>
    <xf numFmtId="165" fontId="22" fillId="3" borderId="20" xfId="7" applyNumberFormat="1" applyFont="1" applyFill="1" applyBorder="1" applyAlignment="1" applyProtection="1">
      <alignment horizontal="right" vertical="top"/>
      <protection locked="0"/>
    </xf>
    <xf numFmtId="3" fontId="22" fillId="3" borderId="31" xfId="7" applyNumberFormat="1" applyFont="1" applyFill="1" applyBorder="1" applyAlignment="1">
      <alignment horizontal="right" vertical="top"/>
    </xf>
    <xf numFmtId="165" fontId="22" fillId="3" borderId="1" xfId="7" applyNumberFormat="1" applyFont="1" applyFill="1" applyAlignment="1" applyProtection="1">
      <alignment horizontal="right" vertical="top"/>
      <protection locked="0"/>
    </xf>
    <xf numFmtId="165" fontId="25" fillId="3" borderId="0" xfId="14" applyNumberFormat="1" applyFont="1" applyFill="1" applyAlignment="1">
      <alignment horizontal="left"/>
    </xf>
    <xf numFmtId="165" fontId="23" fillId="3" borderId="2" xfId="23" applyNumberFormat="1" applyFont="1" applyFill="1" applyAlignment="1">
      <alignment horizontal="right" vertical="top"/>
    </xf>
    <xf numFmtId="0" fontId="68" fillId="2" borderId="0" xfId="0" applyFont="1" applyFill="1" applyAlignment="1">
      <alignment vertical="top"/>
    </xf>
    <xf numFmtId="171" fontId="69" fillId="2" borderId="0" xfId="0" applyNumberFormat="1" applyFont="1" applyFill="1" applyAlignment="1">
      <alignment horizontal="right" vertical="top"/>
    </xf>
    <xf numFmtId="3" fontId="69" fillId="2" borderId="0" xfId="0" applyNumberFormat="1" applyFont="1" applyFill="1" applyAlignment="1">
      <alignment horizontal="right" vertical="top"/>
    </xf>
    <xf numFmtId="165" fontId="68" fillId="2" borderId="0" xfId="0" applyNumberFormat="1" applyFont="1" applyFill="1" applyAlignment="1">
      <alignment vertical="top"/>
    </xf>
    <xf numFmtId="165" fontId="26" fillId="2" borderId="7" xfId="0" applyNumberFormat="1" applyFont="1" applyFill="1" applyBorder="1" applyAlignment="1" applyProtection="1">
      <alignment horizontal="right" vertical="top"/>
      <protection locked="0"/>
    </xf>
    <xf numFmtId="3" fontId="26" fillId="2" borderId="22" xfId="14" applyNumberFormat="1" applyFont="1" applyFill="1" applyBorder="1" applyAlignment="1">
      <alignment horizontal="right" vertical="top"/>
    </xf>
    <xf numFmtId="165" fontId="26" fillId="2" borderId="277" xfId="0" applyNumberFormat="1" applyFont="1" applyFill="1" applyBorder="1" applyAlignment="1" applyProtection="1">
      <alignment horizontal="right" vertical="top"/>
      <protection locked="0"/>
    </xf>
    <xf numFmtId="0" fontId="26" fillId="2" borderId="278" xfId="0" applyFont="1" applyFill="1" applyBorder="1" applyAlignment="1">
      <alignment vertical="top"/>
    </xf>
    <xf numFmtId="3" fontId="25" fillId="2" borderId="9" xfId="0" applyNumberFormat="1" applyFont="1" applyFill="1" applyBorder="1" applyAlignment="1" applyProtection="1">
      <alignment horizontal="right" vertical="top"/>
      <protection locked="0"/>
    </xf>
    <xf numFmtId="171" fontId="26" fillId="2" borderId="37" xfId="14" applyNumberFormat="1" applyFont="1" applyFill="1" applyBorder="1" applyAlignment="1">
      <alignment vertical="top"/>
    </xf>
    <xf numFmtId="3" fontId="26" fillId="2" borderId="265" xfId="14" applyNumberFormat="1" applyFont="1" applyFill="1" applyBorder="1" applyAlignment="1">
      <alignment vertical="top"/>
    </xf>
    <xf numFmtId="3" fontId="26" fillId="2" borderId="16" xfId="14" applyNumberFormat="1" applyFont="1" applyFill="1" applyBorder="1" applyAlignment="1">
      <alignment vertical="top"/>
    </xf>
    <xf numFmtId="0" fontId="25" fillId="2" borderId="44" xfId="0" applyFont="1" applyFill="1" applyBorder="1" applyAlignment="1">
      <alignment horizontal="left"/>
    </xf>
    <xf numFmtId="165" fontId="26" fillId="2" borderId="279" xfId="0" applyNumberFormat="1" applyFont="1" applyFill="1" applyBorder="1" applyAlignment="1" applyProtection="1">
      <alignment horizontal="right" vertical="top"/>
      <protection locked="0"/>
    </xf>
    <xf numFmtId="3" fontId="26" fillId="2" borderId="280" xfId="14" applyNumberFormat="1" applyFont="1" applyFill="1" applyBorder="1" applyAlignment="1">
      <alignment horizontal="right" vertical="top"/>
    </xf>
    <xf numFmtId="165" fontId="26" fillId="2" borderId="281" xfId="0" applyNumberFormat="1" applyFont="1" applyFill="1" applyBorder="1" applyAlignment="1" applyProtection="1">
      <alignment horizontal="right" vertical="top"/>
      <protection locked="0"/>
    </xf>
    <xf numFmtId="171" fontId="25" fillId="2" borderId="37" xfId="14" applyNumberFormat="1" applyFont="1" applyFill="1" applyBorder="1" applyAlignment="1">
      <alignment vertical="top"/>
    </xf>
    <xf numFmtId="3" fontId="25" fillId="2" borderId="265" xfId="14" applyNumberFormat="1" applyFont="1" applyFill="1" applyBorder="1" applyAlignment="1">
      <alignment vertical="top"/>
    </xf>
    <xf numFmtId="3" fontId="25" fillId="2" borderId="16" xfId="14" applyNumberFormat="1" applyFont="1" applyFill="1" applyBorder="1" applyAlignment="1">
      <alignment vertical="top"/>
    </xf>
    <xf numFmtId="3" fontId="26" fillId="0" borderId="280" xfId="14" applyNumberFormat="1" applyFont="1" applyBorder="1" applyAlignment="1">
      <alignment horizontal="right" vertical="top"/>
    </xf>
    <xf numFmtId="3" fontId="25" fillId="2" borderId="9" xfId="14" applyNumberFormat="1" applyFont="1" applyFill="1" applyBorder="1" applyAlignment="1">
      <alignment horizontal="right" vertical="top"/>
    </xf>
    <xf numFmtId="0" fontId="26" fillId="2" borderId="111" xfId="0" applyFont="1" applyFill="1" applyBorder="1" applyAlignment="1">
      <alignment horizontal="center" vertical="top"/>
    </xf>
    <xf numFmtId="0" fontId="26" fillId="2" borderId="116" xfId="0" applyFont="1" applyFill="1" applyBorder="1" applyAlignment="1">
      <alignment horizontal="center" vertical="top"/>
    </xf>
    <xf numFmtId="0" fontId="26" fillId="2" borderId="12" xfId="0" applyFont="1" applyFill="1" applyBorder="1" applyAlignment="1">
      <alignment horizontal="center" vertical="top"/>
    </xf>
    <xf numFmtId="165" fontId="23" fillId="2" borderId="30" xfId="23" applyNumberFormat="1" applyFont="1" applyFill="1" applyBorder="1" applyAlignment="1">
      <alignment horizontal="right" vertical="top"/>
    </xf>
    <xf numFmtId="0" fontId="23" fillId="2" borderId="29" xfId="23" applyFont="1" applyFill="1" applyBorder="1" applyAlignment="1">
      <alignment horizontal="right" vertical="top"/>
    </xf>
    <xf numFmtId="0" fontId="30" fillId="2" borderId="24" xfId="22" applyFill="1" applyBorder="1" applyAlignment="1">
      <alignment horizontal="left"/>
    </xf>
    <xf numFmtId="0" fontId="68" fillId="2" borderId="282" xfId="0" applyFont="1" applyFill="1" applyBorder="1" applyAlignment="1">
      <alignment vertical="top"/>
    </xf>
    <xf numFmtId="0" fontId="69" fillId="2" borderId="282" xfId="0" applyFont="1" applyFill="1" applyBorder="1" applyAlignment="1">
      <alignment horizontal="left" vertical="top" wrapText="1"/>
    </xf>
    <xf numFmtId="0" fontId="69" fillId="2" borderId="257" xfId="0" applyFont="1" applyFill="1" applyBorder="1" applyAlignment="1">
      <alignment horizontal="left" vertical="top" wrapText="1"/>
    </xf>
    <xf numFmtId="0" fontId="24" fillId="2" borderId="3" xfId="21" applyFill="1" applyAlignment="1">
      <alignment horizontal="left" vertical="top" wrapText="1"/>
    </xf>
    <xf numFmtId="165" fontId="22" fillId="0" borderId="28" xfId="7" applyNumberFormat="1" applyFont="1" applyFill="1" applyBorder="1" applyAlignment="1">
      <alignment horizontal="right" vertical="top"/>
    </xf>
    <xf numFmtId="165" fontId="22" fillId="0" borderId="28" xfId="7" applyNumberFormat="1" applyFont="1" applyFill="1" applyBorder="1" applyAlignment="1">
      <alignment vertical="top"/>
    </xf>
    <xf numFmtId="165" fontId="22" fillId="0" borderId="27" xfId="7" applyNumberFormat="1" applyFont="1" applyFill="1" applyBorder="1" applyAlignment="1">
      <alignment horizontal="right" vertical="top"/>
    </xf>
    <xf numFmtId="0" fontId="22" fillId="0" borderId="1" xfId="7" applyFont="1" applyFill="1" applyAlignment="1">
      <alignment vertical="top" wrapText="1"/>
    </xf>
    <xf numFmtId="165" fontId="25" fillId="0" borderId="15" xfId="14" applyNumberFormat="1" applyFont="1" applyBorder="1" applyAlignment="1">
      <alignment horizontal="left"/>
    </xf>
    <xf numFmtId="165" fontId="25" fillId="0" borderId="0" xfId="14" applyNumberFormat="1" applyFont="1" applyAlignment="1">
      <alignment horizontal="left"/>
    </xf>
    <xf numFmtId="0" fontId="25" fillId="0" borderId="41" xfId="60" applyFont="1" applyBorder="1" applyAlignment="1">
      <alignment horizontal="left"/>
    </xf>
    <xf numFmtId="0" fontId="25" fillId="0" borderId="40" xfId="60" applyFont="1" applyBorder="1" applyAlignment="1">
      <alignment horizontal="left"/>
    </xf>
    <xf numFmtId="165" fontId="22" fillId="0" borderId="20" xfId="7" applyNumberFormat="1" applyFont="1" applyFill="1" applyBorder="1" applyAlignment="1">
      <alignment horizontal="right" vertical="top"/>
    </xf>
    <xf numFmtId="165" fontId="22" fillId="0" borderId="20" xfId="7" applyNumberFormat="1" applyFont="1" applyFill="1" applyBorder="1" applyAlignment="1">
      <alignment vertical="top"/>
    </xf>
    <xf numFmtId="165" fontId="22" fillId="0" borderId="1" xfId="7" applyNumberFormat="1" applyFont="1" applyFill="1" applyAlignment="1">
      <alignment horizontal="right" vertical="top"/>
    </xf>
    <xf numFmtId="165" fontId="25" fillId="0" borderId="6" xfId="14" applyNumberFormat="1" applyFont="1" applyBorder="1" applyAlignment="1">
      <alignment horizontal="right" vertical="top"/>
    </xf>
    <xf numFmtId="165" fontId="25" fillId="0" borderId="6" xfId="14" applyNumberFormat="1" applyFont="1" applyBorder="1" applyAlignment="1">
      <alignment vertical="top"/>
    </xf>
    <xf numFmtId="165" fontId="25" fillId="0" borderId="4" xfId="14" applyNumberFormat="1" applyFont="1" applyBorder="1" applyAlignment="1">
      <alignment horizontal="right" vertical="top"/>
    </xf>
    <xf numFmtId="0" fontId="25" fillId="0" borderId="70" xfId="54" applyFont="1" applyBorder="1"/>
    <xf numFmtId="0" fontId="25" fillId="0" borderId="39" xfId="60" applyFont="1" applyBorder="1" applyAlignment="1">
      <alignment horizontal="left"/>
    </xf>
    <xf numFmtId="0" fontId="25" fillId="0" borderId="38" xfId="60" applyFont="1" applyBorder="1" applyAlignment="1">
      <alignment horizontal="left"/>
    </xf>
    <xf numFmtId="0" fontId="25" fillId="0" borderId="113" xfId="54" applyFont="1" applyBorder="1"/>
    <xf numFmtId="0" fontId="25" fillId="0" borderId="21" xfId="14" applyFont="1" applyBorder="1" applyAlignment="1">
      <alignment horizontal="left"/>
    </xf>
    <xf numFmtId="0" fontId="25" fillId="0" borderId="15" xfId="14" applyFont="1" applyBorder="1" applyAlignment="1">
      <alignment horizontal="left"/>
    </xf>
    <xf numFmtId="0" fontId="25" fillId="0" borderId="37" xfId="0" applyFont="1" applyBorder="1" applyAlignment="1">
      <alignment horizontal="left"/>
    </xf>
    <xf numFmtId="0" fontId="25" fillId="0" borderId="16" xfId="0" applyFont="1" applyBorder="1" applyAlignment="1">
      <alignment horizontal="left"/>
    </xf>
    <xf numFmtId="165" fontId="23" fillId="0" borderId="30" xfId="23" applyNumberFormat="1" applyFont="1" applyFill="1" applyBorder="1" applyAlignment="1">
      <alignment horizontal="right" vertical="top"/>
    </xf>
    <xf numFmtId="165" fontId="23" fillId="0" borderId="2" xfId="23" applyNumberFormat="1" applyFont="1" applyFill="1" applyAlignment="1">
      <alignment horizontal="right" vertical="top"/>
    </xf>
    <xf numFmtId="0" fontId="25" fillId="0" borderId="0" xfId="14" applyFont="1" applyAlignment="1">
      <alignment vertical="top" wrapText="1"/>
    </xf>
    <xf numFmtId="0" fontId="30" fillId="0" borderId="25" xfId="22" applyFill="1" applyBorder="1" applyAlignment="1">
      <alignment horizontal="left" vertical="top"/>
    </xf>
    <xf numFmtId="0" fontId="30" fillId="0" borderId="23" xfId="22" applyFill="1" applyBorder="1" applyAlignment="1">
      <alignment horizontal="left" vertical="top"/>
    </xf>
    <xf numFmtId="0" fontId="30" fillId="0" borderId="25" xfId="22" applyFill="1" applyBorder="1" applyAlignment="1">
      <alignment horizontal="left" vertical="top" wrapText="1"/>
    </xf>
    <xf numFmtId="0" fontId="30" fillId="0" borderId="24" xfId="22" applyFill="1" applyBorder="1" applyAlignment="1">
      <alignment horizontal="left" vertical="top" wrapText="1"/>
    </xf>
    <xf numFmtId="0" fontId="30" fillId="0" borderId="23" xfId="22" applyFill="1" applyBorder="1" applyAlignment="1">
      <alignment horizontal="left" vertical="top" wrapText="1"/>
    </xf>
    <xf numFmtId="0" fontId="30" fillId="0" borderId="24" xfId="22" applyFill="1" applyBorder="1" applyAlignment="1">
      <alignment horizontal="left" vertical="top"/>
    </xf>
    <xf numFmtId="171" fontId="22" fillId="0" borderId="27" xfId="7" applyNumberFormat="1" applyFont="1" applyFill="1" applyBorder="1" applyAlignment="1">
      <alignment vertical="top"/>
    </xf>
    <xf numFmtId="0" fontId="23" fillId="3" borderId="29" xfId="23" applyFont="1" applyFill="1" applyBorder="1" applyAlignment="1">
      <alignment horizontal="right" vertical="center"/>
    </xf>
    <xf numFmtId="168" fontId="22" fillId="3" borderId="33" xfId="7" applyNumberFormat="1" applyFont="1" applyFill="1" applyBorder="1" applyAlignment="1">
      <alignment horizontal="right" vertical="top"/>
    </xf>
    <xf numFmtId="168" fontId="22" fillId="4" borderId="26" xfId="7" applyNumberFormat="1" applyFont="1" applyFill="1" applyBorder="1" applyAlignment="1">
      <alignment horizontal="right" vertical="top"/>
    </xf>
    <xf numFmtId="168" fontId="22" fillId="3" borderId="26" xfId="66" applyNumberFormat="1" applyFont="1" applyFill="1" applyBorder="1" applyAlignment="1">
      <alignment horizontal="right" vertical="top" wrapText="1"/>
    </xf>
    <xf numFmtId="0" fontId="22" fillId="3" borderId="1" xfId="7" applyFont="1" applyFill="1" applyAlignment="1">
      <alignment horizontal="left" wrapText="1"/>
    </xf>
    <xf numFmtId="168" fontId="25" fillId="3" borderId="10" xfId="66" applyNumberFormat="1" applyFont="1" applyFill="1" applyBorder="1" applyAlignment="1">
      <alignment horizontal="right" vertical="top"/>
    </xf>
    <xf numFmtId="168" fontId="25" fillId="4" borderId="9" xfId="66" applyNumberFormat="1" applyFont="1" applyFill="1" applyBorder="1" applyAlignment="1">
      <alignment horizontal="right" vertical="top"/>
    </xf>
    <xf numFmtId="168" fontId="56" fillId="3" borderId="9" xfId="66" applyNumberFormat="1" applyFont="1" applyFill="1" applyBorder="1" applyAlignment="1">
      <alignment horizontal="right" vertical="top" wrapText="1"/>
    </xf>
    <xf numFmtId="0" fontId="25" fillId="3" borderId="11" xfId="59" applyFont="1" applyFill="1" applyBorder="1" applyAlignment="1">
      <alignment horizontal="left" wrapText="1"/>
    </xf>
    <xf numFmtId="168" fontId="56" fillId="3" borderId="9" xfId="66" applyNumberFormat="1" applyFont="1" applyFill="1" applyBorder="1" applyAlignment="1">
      <alignment horizontal="right" vertical="top"/>
    </xf>
    <xf numFmtId="168" fontId="17" fillId="3" borderId="21" xfId="66" applyNumberFormat="1" applyFont="1" applyFill="1" applyBorder="1"/>
    <xf numFmtId="168" fontId="22" fillId="3" borderId="63" xfId="7" applyNumberFormat="1" applyFont="1" applyFill="1" applyBorder="1" applyAlignment="1">
      <alignment horizontal="right" vertical="top"/>
    </xf>
    <xf numFmtId="168" fontId="22" fillId="4" borderId="31" xfId="7" applyNumberFormat="1" applyFont="1" applyFill="1" applyBorder="1" applyAlignment="1">
      <alignment horizontal="right" vertical="top"/>
    </xf>
    <xf numFmtId="168" fontId="22" fillId="3" borderId="31" xfId="66" applyNumberFormat="1" applyFont="1" applyFill="1" applyBorder="1" applyAlignment="1">
      <alignment horizontal="right" vertical="top"/>
    </xf>
    <xf numFmtId="168" fontId="22" fillId="3" borderId="31" xfId="66" applyNumberFormat="1" applyFont="1" applyFill="1" applyBorder="1" applyAlignment="1">
      <alignment horizontal="right" vertical="top" wrapText="1"/>
    </xf>
    <xf numFmtId="0" fontId="23" fillId="3" borderId="30" xfId="23" applyFont="1" applyFill="1" applyBorder="1" applyAlignment="1">
      <alignment horizontal="center" vertical="center"/>
    </xf>
    <xf numFmtId="165" fontId="23" fillId="3" borderId="2" xfId="23" applyNumberFormat="1" applyFont="1" applyFill="1" applyAlignment="1">
      <alignment horizontal="center" vertical="center"/>
    </xf>
    <xf numFmtId="0" fontId="23" fillId="3" borderId="29" xfId="23" applyFont="1" applyFill="1" applyBorder="1" applyAlignment="1">
      <alignment horizontal="center" vertical="center" wrapText="1"/>
    </xf>
    <xf numFmtId="174" fontId="36" fillId="0" borderId="283" xfId="71" applyNumberFormat="1" applyFont="1" applyBorder="1" applyAlignment="1">
      <alignment horizontal="right" vertical="top"/>
    </xf>
    <xf numFmtId="174" fontId="36" fillId="0" borderId="284" xfId="71" applyNumberFormat="1" applyFont="1" applyBorder="1" applyAlignment="1">
      <alignment horizontal="right" vertical="top"/>
    </xf>
    <xf numFmtId="174" fontId="36" fillId="0" borderId="285" xfId="71" applyNumberFormat="1" applyFont="1" applyBorder="1" applyAlignment="1">
      <alignment horizontal="right" vertical="top"/>
    </xf>
    <xf numFmtId="0" fontId="36" fillId="0" borderId="286" xfId="71" applyFont="1" applyBorder="1" applyAlignment="1">
      <alignment horizontal="left" vertical="top" wrapText="1"/>
    </xf>
    <xf numFmtId="0" fontId="36" fillId="0" borderId="287" xfId="71" applyFont="1" applyBorder="1" applyAlignment="1">
      <alignment horizontal="left" vertical="top" wrapText="1"/>
    </xf>
    <xf numFmtId="0" fontId="36" fillId="0" borderId="288" xfId="71" applyFont="1" applyBorder="1" applyAlignment="1">
      <alignment horizontal="left" vertical="top" wrapText="1"/>
    </xf>
    <xf numFmtId="174" fontId="36" fillId="0" borderId="289" xfId="71" applyNumberFormat="1" applyFont="1" applyBorder="1" applyAlignment="1">
      <alignment horizontal="right" vertical="top"/>
    </xf>
    <xf numFmtId="174" fontId="36" fillId="0" borderId="290" xfId="71" applyNumberFormat="1" applyFont="1" applyBorder="1" applyAlignment="1">
      <alignment horizontal="right" vertical="top"/>
    </xf>
    <xf numFmtId="174" fontId="36" fillId="0" borderId="291" xfId="71" applyNumberFormat="1" applyFont="1" applyBorder="1" applyAlignment="1">
      <alignment horizontal="right" vertical="top"/>
    </xf>
    <xf numFmtId="0" fontId="36" fillId="0" borderId="292" xfId="71" applyFont="1" applyBorder="1" applyAlignment="1">
      <alignment horizontal="left" vertical="top" wrapText="1"/>
    </xf>
    <xf numFmtId="0" fontId="36" fillId="0" borderId="0" xfId="71" applyFont="1" applyAlignment="1">
      <alignment horizontal="left" vertical="top" wrapText="1"/>
    </xf>
    <xf numFmtId="0" fontId="36" fillId="0" borderId="293" xfId="71" applyFont="1" applyBorder="1" applyAlignment="1">
      <alignment horizontal="left" vertical="top" wrapText="1"/>
    </xf>
    <xf numFmtId="174" fontId="36" fillId="7" borderId="289" xfId="71" applyNumberFormat="1" applyFont="1" applyFill="1" applyBorder="1" applyAlignment="1">
      <alignment horizontal="right" vertical="top"/>
    </xf>
    <xf numFmtId="174" fontId="36" fillId="7" borderId="290" xfId="71" applyNumberFormat="1" applyFont="1" applyFill="1" applyBorder="1" applyAlignment="1">
      <alignment horizontal="right" vertical="top"/>
    </xf>
    <xf numFmtId="174" fontId="36" fillId="7" borderId="291" xfId="71" applyNumberFormat="1" applyFont="1" applyFill="1" applyBorder="1" applyAlignment="1">
      <alignment horizontal="right" vertical="top"/>
    </xf>
    <xf numFmtId="0" fontId="36" fillId="7" borderId="292" xfId="71" applyFont="1" applyFill="1" applyBorder="1" applyAlignment="1">
      <alignment horizontal="left" vertical="top" wrapText="1"/>
    </xf>
    <xf numFmtId="0" fontId="36" fillId="7" borderId="0" xfId="71" applyFont="1" applyFill="1" applyAlignment="1">
      <alignment horizontal="left" vertical="top" wrapText="1"/>
    </xf>
    <xf numFmtId="0" fontId="36" fillId="7" borderId="293" xfId="71" applyFont="1" applyFill="1" applyBorder="1" applyAlignment="1">
      <alignment horizontal="left" vertical="top" wrapText="1"/>
    </xf>
    <xf numFmtId="174" fontId="36" fillId="4" borderId="289" xfId="71" applyNumberFormat="1" applyFont="1" applyFill="1" applyBorder="1" applyAlignment="1">
      <alignment horizontal="right" vertical="top"/>
    </xf>
    <xf numFmtId="174" fontId="36" fillId="4" borderId="290" xfId="71" applyNumberFormat="1" applyFont="1" applyFill="1" applyBorder="1" applyAlignment="1">
      <alignment horizontal="right" vertical="top"/>
    </xf>
    <xf numFmtId="174" fontId="36" fillId="4" borderId="291" xfId="71" applyNumberFormat="1" applyFont="1" applyFill="1" applyBorder="1" applyAlignment="1">
      <alignment horizontal="right" vertical="top"/>
    </xf>
    <xf numFmtId="0" fontId="36" fillId="4" borderId="292" xfId="71" applyFont="1" applyFill="1" applyBorder="1" applyAlignment="1">
      <alignment horizontal="left" vertical="top" wrapText="1"/>
    </xf>
    <xf numFmtId="0" fontId="36" fillId="4" borderId="0" xfId="71" applyFont="1" applyFill="1" applyAlignment="1">
      <alignment horizontal="left" vertical="top" wrapText="1"/>
    </xf>
    <xf numFmtId="0" fontId="36" fillId="4" borderId="293" xfId="71" applyFont="1" applyFill="1" applyBorder="1" applyAlignment="1">
      <alignment horizontal="left" vertical="top" wrapText="1"/>
    </xf>
    <xf numFmtId="0" fontId="24" fillId="0" borderId="0" xfId="21" applyFill="1" applyBorder="1" applyAlignment="1">
      <alignment horizontal="left"/>
    </xf>
    <xf numFmtId="3" fontId="22" fillId="0" borderId="0" xfId="7" applyNumberFormat="1" applyFont="1" applyFill="1" applyBorder="1" applyAlignment="1">
      <alignment horizontal="right" vertical="top"/>
    </xf>
    <xf numFmtId="3" fontId="22" fillId="0" borderId="0" xfId="43" applyNumberFormat="1" applyFont="1" applyFill="1" applyBorder="1"/>
    <xf numFmtId="0" fontId="22" fillId="0" borderId="0" xfId="7" applyFont="1" applyFill="1" applyBorder="1" applyAlignment="1">
      <alignment vertical="top" wrapText="1"/>
    </xf>
    <xf numFmtId="3" fontId="22" fillId="0" borderId="294" xfId="7" applyNumberFormat="1" applyFont="1" applyFill="1" applyBorder="1"/>
    <xf numFmtId="165" fontId="22" fillId="5" borderId="110" xfId="7" applyNumberFormat="1" applyFont="1" applyFill="1" applyBorder="1"/>
    <xf numFmtId="3" fontId="22" fillId="5" borderId="79" xfId="7" applyNumberFormat="1" applyFont="1" applyFill="1" applyBorder="1"/>
    <xf numFmtId="165" fontId="22" fillId="5" borderId="76" xfId="7" applyNumberFormat="1" applyFont="1" applyFill="1" applyBorder="1"/>
    <xf numFmtId="168" fontId="22" fillId="3" borderId="27" xfId="7" applyNumberFormat="1" applyFont="1" applyFill="1" applyBorder="1" applyAlignment="1">
      <alignment horizontal="right"/>
    </xf>
    <xf numFmtId="168" fontId="22" fillId="3" borderId="27" xfId="7" applyNumberFormat="1" applyFont="1" applyFill="1" applyBorder="1"/>
    <xf numFmtId="168" fontId="22" fillId="3" borderId="26" xfId="7" applyNumberFormat="1" applyFont="1" applyFill="1" applyBorder="1"/>
    <xf numFmtId="165" fontId="25" fillId="5" borderId="107" xfId="14" applyNumberFormat="1" applyFont="1" applyFill="1" applyBorder="1" applyAlignment="1">
      <alignment horizontal="left"/>
    </xf>
    <xf numFmtId="165" fontId="25" fillId="5" borderId="0" xfId="14" applyNumberFormat="1" applyFont="1" applyFill="1" applyAlignment="1">
      <alignment horizontal="left"/>
    </xf>
    <xf numFmtId="165" fontId="25" fillId="5" borderId="107" xfId="43" applyNumberFormat="1" applyFont="1" applyFill="1" applyBorder="1" applyAlignment="1">
      <alignment horizontal="left"/>
    </xf>
    <xf numFmtId="3" fontId="25" fillId="5" borderId="81" xfId="43" applyNumberFormat="1" applyFont="1" applyFill="1" applyBorder="1" applyAlignment="1">
      <alignment horizontal="left"/>
    </xf>
    <xf numFmtId="165" fontId="25" fillId="5" borderId="0" xfId="43" applyNumberFormat="1" applyFont="1" applyFill="1" applyBorder="1" applyAlignment="1">
      <alignment horizontal="left"/>
    </xf>
    <xf numFmtId="0" fontId="25" fillId="3" borderId="41" xfId="60" applyFont="1" applyFill="1" applyBorder="1" applyAlignment="1">
      <alignment horizontal="left"/>
    </xf>
    <xf numFmtId="0" fontId="25" fillId="3" borderId="40" xfId="60" applyFont="1" applyFill="1" applyBorder="1" applyAlignment="1">
      <alignment horizontal="left"/>
    </xf>
    <xf numFmtId="3" fontId="26" fillId="0" borderId="220" xfId="14" applyNumberFormat="1" applyFont="1" applyBorder="1"/>
    <xf numFmtId="165" fontId="26" fillId="5" borderId="127" xfId="14" applyNumberFormat="1" applyFont="1" applyFill="1" applyBorder="1"/>
    <xf numFmtId="3" fontId="26" fillId="5" borderId="128" xfId="14" applyNumberFormat="1" applyFont="1" applyFill="1" applyBorder="1"/>
    <xf numFmtId="165" fontId="26" fillId="5" borderId="206" xfId="14" applyNumberFormat="1" applyFont="1" applyFill="1" applyBorder="1"/>
    <xf numFmtId="165" fontId="26" fillId="0" borderId="206" xfId="14" applyNumberFormat="1" applyFont="1" applyBorder="1"/>
    <xf numFmtId="170" fontId="26" fillId="0" borderId="250" xfId="43" applyNumberFormat="1" applyFont="1" applyFill="1" applyBorder="1"/>
    <xf numFmtId="168" fontId="26" fillId="0" borderId="221" xfId="43" applyNumberFormat="1" applyFont="1" applyFill="1" applyBorder="1" applyAlignment="1">
      <alignment horizontal="right"/>
    </xf>
    <xf numFmtId="165" fontId="26" fillId="3" borderId="206" xfId="14" applyNumberFormat="1" applyFont="1" applyFill="1" applyBorder="1"/>
    <xf numFmtId="170" fontId="26" fillId="3" borderId="250" xfId="43" applyNumberFormat="1" applyFont="1" applyFill="1" applyBorder="1"/>
    <xf numFmtId="168" fontId="26" fillId="3" borderId="221" xfId="43" applyNumberFormat="1" applyFont="1" applyFill="1" applyBorder="1"/>
    <xf numFmtId="165" fontId="26" fillId="5" borderId="127" xfId="43" applyNumberFormat="1" applyFont="1" applyFill="1" applyBorder="1"/>
    <xf numFmtId="3" fontId="26" fillId="5" borderId="128" xfId="43" applyNumberFormat="1" applyFont="1" applyFill="1" applyBorder="1"/>
    <xf numFmtId="165" fontId="26" fillId="5" borderId="206" xfId="43" applyNumberFormat="1" applyFont="1" applyFill="1" applyBorder="1"/>
    <xf numFmtId="168" fontId="26" fillId="3" borderId="157" xfId="43" applyNumberFormat="1" applyFont="1" applyFill="1" applyBorder="1"/>
    <xf numFmtId="3" fontId="25" fillId="0" borderId="222" xfId="14" applyNumberFormat="1" applyFont="1" applyBorder="1"/>
    <xf numFmtId="165" fontId="25" fillId="5" borderId="120" xfId="14" applyNumberFormat="1" applyFont="1" applyFill="1" applyBorder="1"/>
    <xf numFmtId="3" fontId="25" fillId="5" borderId="121" xfId="14" applyNumberFormat="1" applyFont="1" applyFill="1" applyBorder="1"/>
    <xf numFmtId="165" fontId="25" fillId="5" borderId="71" xfId="14" applyNumberFormat="1" applyFont="1" applyFill="1" applyBorder="1"/>
    <xf numFmtId="168" fontId="25" fillId="0" borderId="119" xfId="43" applyNumberFormat="1" applyFont="1" applyFill="1" applyBorder="1"/>
    <xf numFmtId="165" fontId="25" fillId="3" borderId="71" xfId="14" applyNumberFormat="1" applyFont="1" applyFill="1" applyBorder="1"/>
    <xf numFmtId="170" fontId="25" fillId="3" borderId="70" xfId="43" applyNumberFormat="1" applyFont="1" applyFill="1" applyBorder="1"/>
    <xf numFmtId="168" fontId="25" fillId="3" borderId="119" xfId="43" applyNumberFormat="1" applyFont="1" applyFill="1" applyBorder="1"/>
    <xf numFmtId="165" fontId="25" fillId="5" borderId="120" xfId="43" applyNumberFormat="1" applyFont="1" applyFill="1" applyBorder="1"/>
    <xf numFmtId="3" fontId="25" fillId="5" borderId="121" xfId="43" applyNumberFormat="1" applyFont="1" applyFill="1" applyBorder="1"/>
    <xf numFmtId="165" fontId="25" fillId="5" borderId="71" xfId="43" applyNumberFormat="1" applyFont="1" applyFill="1" applyBorder="1"/>
    <xf numFmtId="168" fontId="25" fillId="3" borderId="61" xfId="43" applyNumberFormat="1" applyFont="1" applyFill="1" applyBorder="1"/>
    <xf numFmtId="3" fontId="25" fillId="0" borderId="223" xfId="14" applyNumberFormat="1" applyFont="1" applyBorder="1"/>
    <xf numFmtId="165" fontId="25" fillId="5" borderId="106" xfId="14" applyNumberFormat="1" applyFont="1" applyFill="1" applyBorder="1"/>
    <xf numFmtId="3" fontId="25" fillId="5" borderId="80" xfId="14" applyNumberFormat="1" applyFont="1" applyFill="1" applyBorder="1"/>
    <xf numFmtId="165" fontId="25" fillId="5" borderId="11" xfId="14" applyNumberFormat="1" applyFont="1" applyFill="1" applyBorder="1"/>
    <xf numFmtId="168" fontId="25" fillId="0" borderId="74" xfId="43" applyNumberFormat="1" applyFont="1" applyFill="1" applyBorder="1"/>
    <xf numFmtId="165" fontId="25" fillId="3" borderId="11" xfId="14" applyNumberFormat="1" applyFont="1" applyFill="1" applyBorder="1"/>
    <xf numFmtId="168" fontId="25" fillId="3" borderId="74" xfId="43" applyNumberFormat="1" applyFont="1" applyFill="1" applyBorder="1"/>
    <xf numFmtId="165" fontId="25" fillId="5" borderId="106" xfId="43" applyNumberFormat="1" applyFont="1" applyFill="1" applyBorder="1"/>
    <xf numFmtId="3" fontId="25" fillId="5" borderId="80" xfId="43" applyNumberFormat="1" applyFont="1" applyFill="1" applyBorder="1"/>
    <xf numFmtId="165" fontId="25" fillId="5" borderId="11" xfId="43" applyNumberFormat="1" applyFont="1" applyFill="1" applyBorder="1"/>
    <xf numFmtId="168" fontId="25" fillId="3" borderId="9" xfId="43" applyNumberFormat="1" applyFont="1" applyFill="1" applyBorder="1"/>
    <xf numFmtId="3" fontId="25" fillId="4" borderId="80" xfId="43" applyNumberFormat="1" applyFont="1" applyFill="1" applyBorder="1"/>
    <xf numFmtId="3" fontId="25" fillId="4" borderId="80" xfId="14" applyNumberFormat="1" applyFont="1" applyFill="1" applyBorder="1"/>
    <xf numFmtId="165" fontId="25" fillId="4" borderId="11" xfId="14" applyNumberFormat="1" applyFont="1" applyFill="1" applyBorder="1"/>
    <xf numFmtId="3" fontId="25" fillId="0" borderId="269" xfId="14" applyNumberFormat="1" applyFont="1" applyBorder="1"/>
    <xf numFmtId="3" fontId="25" fillId="4" borderId="81" xfId="14" applyNumberFormat="1" applyFont="1" applyFill="1" applyBorder="1"/>
    <xf numFmtId="0" fontId="25" fillId="4" borderId="0" xfId="14" applyFont="1" applyFill="1"/>
    <xf numFmtId="0" fontId="25" fillId="3" borderId="39" xfId="60" applyFont="1" applyFill="1" applyBorder="1" applyAlignment="1">
      <alignment horizontal="left"/>
    </xf>
    <xf numFmtId="0" fontId="25" fillId="3" borderId="38" xfId="60" applyFont="1" applyFill="1" applyBorder="1" applyAlignment="1">
      <alignment horizontal="left"/>
    </xf>
    <xf numFmtId="3" fontId="26" fillId="4" borderId="128" xfId="14" applyNumberFormat="1" applyFont="1" applyFill="1" applyBorder="1"/>
    <xf numFmtId="165" fontId="26" fillId="4" borderId="206" xfId="14" applyNumberFormat="1" applyFont="1" applyFill="1" applyBorder="1"/>
    <xf numFmtId="3" fontId="26" fillId="4" borderId="128" xfId="43" applyNumberFormat="1" applyFont="1" applyFill="1" applyBorder="1"/>
    <xf numFmtId="165" fontId="25" fillId="5" borderId="120" xfId="14" applyNumberFormat="1" applyFont="1" applyFill="1" applyBorder="1" applyAlignment="1">
      <alignment horizontal="right"/>
    </xf>
    <xf numFmtId="3" fontId="25" fillId="4" borderId="121" xfId="14" applyNumberFormat="1" applyFont="1" applyFill="1" applyBorder="1"/>
    <xf numFmtId="165" fontId="25" fillId="4" borderId="71" xfId="14" applyNumberFormat="1" applyFont="1" applyFill="1" applyBorder="1"/>
    <xf numFmtId="3" fontId="25" fillId="4" borderId="121" xfId="43" applyNumberFormat="1" applyFont="1" applyFill="1" applyBorder="1"/>
    <xf numFmtId="0" fontId="25" fillId="3" borderId="269" xfId="14" applyFont="1" applyFill="1" applyBorder="1" applyAlignment="1">
      <alignment horizontal="left"/>
    </xf>
    <xf numFmtId="0" fontId="25" fillId="5" borderId="81" xfId="14" applyFont="1" applyFill="1" applyBorder="1" applyAlignment="1">
      <alignment horizontal="left"/>
    </xf>
    <xf numFmtId="0" fontId="25" fillId="5" borderId="81" xfId="14" applyFont="1" applyFill="1" applyBorder="1" applyAlignment="1">
      <alignment horizontal="left" vertical="top"/>
    </xf>
    <xf numFmtId="0" fontId="25" fillId="5" borderId="0" xfId="14" applyFont="1" applyFill="1" applyAlignment="1">
      <alignment horizontal="left" vertical="top"/>
    </xf>
    <xf numFmtId="0" fontId="23" fillId="5" borderId="83" xfId="23" applyFont="1" applyFill="1" applyBorder="1" applyAlignment="1">
      <alignment horizontal="right"/>
    </xf>
    <xf numFmtId="0" fontId="30" fillId="3" borderId="270" xfId="22" applyFill="1" applyBorder="1" applyAlignment="1">
      <alignment horizontal="left" vertical="top" wrapText="1"/>
    </xf>
    <xf numFmtId="20" fontId="30" fillId="5" borderId="84" xfId="22" quotePrefix="1" applyNumberFormat="1" applyFill="1" applyBorder="1" applyAlignment="1">
      <alignment horizontal="left" vertical="top"/>
    </xf>
    <xf numFmtId="20" fontId="30" fillId="5" borderId="87" xfId="22" quotePrefix="1" applyNumberFormat="1" applyFill="1" applyBorder="1" applyAlignment="1">
      <alignment horizontal="left" vertical="top"/>
    </xf>
    <xf numFmtId="0" fontId="30" fillId="5" borderId="84" xfId="22" applyFill="1" applyBorder="1" applyAlignment="1">
      <alignment horizontal="left" vertical="top"/>
    </xf>
    <xf numFmtId="165" fontId="22" fillId="0" borderId="20" xfId="7" applyNumberFormat="1" applyFont="1" applyFill="1" applyBorder="1"/>
    <xf numFmtId="165" fontId="28" fillId="0" borderId="6" xfId="14" applyNumberFormat="1" applyFont="1" applyBorder="1"/>
    <xf numFmtId="0" fontId="25" fillId="3" borderId="43" xfId="45" applyFont="1" applyFill="1" applyBorder="1"/>
    <xf numFmtId="0" fontId="25" fillId="3" borderId="42" xfId="45" applyFont="1" applyFill="1" applyBorder="1"/>
    <xf numFmtId="167" fontId="25" fillId="3" borderId="0" xfId="14" applyNumberFormat="1" applyFont="1" applyFill="1"/>
    <xf numFmtId="167" fontId="22" fillId="3" borderId="0" xfId="7" applyNumberFormat="1" applyFont="1" applyFill="1" applyBorder="1" applyAlignment="1">
      <alignment horizontal="right" vertical="top"/>
    </xf>
    <xf numFmtId="168" fontId="22" fillId="3" borderId="0" xfId="7" applyNumberFormat="1" applyFont="1" applyFill="1" applyBorder="1" applyAlignment="1">
      <alignment horizontal="right" vertical="top"/>
    </xf>
    <xf numFmtId="167" fontId="26" fillId="3" borderId="272" xfId="61" applyNumberFormat="1" applyFont="1" applyFill="1" applyBorder="1" applyAlignment="1">
      <alignment horizontal="right" vertical="top"/>
    </xf>
    <xf numFmtId="168" fontId="26" fillId="3" borderId="295" xfId="43" applyNumberFormat="1" applyFont="1" applyFill="1" applyBorder="1" applyAlignment="1">
      <alignment horizontal="right" vertical="top"/>
    </xf>
    <xf numFmtId="167" fontId="25" fillId="3" borderId="62" xfId="61" applyNumberFormat="1" applyFont="1" applyFill="1" applyBorder="1" applyAlignment="1">
      <alignment horizontal="right" vertical="top"/>
    </xf>
    <xf numFmtId="168" fontId="25" fillId="3" borderId="61" xfId="43" applyNumberFormat="1" applyFont="1" applyFill="1" applyBorder="1" applyAlignment="1">
      <alignment horizontal="right" vertical="top"/>
    </xf>
    <xf numFmtId="167" fontId="25" fillId="0" borderId="62" xfId="61" applyNumberFormat="1" applyFont="1" applyBorder="1" applyAlignment="1">
      <alignment horizontal="right" vertical="top"/>
    </xf>
    <xf numFmtId="168" fontId="25" fillId="0" borderId="61" xfId="43" applyNumberFormat="1" applyFont="1" applyFill="1" applyBorder="1" applyAlignment="1">
      <alignment horizontal="right" vertical="top"/>
    </xf>
    <xf numFmtId="0" fontId="25" fillId="3" borderId="0" xfId="61" applyFont="1" applyFill="1" applyAlignment="1">
      <alignment horizontal="left" vertical="top"/>
    </xf>
    <xf numFmtId="168" fontId="25" fillId="0" borderId="9" xfId="43" applyNumberFormat="1" applyFont="1" applyFill="1" applyBorder="1" applyAlignment="1">
      <alignment horizontal="right" vertical="top"/>
    </xf>
    <xf numFmtId="167" fontId="43" fillId="3" borderId="272" xfId="14" applyNumberFormat="1" applyFont="1" applyFill="1" applyBorder="1"/>
    <xf numFmtId="3" fontId="43" fillId="3" borderId="295" xfId="14" applyNumberFormat="1" applyFont="1" applyFill="1" applyBorder="1"/>
    <xf numFmtId="167" fontId="43" fillId="3" borderId="296" xfId="14" applyNumberFormat="1" applyFont="1" applyFill="1" applyBorder="1"/>
    <xf numFmtId="167" fontId="25" fillId="3" borderId="62" xfId="14" applyNumberFormat="1" applyFont="1" applyFill="1" applyBorder="1"/>
    <xf numFmtId="3" fontId="25" fillId="3" borderId="61" xfId="14" applyNumberFormat="1" applyFont="1" applyFill="1" applyBorder="1"/>
    <xf numFmtId="167" fontId="25" fillId="0" borderId="62" xfId="14" applyNumberFormat="1" applyFont="1" applyBorder="1"/>
    <xf numFmtId="3" fontId="25" fillId="0" borderId="61" xfId="14" applyNumberFormat="1" applyFont="1" applyBorder="1"/>
    <xf numFmtId="167" fontId="25" fillId="3" borderId="71" xfId="14" applyNumberFormat="1" applyFont="1" applyFill="1" applyBorder="1"/>
    <xf numFmtId="167" fontId="25" fillId="3" borderId="6" xfId="14" applyNumberFormat="1" applyFont="1" applyFill="1" applyBorder="1"/>
    <xf numFmtId="3" fontId="25" fillId="3" borderId="9" xfId="14" applyNumberFormat="1" applyFont="1" applyFill="1" applyBorder="1"/>
    <xf numFmtId="167" fontId="25" fillId="3" borderId="11" xfId="14" applyNumberFormat="1" applyFont="1" applyFill="1" applyBorder="1"/>
    <xf numFmtId="0" fontId="25" fillId="3" borderId="11" xfId="14" applyFont="1" applyFill="1" applyBorder="1"/>
    <xf numFmtId="3" fontId="25" fillId="0" borderId="0" xfId="14" applyNumberFormat="1" applyFont="1" applyProtection="1">
      <protection locked="0"/>
    </xf>
    <xf numFmtId="171" fontId="25" fillId="0" borderId="0" xfId="14" applyNumberFormat="1" applyFont="1"/>
    <xf numFmtId="165" fontId="25" fillId="0" borderId="0" xfId="14" applyNumberFormat="1" applyFont="1" applyAlignment="1">
      <alignment horizontal="right" vertical="top"/>
    </xf>
    <xf numFmtId="3" fontId="43" fillId="0" borderId="56" xfId="14" applyNumberFormat="1" applyFont="1" applyBorder="1" applyProtection="1">
      <protection locked="0"/>
    </xf>
    <xf numFmtId="171" fontId="43" fillId="0" borderId="147" xfId="14" applyNumberFormat="1" applyFont="1" applyBorder="1"/>
    <xf numFmtId="3" fontId="43" fillId="0" borderId="148" xfId="14" applyNumberFormat="1" applyFont="1" applyBorder="1" applyProtection="1">
      <protection locked="0"/>
    </xf>
    <xf numFmtId="3" fontId="25" fillId="0" borderId="54" xfId="14" applyNumberFormat="1" applyFont="1" applyBorder="1" applyProtection="1">
      <protection locked="0"/>
    </xf>
    <xf numFmtId="171" fontId="25" fillId="0" borderId="62" xfId="14" applyNumberFormat="1" applyFont="1" applyBorder="1"/>
    <xf numFmtId="3" fontId="25" fillId="0" borderId="121" xfId="14" applyNumberFormat="1" applyFont="1" applyBorder="1" applyProtection="1">
      <protection locked="0"/>
    </xf>
    <xf numFmtId="3" fontId="25" fillId="0" borderId="52" xfId="14" applyNumberFormat="1" applyFont="1" applyBorder="1" applyProtection="1">
      <protection locked="0"/>
    </xf>
    <xf numFmtId="171" fontId="25" fillId="0" borderId="6" xfId="14" applyNumberFormat="1" applyFont="1" applyBorder="1"/>
    <xf numFmtId="3" fontId="25" fillId="2" borderId="52" xfId="14" applyNumberFormat="1" applyFont="1" applyFill="1" applyBorder="1" applyAlignment="1">
      <alignment horizontal="right" vertical="top"/>
    </xf>
    <xf numFmtId="165" fontId="25" fillId="2" borderId="6" xfId="14" applyNumberFormat="1" applyFont="1" applyFill="1" applyBorder="1" applyAlignment="1">
      <alignment horizontal="right" vertical="top"/>
    </xf>
    <xf numFmtId="3" fontId="25" fillId="2" borderId="80" xfId="14" applyNumberFormat="1" applyFont="1" applyFill="1" applyBorder="1" applyAlignment="1">
      <alignment horizontal="right" vertical="top"/>
    </xf>
    <xf numFmtId="0" fontId="23" fillId="0" borderId="0" xfId="20" applyFill="1" applyBorder="1" applyAlignment="1">
      <alignment horizontal="center" vertical="top"/>
    </xf>
    <xf numFmtId="0" fontId="30" fillId="0" borderId="0" xfId="22" applyFill="1" applyBorder="1" applyAlignment="1">
      <alignment horizontal="center" vertical="top"/>
    </xf>
    <xf numFmtId="0" fontId="30" fillId="3" borderId="109" xfId="22" applyFill="1" applyBorder="1" applyAlignment="1">
      <alignment horizontal="left" vertical="top"/>
    </xf>
    <xf numFmtId="0" fontId="30" fillId="3" borderId="86" xfId="22" applyFill="1" applyBorder="1" applyAlignment="1">
      <alignment horizontal="left" vertical="top"/>
    </xf>
    <xf numFmtId="0" fontId="30" fillId="3" borderId="85" xfId="22" applyFill="1" applyBorder="1" applyAlignment="1">
      <alignment horizontal="left" vertical="top"/>
    </xf>
    <xf numFmtId="0" fontId="73" fillId="2" borderId="0" xfId="14" applyFont="1" applyFill="1" applyAlignment="1">
      <alignment vertical="top"/>
    </xf>
    <xf numFmtId="0" fontId="74" fillId="2" borderId="0" xfId="14" applyFont="1" applyFill="1" applyAlignment="1">
      <alignment horizontal="center" vertical="top"/>
    </xf>
    <xf numFmtId="3" fontId="75" fillId="0" borderId="0" xfId="14" applyNumberFormat="1" applyFont="1"/>
    <xf numFmtId="0" fontId="75" fillId="0" borderId="0" xfId="14" applyFont="1"/>
    <xf numFmtId="0" fontId="75" fillId="8" borderId="0" xfId="14" applyFont="1" applyFill="1" applyAlignment="1">
      <alignment vertical="top"/>
    </xf>
    <xf numFmtId="3" fontId="43" fillId="0" borderId="297" xfId="14" applyNumberFormat="1" applyFont="1" applyBorder="1" applyProtection="1">
      <protection locked="0"/>
    </xf>
    <xf numFmtId="171" fontId="43" fillId="0" borderId="246" xfId="14" applyNumberFormat="1" applyFont="1" applyBorder="1"/>
    <xf numFmtId="3" fontId="25" fillId="0" borderId="222" xfId="14" applyNumberFormat="1" applyFont="1" applyBorder="1" applyProtection="1">
      <protection locked="0"/>
    </xf>
    <xf numFmtId="171" fontId="25" fillId="0" borderId="71" xfId="14" applyNumberFormat="1" applyFont="1" applyBorder="1"/>
    <xf numFmtId="3" fontId="25" fillId="0" borderId="223" xfId="14" applyNumberFormat="1" applyFont="1" applyBorder="1" applyProtection="1">
      <protection locked="0"/>
    </xf>
    <xf numFmtId="171" fontId="25" fillId="0" borderId="11" xfId="14" applyNumberFormat="1" applyFont="1" applyBorder="1"/>
    <xf numFmtId="3" fontId="25" fillId="2" borderId="223" xfId="14" applyNumberFormat="1" applyFont="1" applyFill="1" applyBorder="1" applyAlignment="1">
      <alignment horizontal="right" vertical="top"/>
    </xf>
    <xf numFmtId="165" fontId="25" fillId="2" borderId="11" xfId="14" applyNumberFormat="1" applyFont="1" applyFill="1" applyBorder="1" applyAlignment="1">
      <alignment horizontal="right" vertical="top"/>
    </xf>
    <xf numFmtId="0" fontId="30" fillId="3" borderId="270" xfId="22" applyFill="1" applyBorder="1" applyAlignment="1">
      <alignment horizontal="left" vertical="top"/>
    </xf>
    <xf numFmtId="171" fontId="26" fillId="0" borderId="123" xfId="14" applyNumberFormat="1" applyFont="1" applyBorder="1" applyAlignment="1">
      <alignment vertical="top"/>
    </xf>
    <xf numFmtId="3" fontId="26" fillId="2" borderId="153" xfId="14" applyNumberFormat="1" applyFont="1" applyFill="1" applyBorder="1" applyAlignment="1">
      <alignment vertical="top"/>
    </xf>
    <xf numFmtId="165" fontId="26" fillId="2" borderId="154" xfId="14" applyNumberFormat="1" applyFont="1" applyFill="1" applyBorder="1" applyAlignment="1" applyProtection="1">
      <alignment horizontal="right" vertical="top"/>
      <protection locked="0"/>
    </xf>
    <xf numFmtId="165" fontId="22" fillId="2" borderId="94" xfId="19" applyNumberFormat="1" applyFill="1" applyBorder="1" applyAlignment="1" applyProtection="1">
      <alignment horizontal="right" vertical="top"/>
      <protection locked="0"/>
    </xf>
    <xf numFmtId="3" fontId="26" fillId="2" borderId="156" xfId="14" applyNumberFormat="1" applyFont="1" applyFill="1" applyBorder="1" applyAlignment="1">
      <alignment vertical="top"/>
    </xf>
    <xf numFmtId="171" fontId="25" fillId="0" borderId="298" xfId="14" applyNumberFormat="1" applyFont="1" applyBorder="1" applyAlignment="1">
      <alignment vertical="top"/>
    </xf>
    <xf numFmtId="165" fontId="25" fillId="2" borderId="62" xfId="14" applyNumberFormat="1" applyFont="1" applyFill="1" applyBorder="1" applyAlignment="1" applyProtection="1">
      <alignment horizontal="right" vertical="top"/>
      <protection locked="0"/>
    </xf>
    <xf numFmtId="165" fontId="25" fillId="2" borderId="118" xfId="14" applyNumberFormat="1" applyFont="1" applyFill="1" applyBorder="1" applyAlignment="1" applyProtection="1">
      <alignment horizontal="right" vertical="top"/>
      <protection locked="0"/>
    </xf>
    <xf numFmtId="3" fontId="25" fillId="2" borderId="121" xfId="14" applyNumberFormat="1" applyFont="1" applyFill="1" applyBorder="1" applyAlignment="1">
      <alignment vertical="top"/>
    </xf>
    <xf numFmtId="0" fontId="25" fillId="2" borderId="116" xfId="14" applyFont="1" applyFill="1" applyBorder="1" applyAlignment="1">
      <alignment vertical="top"/>
    </xf>
    <xf numFmtId="171" fontId="25" fillId="0" borderId="114" xfId="14" applyNumberFormat="1" applyFont="1" applyBorder="1" applyAlignment="1">
      <alignment vertical="top"/>
    </xf>
    <xf numFmtId="165" fontId="25" fillId="2" borderId="6" xfId="14" applyNumberFormat="1" applyFont="1" applyFill="1" applyBorder="1" applyAlignment="1" applyProtection="1">
      <alignment horizontal="right" vertical="top"/>
      <protection locked="0"/>
    </xf>
    <xf numFmtId="165" fontId="25" fillId="2" borderId="4" xfId="14" applyNumberFormat="1" applyFont="1" applyFill="1" applyBorder="1" applyAlignment="1" applyProtection="1">
      <alignment horizontal="right" vertical="top"/>
      <protection locked="0"/>
    </xf>
    <xf numFmtId="0" fontId="25" fillId="2" borderId="299" xfId="14" applyFont="1" applyFill="1" applyBorder="1" applyAlignment="1">
      <alignment vertical="top" wrapText="1"/>
    </xf>
    <xf numFmtId="0" fontId="25" fillId="2" borderId="265" xfId="14" applyFont="1" applyFill="1" applyBorder="1" applyAlignment="1">
      <alignment vertical="top" wrapText="1"/>
    </xf>
    <xf numFmtId="0" fontId="25" fillId="2" borderId="37" xfId="14" applyFont="1" applyFill="1" applyBorder="1" applyAlignment="1">
      <alignment vertical="top"/>
    </xf>
    <xf numFmtId="0" fontId="25" fillId="2" borderId="16" xfId="14" applyFont="1" applyFill="1" applyBorder="1" applyAlignment="1">
      <alignment vertical="top"/>
    </xf>
    <xf numFmtId="0" fontId="25" fillId="2" borderId="265" xfId="14" applyFont="1" applyFill="1" applyBorder="1" applyAlignment="1">
      <alignment vertical="top"/>
    </xf>
    <xf numFmtId="0" fontId="25" fillId="2" borderId="266" xfId="14" applyFont="1" applyFill="1" applyBorder="1" applyAlignment="1">
      <alignment vertical="top"/>
    </xf>
    <xf numFmtId="171" fontId="26" fillId="0" borderId="248" xfId="14" applyNumberFormat="1" applyFont="1" applyBorder="1" applyAlignment="1">
      <alignment vertical="top"/>
    </xf>
    <xf numFmtId="3" fontId="26" fillId="2" borderId="157" xfId="14" applyNumberFormat="1" applyFont="1" applyFill="1" applyBorder="1" applyAlignment="1">
      <alignment vertical="top"/>
    </xf>
    <xf numFmtId="165" fontId="26" fillId="2" borderId="129" xfId="14" applyNumberFormat="1" applyFont="1" applyFill="1" applyBorder="1" applyAlignment="1" applyProtection="1">
      <alignment horizontal="right" vertical="top"/>
      <protection locked="0"/>
    </xf>
    <xf numFmtId="165" fontId="22" fillId="2" borderId="250" xfId="19" applyNumberFormat="1" applyFill="1" applyBorder="1" applyAlignment="1" applyProtection="1">
      <alignment horizontal="right" vertical="top"/>
      <protection locked="0"/>
    </xf>
    <xf numFmtId="3" fontId="26" fillId="2" borderId="128" xfId="14" applyNumberFormat="1" applyFont="1" applyFill="1" applyBorder="1" applyAlignment="1">
      <alignment vertical="top"/>
    </xf>
    <xf numFmtId="165" fontId="26" fillId="2" borderId="130" xfId="14" applyNumberFormat="1" applyFont="1" applyFill="1" applyBorder="1" applyAlignment="1" applyProtection="1">
      <alignment horizontal="right" vertical="top"/>
      <protection locked="0"/>
    </xf>
    <xf numFmtId="3" fontId="26" fillId="0" borderId="157" xfId="14" applyNumberFormat="1" applyFont="1" applyBorder="1" applyAlignment="1">
      <alignment vertical="top"/>
    </xf>
    <xf numFmtId="0" fontId="25" fillId="2" borderId="114" xfId="14" applyFont="1" applyFill="1" applyBorder="1" applyAlignment="1">
      <alignment horizontal="center" vertical="top" wrapText="1"/>
    </xf>
    <xf numFmtId="0" fontId="25" fillId="2" borderId="116" xfId="14" applyFont="1" applyFill="1" applyBorder="1" applyAlignment="1">
      <alignment horizontal="center" vertical="top" wrapText="1"/>
    </xf>
    <xf numFmtId="0" fontId="25" fillId="2" borderId="12" xfId="14" applyFont="1" applyFill="1" applyBorder="1" applyAlignment="1">
      <alignment horizontal="center" vertical="top"/>
    </xf>
    <xf numFmtId="0" fontId="25" fillId="2" borderId="111" xfId="14" applyFont="1" applyFill="1" applyBorder="1" applyAlignment="1">
      <alignment horizontal="center" vertical="top"/>
    </xf>
    <xf numFmtId="0" fontId="25" fillId="2" borderId="12" xfId="14" applyFont="1" applyFill="1" applyBorder="1" applyAlignment="1">
      <alignment horizontal="center" vertical="top"/>
    </xf>
    <xf numFmtId="0" fontId="25" fillId="2" borderId="116" xfId="14" applyFont="1" applyFill="1" applyBorder="1" applyAlignment="1">
      <alignment horizontal="center" vertical="top"/>
    </xf>
    <xf numFmtId="0" fontId="25" fillId="2" borderId="117" xfId="14" applyFont="1" applyFill="1" applyBorder="1" applyAlignment="1">
      <alignment horizontal="center" vertical="top"/>
    </xf>
    <xf numFmtId="3" fontId="23" fillId="3" borderId="108" xfId="23" applyNumberFormat="1" applyFont="1" applyFill="1" applyBorder="1" applyAlignment="1">
      <alignment horizontal="right" vertical="top"/>
    </xf>
    <xf numFmtId="3" fontId="23" fillId="2" borderId="83" xfId="23" applyNumberFormat="1" applyFont="1" applyFill="1" applyBorder="1" applyAlignment="1">
      <alignment horizontal="right" vertical="top"/>
    </xf>
    <xf numFmtId="0" fontId="25" fillId="2" borderId="0" xfId="14" applyFont="1" applyFill="1" applyAlignment="1">
      <alignment horizontal="left" vertical="top" wrapText="1"/>
    </xf>
    <xf numFmtId="0" fontId="30" fillId="2" borderId="109" xfId="22" applyFill="1" applyBorder="1" applyAlignment="1">
      <alignment horizontal="left" vertical="center" wrapText="1"/>
    </xf>
    <xf numFmtId="0" fontId="30" fillId="2" borderId="85" xfId="22" applyFill="1" applyBorder="1" applyAlignment="1">
      <alignment horizontal="left" vertical="center" wrapText="1"/>
    </xf>
    <xf numFmtId="0" fontId="30" fillId="2" borderId="86" xfId="22" applyFill="1" applyBorder="1" applyAlignment="1">
      <alignment horizontal="left" vertical="center" wrapText="1"/>
    </xf>
    <xf numFmtId="0" fontId="30" fillId="2" borderId="84" xfId="22" applyFill="1" applyBorder="1" applyAlignment="1">
      <alignment horizontal="left" vertical="center" wrapText="1"/>
    </xf>
    <xf numFmtId="0" fontId="30" fillId="2" borderId="87" xfId="22" applyFill="1" applyBorder="1" applyAlignment="1">
      <alignment horizontal="left" vertical="center" wrapText="1"/>
    </xf>
    <xf numFmtId="0" fontId="73" fillId="2" borderId="0" xfId="14" applyFont="1" applyFill="1" applyAlignment="1">
      <alignment horizontal="left" vertical="top" wrapText="1"/>
    </xf>
    <xf numFmtId="165" fontId="46" fillId="2" borderId="123" xfId="19" applyNumberFormat="1" applyFont="1" applyFill="1" applyBorder="1" applyAlignment="1" applyProtection="1">
      <alignment horizontal="right" vertical="top"/>
      <protection locked="0"/>
    </xf>
    <xf numFmtId="3" fontId="43" fillId="2" borderId="153" xfId="14" applyNumberFormat="1" applyFont="1" applyFill="1" applyBorder="1" applyAlignment="1">
      <alignment horizontal="right" vertical="top"/>
    </xf>
    <xf numFmtId="165" fontId="43" fillId="2" borderId="247" xfId="14" applyNumberFormat="1" applyFont="1" applyFill="1" applyBorder="1" applyAlignment="1" applyProtection="1">
      <alignment horizontal="right" vertical="top"/>
      <protection locked="0"/>
    </xf>
    <xf numFmtId="165" fontId="43" fillId="2" borderId="155" xfId="14" applyNumberFormat="1" applyFont="1" applyFill="1" applyBorder="1" applyAlignment="1" applyProtection="1">
      <alignment horizontal="right" vertical="top"/>
      <protection locked="0"/>
    </xf>
    <xf numFmtId="165" fontId="43" fillId="2" borderId="154" xfId="14" applyNumberFormat="1" applyFont="1" applyFill="1" applyBorder="1" applyAlignment="1" applyProtection="1">
      <alignment horizontal="right" vertical="top"/>
      <protection locked="0"/>
    </xf>
    <xf numFmtId="165" fontId="46" fillId="2" borderId="94" xfId="19" applyNumberFormat="1" applyFont="1" applyFill="1" applyBorder="1" applyAlignment="1" applyProtection="1">
      <alignment horizontal="right" vertical="top"/>
      <protection locked="0"/>
    </xf>
    <xf numFmtId="3" fontId="43" fillId="2" borderId="156" xfId="14" applyNumberFormat="1" applyFont="1" applyFill="1" applyBorder="1" applyAlignment="1">
      <alignment horizontal="right" vertical="top"/>
    </xf>
    <xf numFmtId="165" fontId="25" fillId="2" borderId="120" xfId="14" applyNumberFormat="1" applyFont="1" applyFill="1" applyBorder="1" applyAlignment="1" applyProtection="1">
      <alignment horizontal="right" vertical="top"/>
      <protection locked="0"/>
    </xf>
    <xf numFmtId="3" fontId="25" fillId="2" borderId="61" xfId="14" applyNumberFormat="1" applyFont="1" applyFill="1" applyBorder="1" applyAlignment="1">
      <alignment horizontal="right" vertical="top"/>
    </xf>
    <xf numFmtId="165" fontId="25" fillId="2" borderId="255" xfId="14" applyNumberFormat="1" applyFont="1" applyFill="1" applyBorder="1" applyAlignment="1" applyProtection="1">
      <alignment horizontal="right" vertical="top"/>
      <protection locked="0"/>
    </xf>
    <xf numFmtId="3" fontId="25" fillId="2" borderId="121" xfId="14" applyNumberFormat="1" applyFont="1" applyFill="1" applyBorder="1" applyAlignment="1">
      <alignment horizontal="right" vertical="top"/>
    </xf>
    <xf numFmtId="165" fontId="25" fillId="2" borderId="106" xfId="14" applyNumberFormat="1" applyFont="1" applyFill="1" applyBorder="1" applyAlignment="1" applyProtection="1">
      <alignment horizontal="right" vertical="top"/>
      <protection locked="0"/>
    </xf>
    <xf numFmtId="165" fontId="25" fillId="2" borderId="111" xfId="14" applyNumberFormat="1" applyFont="1" applyFill="1" applyBorder="1" applyAlignment="1" applyProtection="1">
      <alignment horizontal="right" vertical="top"/>
      <protection locked="0"/>
    </xf>
    <xf numFmtId="171" fontId="25" fillId="2" borderId="299" xfId="14" applyNumberFormat="1" applyFont="1" applyFill="1" applyBorder="1" applyAlignment="1">
      <alignment horizontal="right" vertical="top"/>
    </xf>
    <xf numFmtId="3" fontId="25" fillId="2" borderId="300" xfId="14" applyNumberFormat="1" applyFont="1" applyFill="1" applyBorder="1" applyAlignment="1">
      <alignment horizontal="right" vertical="top"/>
    </xf>
    <xf numFmtId="171" fontId="25" fillId="2" borderId="37" xfId="14" applyNumberFormat="1" applyFont="1" applyFill="1" applyBorder="1" applyAlignment="1">
      <alignment horizontal="right" vertical="top"/>
    </xf>
    <xf numFmtId="171" fontId="25" fillId="2" borderId="301" xfId="14" applyNumberFormat="1" applyFont="1" applyFill="1" applyBorder="1" applyAlignment="1">
      <alignment horizontal="right" vertical="top"/>
    </xf>
    <xf numFmtId="3" fontId="25" fillId="2" borderId="265" xfId="14" applyNumberFormat="1" applyFont="1" applyFill="1" applyBorder="1" applyAlignment="1">
      <alignment horizontal="right" vertical="top"/>
    </xf>
    <xf numFmtId="3" fontId="25" fillId="2" borderId="301" xfId="14" applyNumberFormat="1" applyFont="1" applyFill="1" applyBorder="1" applyAlignment="1">
      <alignment horizontal="right" vertical="top"/>
    </xf>
    <xf numFmtId="3" fontId="25" fillId="2" borderId="266" xfId="14" applyNumberFormat="1" applyFont="1" applyFill="1" applyBorder="1" applyAlignment="1">
      <alignment horizontal="right" vertical="top"/>
    </xf>
    <xf numFmtId="165" fontId="46" fillId="2" borderId="248" xfId="19" applyNumberFormat="1" applyFont="1" applyFill="1" applyBorder="1" applyAlignment="1" applyProtection="1">
      <alignment horizontal="right" vertical="top"/>
      <protection locked="0"/>
    </xf>
    <xf numFmtId="3" fontId="43" fillId="2" borderId="157" xfId="14" applyNumberFormat="1" applyFont="1" applyFill="1" applyBorder="1" applyAlignment="1">
      <alignment horizontal="right" vertical="top"/>
    </xf>
    <xf numFmtId="165" fontId="43" fillId="2" borderId="249" xfId="14" applyNumberFormat="1" applyFont="1" applyFill="1" applyBorder="1" applyAlignment="1" applyProtection="1">
      <alignment horizontal="right" vertical="top"/>
      <protection locked="0"/>
    </xf>
    <xf numFmtId="165" fontId="43" fillId="2" borderId="130" xfId="14" applyNumberFormat="1" applyFont="1" applyFill="1" applyBorder="1" applyAlignment="1" applyProtection="1">
      <alignment horizontal="right" vertical="top"/>
      <protection locked="0"/>
    </xf>
    <xf numFmtId="165" fontId="43" fillId="2" borderId="129" xfId="14" applyNumberFormat="1" applyFont="1" applyFill="1" applyBorder="1" applyAlignment="1" applyProtection="1">
      <alignment horizontal="right" vertical="top"/>
      <protection locked="0"/>
    </xf>
    <xf numFmtId="165" fontId="46" fillId="2" borderId="250" xfId="19" applyNumberFormat="1" applyFont="1" applyFill="1" applyBorder="1" applyAlignment="1" applyProtection="1">
      <alignment horizontal="right" vertical="top"/>
      <protection locked="0"/>
    </xf>
    <xf numFmtId="3" fontId="43" fillId="2" borderId="128" xfId="14" applyNumberFormat="1" applyFont="1" applyFill="1" applyBorder="1" applyAlignment="1">
      <alignment horizontal="right" vertical="top"/>
    </xf>
    <xf numFmtId="0" fontId="25" fillId="2" borderId="114" xfId="14" applyFont="1" applyFill="1" applyBorder="1" applyAlignment="1">
      <alignment vertical="top"/>
    </xf>
    <xf numFmtId="0" fontId="25" fillId="2" borderId="42" xfId="14" applyFont="1" applyFill="1" applyBorder="1" applyAlignment="1">
      <alignment horizontal="center" vertical="top" wrapText="1"/>
    </xf>
    <xf numFmtId="0" fontId="25" fillId="2" borderId="111" xfId="14" applyFont="1" applyFill="1" applyBorder="1" applyAlignment="1">
      <alignment horizontal="center" vertical="top"/>
    </xf>
    <xf numFmtId="0" fontId="25" fillId="2" borderId="274" xfId="14" applyFont="1" applyFill="1" applyBorder="1" applyAlignment="1">
      <alignment horizontal="center" vertical="top"/>
    </xf>
    <xf numFmtId="0" fontId="25" fillId="2" borderId="116" xfId="14" applyFont="1" applyFill="1" applyBorder="1" applyAlignment="1">
      <alignment horizontal="center" vertical="top"/>
    </xf>
    <xf numFmtId="0" fontId="25" fillId="2" borderId="117" xfId="14" applyFont="1" applyFill="1" applyBorder="1" applyAlignment="1">
      <alignment horizontal="center" vertical="top"/>
    </xf>
    <xf numFmtId="0" fontId="26" fillId="2" borderId="16" xfId="14" applyFont="1" applyFill="1" applyBorder="1" applyAlignment="1">
      <alignment horizontal="left" vertical="top"/>
    </xf>
    <xf numFmtId="165" fontId="23" fillId="3" borderId="108" xfId="23" applyNumberFormat="1" applyFont="1" applyFill="1" applyBorder="1" applyAlignment="1">
      <alignment horizontal="right" vertical="top"/>
    </xf>
    <xf numFmtId="0" fontId="25" fillId="3" borderId="0" xfId="14" applyFont="1" applyFill="1" applyAlignment="1">
      <alignment horizontal="center" vertical="top"/>
    </xf>
    <xf numFmtId="0" fontId="51" fillId="2" borderId="0" xfId="14" applyFont="1" applyFill="1" applyAlignment="1">
      <alignment vertical="top"/>
    </xf>
    <xf numFmtId="0" fontId="68" fillId="2" borderId="0" xfId="14" applyFont="1" applyFill="1" applyAlignment="1">
      <alignment vertical="top"/>
    </xf>
    <xf numFmtId="3" fontId="69" fillId="2" borderId="0" xfId="14" applyNumberFormat="1" applyFont="1" applyFill="1" applyAlignment="1">
      <alignment horizontal="right" vertical="top"/>
    </xf>
    <xf numFmtId="3" fontId="68" fillId="2" borderId="0" xfId="14" applyNumberFormat="1" applyFont="1" applyFill="1" applyAlignment="1">
      <alignment vertical="top"/>
    </xf>
    <xf numFmtId="165" fontId="68" fillId="2" borderId="0" xfId="14" applyNumberFormat="1" applyFont="1" applyFill="1" applyAlignment="1">
      <alignment vertical="top"/>
    </xf>
    <xf numFmtId="171" fontId="25" fillId="2" borderId="16" xfId="14" applyNumberFormat="1" applyFont="1" applyFill="1" applyBorder="1" applyAlignment="1">
      <alignment horizontal="right" vertical="top"/>
    </xf>
    <xf numFmtId="3" fontId="25" fillId="2" borderId="16" xfId="14" applyNumberFormat="1" applyFont="1" applyFill="1" applyBorder="1" applyAlignment="1">
      <alignment horizontal="right" vertical="top"/>
    </xf>
    <xf numFmtId="3" fontId="43" fillId="7" borderId="157" xfId="14" applyNumberFormat="1" applyFont="1" applyFill="1" applyBorder="1" applyAlignment="1">
      <alignment horizontal="right" vertical="top"/>
    </xf>
    <xf numFmtId="0" fontId="25" fillId="2" borderId="116" xfId="14" applyFont="1" applyFill="1" applyBorder="1" applyAlignment="1">
      <alignment horizontal="center" vertical="top" wrapText="1"/>
    </xf>
    <xf numFmtId="165" fontId="22" fillId="3" borderId="1" xfId="7" applyNumberFormat="1" applyFont="1" applyFill="1" applyAlignment="1">
      <alignment horizontal="right" vertical="top"/>
    </xf>
    <xf numFmtId="3" fontId="25" fillId="3" borderId="9" xfId="4" applyNumberFormat="1" applyFont="1" applyFill="1" applyBorder="1" applyAlignment="1">
      <alignment vertical="top"/>
    </xf>
    <xf numFmtId="165" fontId="25" fillId="3" borderId="6" xfId="14" applyNumberFormat="1" applyFont="1" applyFill="1" applyBorder="1" applyAlignment="1">
      <alignment vertical="top"/>
    </xf>
    <xf numFmtId="0" fontId="25" fillId="3" borderId="37" xfId="0" applyFont="1" applyFill="1" applyBorder="1" applyAlignment="1">
      <alignment horizontal="left"/>
    </xf>
    <xf numFmtId="0" fontId="25" fillId="3" borderId="16" xfId="0" applyFont="1" applyFill="1" applyBorder="1" applyAlignment="1">
      <alignment horizontal="left"/>
    </xf>
    <xf numFmtId="0" fontId="51" fillId="3" borderId="0" xfId="14" applyFont="1" applyFill="1" applyAlignment="1">
      <alignment vertical="top"/>
    </xf>
    <xf numFmtId="3" fontId="51" fillId="3" borderId="0" xfId="14" applyNumberFormat="1" applyFont="1" applyFill="1" applyAlignment="1">
      <alignment vertical="top"/>
    </xf>
    <xf numFmtId="0" fontId="74" fillId="3" borderId="0" xfId="14" applyFont="1" applyFill="1" applyAlignment="1">
      <alignment vertical="top"/>
    </xf>
    <xf numFmtId="171" fontId="22" fillId="0" borderId="247" xfId="7" applyNumberFormat="1" applyFont="1" applyFill="1" applyBorder="1" applyAlignment="1">
      <alignment vertical="top"/>
    </xf>
    <xf numFmtId="3" fontId="22" fillId="0" borderId="242" xfId="7" applyNumberFormat="1" applyFont="1" applyFill="1" applyBorder="1" applyAlignment="1">
      <alignment vertical="top"/>
    </xf>
    <xf numFmtId="171" fontId="43" fillId="0" borderId="155" xfId="14" applyNumberFormat="1" applyFont="1" applyBorder="1" applyAlignment="1">
      <alignment vertical="top"/>
    </xf>
    <xf numFmtId="165" fontId="22" fillId="0" borderId="94" xfId="7" applyNumberFormat="1" applyFont="1" applyFill="1" applyBorder="1" applyAlignment="1">
      <alignment vertical="top"/>
    </xf>
    <xf numFmtId="171" fontId="25" fillId="0" borderId="62" xfId="7" applyNumberFormat="1" applyFont="1" applyFill="1" applyBorder="1" applyAlignment="1">
      <alignment vertical="top"/>
    </xf>
    <xf numFmtId="0" fontId="24" fillId="0" borderId="0" xfId="21" applyFill="1" applyBorder="1" applyAlignment="1">
      <alignment wrapText="1"/>
    </xf>
    <xf numFmtId="3" fontId="17" fillId="3" borderId="0" xfId="14" applyNumberFormat="1" applyFill="1"/>
    <xf numFmtId="168" fontId="43" fillId="3" borderId="267" xfId="43" applyNumberFormat="1" applyFont="1" applyFill="1" applyBorder="1" applyAlignment="1">
      <alignment horizontal="right" vertical="top"/>
    </xf>
    <xf numFmtId="167" fontId="43" fillId="4" borderId="152" xfId="58" applyNumberFormat="1" applyFont="1" applyFill="1" applyBorder="1" applyAlignment="1">
      <alignment horizontal="right" vertical="top"/>
    </xf>
    <xf numFmtId="168" fontId="43" fillId="4" borderId="156" xfId="43" applyNumberFormat="1" applyFont="1" applyFill="1" applyBorder="1" applyAlignment="1">
      <alignment horizontal="right" vertical="top"/>
    </xf>
    <xf numFmtId="167" fontId="58" fillId="3" borderId="206" xfId="58" applyNumberFormat="1" applyFont="1" applyFill="1" applyBorder="1" applyAlignment="1">
      <alignment horizontal="right" vertical="top"/>
    </xf>
    <xf numFmtId="167" fontId="58" fillId="3" borderId="130" xfId="58" applyNumberFormat="1" applyFont="1" applyFill="1" applyBorder="1" applyAlignment="1">
      <alignment horizontal="right" vertical="top"/>
    </xf>
    <xf numFmtId="3" fontId="58" fillId="3" borderId="221" xfId="66" applyNumberFormat="1" applyFont="1" applyFill="1" applyBorder="1" applyAlignment="1">
      <alignment horizontal="right" vertical="top"/>
    </xf>
    <xf numFmtId="165" fontId="58" fillId="3" borderId="152" xfId="59" applyNumberFormat="1" applyFont="1" applyFill="1" applyBorder="1" applyAlignment="1">
      <alignment horizontal="right" vertical="top" wrapText="1"/>
    </xf>
    <xf numFmtId="165" fontId="58" fillId="3" borderId="155" xfId="59" applyNumberFormat="1" applyFont="1" applyFill="1" applyBorder="1" applyAlignment="1">
      <alignment horizontal="right" vertical="top" wrapText="1"/>
    </xf>
    <xf numFmtId="3" fontId="58" fillId="3" borderId="156" xfId="66" applyNumberFormat="1" applyFont="1" applyFill="1" applyBorder="1" applyAlignment="1">
      <alignment horizontal="right" vertical="top" wrapText="1"/>
    </xf>
    <xf numFmtId="168" fontId="25" fillId="3" borderId="223" xfId="43" applyNumberFormat="1" applyFont="1" applyFill="1" applyBorder="1" applyAlignment="1">
      <alignment horizontal="right" vertical="top"/>
    </xf>
    <xf numFmtId="167" fontId="25" fillId="4" borderId="106" xfId="58" applyNumberFormat="1" applyFont="1" applyFill="1" applyBorder="1" applyAlignment="1">
      <alignment horizontal="right" vertical="top"/>
    </xf>
    <xf numFmtId="168" fontId="25" fillId="4" borderId="80" xfId="43" applyNumberFormat="1" applyFont="1" applyFill="1" applyBorder="1" applyAlignment="1">
      <alignment horizontal="right" vertical="top"/>
    </xf>
    <xf numFmtId="167" fontId="56" fillId="3" borderId="11" xfId="58" applyNumberFormat="1" applyFont="1" applyFill="1" applyBorder="1" applyAlignment="1">
      <alignment horizontal="right" vertical="top"/>
    </xf>
    <xf numFmtId="3" fontId="56" fillId="3" borderId="74" xfId="58" applyNumberFormat="1" applyFont="1" applyFill="1" applyBorder="1" applyAlignment="1">
      <alignment horizontal="right" vertical="top"/>
    </xf>
    <xf numFmtId="165" fontId="56" fillId="3" borderId="106" xfId="59" applyNumberFormat="1" applyFont="1" applyFill="1" applyBorder="1" applyAlignment="1">
      <alignment horizontal="right" vertical="top" wrapText="1"/>
    </xf>
    <xf numFmtId="3" fontId="56" fillId="3" borderId="80" xfId="59" applyNumberFormat="1" applyFont="1" applyFill="1" applyBorder="1" applyAlignment="1">
      <alignment horizontal="right" vertical="top" wrapText="1"/>
    </xf>
    <xf numFmtId="0" fontId="25" fillId="0" borderId="0" xfId="59" applyFont="1" applyAlignment="1">
      <alignment horizontal="left" wrapText="1"/>
    </xf>
    <xf numFmtId="0" fontId="25" fillId="3" borderId="269" xfId="14" applyFont="1" applyFill="1" applyBorder="1"/>
    <xf numFmtId="0" fontId="25" fillId="4" borderId="107" xfId="14" applyFont="1" applyFill="1" applyBorder="1"/>
    <xf numFmtId="0" fontId="25" fillId="4" borderId="81" xfId="14" applyFont="1" applyFill="1" applyBorder="1"/>
    <xf numFmtId="3" fontId="17" fillId="3" borderId="81" xfId="14" applyNumberFormat="1" applyFill="1" applyBorder="1"/>
    <xf numFmtId="168" fontId="43" fillId="3" borderId="220" xfId="43" applyNumberFormat="1" applyFont="1" applyFill="1" applyBorder="1" applyAlignment="1">
      <alignment horizontal="right" vertical="top"/>
    </xf>
    <xf numFmtId="167" fontId="43" fillId="4" borderId="127" xfId="58" applyNumberFormat="1" applyFont="1" applyFill="1" applyBorder="1" applyAlignment="1">
      <alignment horizontal="right" vertical="top"/>
    </xf>
    <xf numFmtId="168" fontId="43" fillId="4" borderId="128" xfId="43" applyNumberFormat="1" applyFont="1" applyFill="1" applyBorder="1" applyAlignment="1">
      <alignment horizontal="right" vertical="top"/>
    </xf>
    <xf numFmtId="3" fontId="58" fillId="0" borderId="221" xfId="66" applyNumberFormat="1" applyFont="1" applyFill="1" applyBorder="1" applyAlignment="1">
      <alignment horizontal="right" vertical="top"/>
    </xf>
    <xf numFmtId="165" fontId="58" fillId="3" borderId="127" xfId="59" applyNumberFormat="1" applyFont="1" applyFill="1" applyBorder="1" applyAlignment="1">
      <alignment horizontal="right" vertical="top" wrapText="1"/>
    </xf>
    <xf numFmtId="165" fontId="58" fillId="3" borderId="130" xfId="59" applyNumberFormat="1" applyFont="1" applyFill="1" applyBorder="1" applyAlignment="1">
      <alignment horizontal="right" vertical="top" wrapText="1"/>
    </xf>
    <xf numFmtId="3" fontId="58" fillId="3" borderId="128" xfId="66" applyNumberFormat="1" applyFont="1" applyFill="1" applyBorder="1" applyAlignment="1">
      <alignment horizontal="right" vertical="top" wrapText="1"/>
    </xf>
    <xf numFmtId="0" fontId="25" fillId="4" borderId="80" xfId="43" applyNumberFormat="1" applyFont="1" applyFill="1" applyBorder="1" applyAlignment="1">
      <alignment horizontal="right" vertical="top"/>
    </xf>
    <xf numFmtId="3" fontId="56" fillId="0" borderId="74" xfId="58" applyNumberFormat="1" applyFont="1" applyBorder="1" applyAlignment="1">
      <alignment horizontal="right" vertical="top"/>
    </xf>
    <xf numFmtId="167" fontId="25" fillId="4" borderId="120" xfId="58" applyNumberFormat="1" applyFont="1" applyFill="1" applyBorder="1" applyAlignment="1">
      <alignment horizontal="right" vertical="top"/>
    </xf>
    <xf numFmtId="168" fontId="25" fillId="4" borderId="121" xfId="43" applyNumberFormat="1" applyFont="1" applyFill="1" applyBorder="1" applyAlignment="1">
      <alignment horizontal="right" vertical="top"/>
    </xf>
    <xf numFmtId="165" fontId="56" fillId="0" borderId="106" xfId="59" applyNumberFormat="1" applyFont="1" applyBorder="1" applyAlignment="1">
      <alignment horizontal="right" vertical="top" wrapText="1"/>
    </xf>
    <xf numFmtId="165" fontId="56" fillId="0" borderId="4" xfId="59" applyNumberFormat="1" applyFont="1" applyBorder="1" applyAlignment="1">
      <alignment horizontal="right" vertical="top" wrapText="1"/>
    </xf>
    <xf numFmtId="3" fontId="56" fillId="0" borderId="80" xfId="59" applyNumberFormat="1" applyFont="1" applyBorder="1" applyAlignment="1">
      <alignment horizontal="right" vertical="top" wrapText="1"/>
    </xf>
    <xf numFmtId="3" fontId="17" fillId="0" borderId="81" xfId="14" applyNumberFormat="1" applyBorder="1"/>
    <xf numFmtId="165" fontId="58" fillId="0" borderId="127" xfId="59" applyNumberFormat="1" applyFont="1" applyBorder="1" applyAlignment="1">
      <alignment horizontal="right" vertical="top" wrapText="1"/>
    </xf>
    <xf numFmtId="165" fontId="58" fillId="0" borderId="130" xfId="59" applyNumberFormat="1" applyFont="1" applyBorder="1" applyAlignment="1">
      <alignment horizontal="right" vertical="top" wrapText="1"/>
    </xf>
    <xf numFmtId="3" fontId="58" fillId="0" borderId="128" xfId="66" applyNumberFormat="1" applyFont="1" applyFill="1" applyBorder="1" applyAlignment="1">
      <alignment horizontal="right" vertical="top" wrapText="1"/>
    </xf>
    <xf numFmtId="0" fontId="25" fillId="3" borderId="223" xfId="43" applyNumberFormat="1" applyFont="1" applyFill="1" applyBorder="1" applyAlignment="1">
      <alignment horizontal="right" vertical="top"/>
    </xf>
    <xf numFmtId="168" fontId="25" fillId="3" borderId="222" xfId="43" applyNumberFormat="1" applyFont="1" applyFill="1" applyBorder="1" applyAlignment="1">
      <alignment horizontal="right" vertical="top"/>
    </xf>
    <xf numFmtId="167" fontId="56" fillId="3" borderId="71" xfId="58" applyNumberFormat="1" applyFont="1" applyFill="1" applyBorder="1" applyAlignment="1">
      <alignment horizontal="right" vertical="top"/>
    </xf>
    <xf numFmtId="167" fontId="56" fillId="3" borderId="118" xfId="58" applyNumberFormat="1" applyFont="1" applyFill="1" applyBorder="1" applyAlignment="1">
      <alignment horizontal="right" vertical="top"/>
    </xf>
    <xf numFmtId="3" fontId="56" fillId="3" borderId="119" xfId="58" applyNumberFormat="1" applyFont="1" applyFill="1" applyBorder="1" applyAlignment="1">
      <alignment horizontal="right" vertical="top"/>
    </xf>
    <xf numFmtId="165" fontId="56" fillId="0" borderId="120" xfId="59" applyNumberFormat="1" applyFont="1" applyBorder="1" applyAlignment="1">
      <alignment horizontal="right" vertical="top" wrapText="1"/>
    </xf>
    <xf numFmtId="165" fontId="56" fillId="0" borderId="118" xfId="59" applyNumberFormat="1" applyFont="1" applyBorder="1" applyAlignment="1">
      <alignment horizontal="right" vertical="top" wrapText="1"/>
    </xf>
    <xf numFmtId="3" fontId="56" fillId="0" borderId="121" xfId="59" applyNumberFormat="1" applyFont="1" applyBorder="1" applyAlignment="1">
      <alignment horizontal="right" vertical="top" wrapText="1"/>
    </xf>
    <xf numFmtId="0" fontId="25" fillId="3" borderId="269" xfId="58" applyFont="1" applyFill="1" applyBorder="1" applyAlignment="1">
      <alignment vertical="top" wrapText="1"/>
    </xf>
    <xf numFmtId="0" fontId="25" fillId="4" borderId="107" xfId="58" applyFont="1" applyFill="1" applyBorder="1" applyAlignment="1">
      <alignment vertical="top" wrapText="1"/>
    </xf>
    <xf numFmtId="0" fontId="25" fillId="4" borderId="81" xfId="58" applyFont="1" applyFill="1" applyBorder="1" applyAlignment="1">
      <alignment vertical="top" wrapText="1"/>
    </xf>
    <xf numFmtId="0" fontId="23" fillId="3" borderId="225" xfId="23" applyFont="1" applyFill="1" applyBorder="1" applyAlignment="1">
      <alignment horizontal="right" wrapText="1"/>
    </xf>
    <xf numFmtId="0" fontId="23" fillId="4" borderId="108" xfId="23" applyFont="1" applyFill="1" applyBorder="1" applyAlignment="1">
      <alignment horizontal="right" vertical="top"/>
    </xf>
    <xf numFmtId="0" fontId="23" fillId="3" borderId="2" xfId="23" applyFont="1" applyFill="1" applyAlignment="1">
      <alignment horizontal="center" vertical="top"/>
    </xf>
    <xf numFmtId="0" fontId="23" fillId="3" borderId="2" xfId="23" applyFont="1" applyFill="1" applyAlignment="1">
      <alignment horizontal="center" wrapText="1"/>
    </xf>
    <xf numFmtId="0" fontId="23" fillId="3" borderId="108" xfId="23" applyFont="1" applyFill="1" applyBorder="1" applyAlignment="1">
      <alignment horizontal="center" vertical="top"/>
    </xf>
    <xf numFmtId="0" fontId="23" fillId="3" borderId="83" xfId="23" applyFont="1" applyFill="1" applyBorder="1" applyAlignment="1">
      <alignment horizontal="center" wrapText="1"/>
    </xf>
    <xf numFmtId="0" fontId="76" fillId="3" borderId="270" xfId="22" applyFont="1" applyFill="1" applyBorder="1" applyAlignment="1">
      <alignment horizontal="left" vertical="top" wrapText="1"/>
    </xf>
    <xf numFmtId="20" fontId="30" fillId="5" borderId="109" xfId="22" quotePrefix="1" applyNumberFormat="1" applyFill="1" applyBorder="1" applyAlignment="1">
      <alignment horizontal="left" vertical="top"/>
    </xf>
    <xf numFmtId="0" fontId="30" fillId="3" borderId="87" xfId="22" applyFill="1" applyBorder="1" applyAlignment="1">
      <alignment vertical="top"/>
    </xf>
    <xf numFmtId="0" fontId="22" fillId="5" borderId="79" xfId="7" applyFont="1" applyFill="1" applyBorder="1"/>
    <xf numFmtId="168" fontId="22" fillId="0" borderId="27" xfId="7" applyNumberFormat="1" applyFont="1" applyFill="1" applyBorder="1"/>
    <xf numFmtId="1" fontId="22" fillId="5" borderId="79" xfId="7" applyNumberFormat="1" applyFont="1" applyFill="1" applyBorder="1"/>
    <xf numFmtId="0" fontId="25" fillId="5" borderId="81" xfId="14" applyFont="1" applyFill="1" applyBorder="1"/>
    <xf numFmtId="0" fontId="25" fillId="0" borderId="0" xfId="60" applyFont="1" applyAlignment="1">
      <alignment horizontal="left"/>
    </xf>
    <xf numFmtId="165" fontId="25" fillId="5" borderId="127" xfId="14" applyNumberFormat="1" applyFont="1" applyFill="1" applyBorder="1"/>
    <xf numFmtId="0" fontId="26" fillId="4" borderId="128" xfId="14" applyFont="1" applyFill="1" applyBorder="1"/>
    <xf numFmtId="165" fontId="26" fillId="4" borderId="127" xfId="14" applyNumberFormat="1" applyFont="1" applyFill="1" applyBorder="1"/>
    <xf numFmtId="168" fontId="26" fillId="0" borderId="221" xfId="43" applyNumberFormat="1" applyFont="1" applyFill="1" applyBorder="1"/>
    <xf numFmtId="1" fontId="26" fillId="5" borderId="128" xfId="14" applyNumberFormat="1" applyFont="1" applyFill="1" applyBorder="1"/>
    <xf numFmtId="1" fontId="43" fillId="0" borderId="128" xfId="43" applyNumberFormat="1" applyFont="1" applyFill="1" applyBorder="1" applyAlignment="1">
      <alignment horizontal="right"/>
    </xf>
    <xf numFmtId="0" fontId="25" fillId="4" borderId="121" xfId="14" applyFont="1" applyFill="1" applyBorder="1"/>
    <xf numFmtId="165" fontId="25" fillId="4" borderId="120" xfId="14" applyNumberFormat="1" applyFont="1" applyFill="1" applyBorder="1"/>
    <xf numFmtId="1" fontId="25" fillId="0" borderId="74" xfId="43" applyNumberFormat="1" applyFont="1" applyFill="1" applyBorder="1" applyAlignment="1">
      <alignment horizontal="right"/>
    </xf>
    <xf numFmtId="1" fontId="25" fillId="5" borderId="121" xfId="14" applyNumberFormat="1" applyFont="1" applyFill="1" applyBorder="1"/>
    <xf numFmtId="1" fontId="25" fillId="4" borderId="121" xfId="14" applyNumberFormat="1" applyFont="1" applyFill="1" applyBorder="1"/>
    <xf numFmtId="1" fontId="25" fillId="0" borderId="119" xfId="43" applyNumberFormat="1" applyFont="1" applyFill="1" applyBorder="1" applyAlignment="1">
      <alignment horizontal="right"/>
    </xf>
    <xf numFmtId="165" fontId="25" fillId="5" borderId="106" xfId="14" applyNumberFormat="1" applyFont="1" applyFill="1" applyBorder="1" applyAlignment="1">
      <alignment horizontal="right"/>
    </xf>
    <xf numFmtId="0" fontId="25" fillId="4" borderId="80" xfId="14" applyFont="1" applyFill="1" applyBorder="1"/>
    <xf numFmtId="165" fontId="25" fillId="4" borderId="106" xfId="14" applyNumberFormat="1" applyFont="1" applyFill="1" applyBorder="1" applyAlignment="1">
      <alignment horizontal="right"/>
    </xf>
    <xf numFmtId="1" fontId="25" fillId="5" borderId="80" xfId="14" applyNumberFormat="1" applyFont="1" applyFill="1" applyBorder="1"/>
    <xf numFmtId="1" fontId="25" fillId="4" borderId="80" xfId="14" applyNumberFormat="1" applyFont="1" applyFill="1" applyBorder="1"/>
    <xf numFmtId="165" fontId="25" fillId="4" borderId="106" xfId="14" applyNumberFormat="1" applyFont="1" applyFill="1" applyBorder="1"/>
    <xf numFmtId="0" fontId="25" fillId="0" borderId="0" xfId="60" applyFont="1"/>
    <xf numFmtId="1" fontId="26" fillId="4" borderId="128" xfId="14" applyNumberFormat="1" applyFont="1" applyFill="1" applyBorder="1"/>
    <xf numFmtId="0" fontId="25" fillId="0" borderId="0" xfId="14" applyFont="1" applyAlignment="1">
      <alignment horizontal="right"/>
    </xf>
    <xf numFmtId="1" fontId="25" fillId="0" borderId="74" xfId="43" applyNumberFormat="1" applyFont="1" applyFill="1" applyBorder="1"/>
    <xf numFmtId="165" fontId="25" fillId="0" borderId="12" xfId="43" applyNumberFormat="1" applyFont="1" applyFill="1" applyBorder="1"/>
    <xf numFmtId="0" fontId="25" fillId="0" borderId="269" xfId="14" applyFont="1" applyBorder="1" applyAlignment="1">
      <alignment horizontal="left"/>
    </xf>
    <xf numFmtId="0" fontId="25" fillId="4" borderId="107" xfId="14" applyFont="1" applyFill="1" applyBorder="1" applyAlignment="1">
      <alignment horizontal="left" vertical="top"/>
    </xf>
    <xf numFmtId="0" fontId="25" fillId="4" borderId="81" xfId="14" applyFont="1" applyFill="1" applyBorder="1" applyAlignment="1">
      <alignment horizontal="left" vertical="top"/>
    </xf>
    <xf numFmtId="0" fontId="25" fillId="4" borderId="81" xfId="14" applyFont="1" applyFill="1" applyBorder="1" applyAlignment="1">
      <alignment horizontal="left"/>
    </xf>
    <xf numFmtId="0" fontId="25" fillId="4" borderId="107" xfId="14" applyFont="1" applyFill="1" applyBorder="1" applyAlignment="1">
      <alignment horizontal="left"/>
    </xf>
    <xf numFmtId="0" fontId="23" fillId="0" borderId="225" xfId="23" applyFont="1" applyFill="1" applyBorder="1" applyAlignment="1">
      <alignment horizontal="right"/>
    </xf>
    <xf numFmtId="0" fontId="23" fillId="0" borderId="29" xfId="23" applyFont="1" applyFill="1" applyBorder="1" applyAlignment="1">
      <alignment horizontal="center" vertical="center" wrapText="1"/>
    </xf>
    <xf numFmtId="0" fontId="23" fillId="4" borderId="83" xfId="23" applyFont="1" applyFill="1" applyBorder="1" applyAlignment="1">
      <alignment horizontal="right"/>
    </xf>
    <xf numFmtId="0" fontId="30" fillId="0" borderId="270" xfId="22" applyFill="1" applyBorder="1" applyAlignment="1">
      <alignment horizontal="left" vertical="top" wrapText="1"/>
    </xf>
    <xf numFmtId="168" fontId="22" fillId="3" borderId="26" xfId="7" applyNumberFormat="1" applyFont="1" applyFill="1" applyBorder="1" applyAlignment="1">
      <alignment horizontal="left" vertical="top"/>
    </xf>
    <xf numFmtId="0" fontId="25" fillId="3" borderId="60" xfId="14" applyFont="1" applyFill="1" applyBorder="1" applyAlignment="1">
      <alignment horizontal="left"/>
    </xf>
    <xf numFmtId="168" fontId="22" fillId="3" borderId="31" xfId="7" applyNumberFormat="1" applyFont="1" applyFill="1" applyBorder="1" applyAlignment="1">
      <alignment horizontal="left" vertical="top"/>
    </xf>
    <xf numFmtId="0" fontId="22" fillId="3" borderId="31" xfId="7" applyNumberFormat="1" applyFont="1" applyFill="1" applyBorder="1" applyAlignment="1">
      <alignment horizontal="right" vertical="top"/>
    </xf>
    <xf numFmtId="168" fontId="25" fillId="3" borderId="9" xfId="43" applyNumberFormat="1" applyFont="1" applyFill="1" applyBorder="1" applyAlignment="1">
      <alignment horizontal="left" vertical="top"/>
    </xf>
    <xf numFmtId="0" fontId="25" fillId="3" borderId="9" xfId="43" applyNumberFormat="1" applyFont="1" applyFill="1" applyBorder="1" applyAlignment="1">
      <alignment horizontal="right" vertical="top"/>
    </xf>
    <xf numFmtId="0" fontId="25" fillId="0" borderId="9" xfId="43" applyNumberFormat="1" applyFont="1" applyFill="1" applyBorder="1" applyAlignment="1">
      <alignment horizontal="right" vertical="top"/>
    </xf>
    <xf numFmtId="0" fontId="25" fillId="3" borderId="45" xfId="45" applyFont="1" applyFill="1" applyBorder="1" applyAlignment="1">
      <alignment horizontal="left" wrapText="1"/>
    </xf>
    <xf numFmtId="0" fontId="25" fillId="0" borderId="45" xfId="45" applyFont="1" applyBorder="1" applyAlignment="1">
      <alignment wrapText="1"/>
    </xf>
    <xf numFmtId="0" fontId="22" fillId="0" borderId="31" xfId="7" applyNumberFormat="1" applyFont="1" applyFill="1" applyBorder="1" applyAlignment="1">
      <alignment horizontal="right" vertical="top"/>
    </xf>
    <xf numFmtId="0" fontId="26" fillId="3" borderId="0" xfId="14" applyFont="1" applyFill="1" applyAlignment="1">
      <alignment vertical="top"/>
    </xf>
    <xf numFmtId="165" fontId="22" fillId="3" borderId="123" xfId="7" applyNumberFormat="1" applyFont="1" applyFill="1" applyBorder="1" applyAlignment="1"/>
    <xf numFmtId="3" fontId="22" fillId="3" borderId="242" xfId="7" applyNumberFormat="1" applyFont="1" applyFill="1" applyBorder="1" applyAlignment="1"/>
    <xf numFmtId="171" fontId="26" fillId="3" borderId="247" xfId="7" applyNumberFormat="1" applyFont="1" applyFill="1" applyBorder="1" applyAlignment="1"/>
    <xf numFmtId="165" fontId="22" fillId="3" borderId="94" xfId="7" applyNumberFormat="1" applyFont="1" applyFill="1" applyBorder="1" applyAlignment="1"/>
    <xf numFmtId="3" fontId="22" fillId="3" borderId="243" xfId="7" applyNumberFormat="1" applyFont="1" applyFill="1" applyBorder="1" applyAlignment="1"/>
    <xf numFmtId="0" fontId="22" fillId="3" borderId="302" xfId="7" applyFont="1" applyFill="1" applyBorder="1" applyAlignment="1">
      <alignment horizontal="left" vertical="center"/>
    </xf>
    <xf numFmtId="171" fontId="25" fillId="3" borderId="120" xfId="7" applyNumberFormat="1" applyFont="1" applyFill="1" applyBorder="1" applyAlignment="1"/>
    <xf numFmtId="3" fontId="25" fillId="3" borderId="61" xfId="7" applyNumberFormat="1" applyFont="1" applyFill="1" applyBorder="1" applyAlignment="1"/>
    <xf numFmtId="171" fontId="25" fillId="3" borderId="62" xfId="7" applyNumberFormat="1" applyFont="1" applyFill="1" applyBorder="1" applyAlignment="1"/>
    <xf numFmtId="171" fontId="25" fillId="3" borderId="118" xfId="7" applyNumberFormat="1" applyFont="1" applyFill="1" applyBorder="1" applyAlignment="1"/>
    <xf numFmtId="3" fontId="25" fillId="3" borderId="121" xfId="7" applyNumberFormat="1" applyFont="1" applyFill="1" applyBorder="1" applyAlignment="1"/>
    <xf numFmtId="0" fontId="25" fillId="3" borderId="71" xfId="7" applyFont="1" applyFill="1" applyBorder="1" applyAlignment="1">
      <alignment horizontal="left" vertical="center"/>
    </xf>
    <xf numFmtId="0" fontId="25" fillId="3" borderId="118" xfId="7" applyFont="1" applyFill="1" applyBorder="1" applyAlignment="1">
      <alignment horizontal="left" vertical="center"/>
    </xf>
    <xf numFmtId="171" fontId="25" fillId="3" borderId="106" xfId="7" applyNumberFormat="1" applyFont="1" applyFill="1" applyBorder="1" applyAlignment="1"/>
    <xf numFmtId="3" fontId="25" fillId="3" borderId="9" xfId="7" applyNumberFormat="1" applyFont="1" applyFill="1" applyBorder="1" applyAlignment="1"/>
    <xf numFmtId="171" fontId="25" fillId="3" borderId="6" xfId="7" applyNumberFormat="1" applyFont="1" applyFill="1" applyBorder="1" applyAlignment="1"/>
    <xf numFmtId="171" fontId="25" fillId="3" borderId="4" xfId="7" applyNumberFormat="1" applyFont="1" applyFill="1" applyBorder="1" applyAlignment="1"/>
    <xf numFmtId="3" fontId="25" fillId="3" borderId="80" xfId="7" applyNumberFormat="1" applyFont="1" applyFill="1" applyBorder="1" applyAlignment="1"/>
    <xf numFmtId="0" fontId="25" fillId="3" borderId="11" xfId="7" applyFont="1" applyFill="1" applyBorder="1" applyAlignment="1">
      <alignment horizontal="left" vertical="center"/>
    </xf>
    <xf numFmtId="0" fontId="25" fillId="3" borderId="4" xfId="7" applyFont="1" applyFill="1" applyBorder="1" applyAlignment="1">
      <alignment horizontal="left" vertical="center"/>
    </xf>
    <xf numFmtId="165" fontId="23" fillId="3" borderId="108" xfId="23" applyNumberFormat="1" applyFont="1" applyFill="1" applyBorder="1" applyAlignment="1">
      <alignment horizontal="right"/>
    </xf>
    <xf numFmtId="0" fontId="30" fillId="3" borderId="109" xfId="22" applyFill="1" applyBorder="1" applyAlignment="1">
      <alignment vertical="top"/>
    </xf>
    <xf numFmtId="0" fontId="30" fillId="3" borderId="85" xfId="22" applyFill="1" applyBorder="1" applyAlignment="1">
      <alignment vertical="top"/>
    </xf>
    <xf numFmtId="0" fontId="30" fillId="3" borderId="86" xfId="22" applyFill="1" applyBorder="1" applyAlignment="1">
      <alignment vertical="top"/>
    </xf>
    <xf numFmtId="0" fontId="30" fillId="3" borderId="84" xfId="22" applyFill="1" applyBorder="1" applyAlignment="1">
      <alignment vertical="top"/>
    </xf>
    <xf numFmtId="0" fontId="30" fillId="3" borderId="87" xfId="22" applyFill="1" applyBorder="1" applyAlignment="1">
      <alignment vertical="top"/>
    </xf>
    <xf numFmtId="171" fontId="25" fillId="2" borderId="0" xfId="14" applyNumberFormat="1" applyFont="1" applyFill="1" applyAlignment="1">
      <alignment vertical="top"/>
    </xf>
    <xf numFmtId="171" fontId="46" fillId="0" borderId="123" xfId="7" applyNumberFormat="1" applyFont="1" applyFill="1" applyBorder="1" applyAlignment="1"/>
    <xf numFmtId="3" fontId="43" fillId="0" borderId="242" xfId="4" applyNumberFormat="1" applyFont="1" applyBorder="1" applyAlignment="1">
      <alignment horizontal="right" vertical="top"/>
    </xf>
    <xf numFmtId="171" fontId="43" fillId="0" borderId="247" xfId="14" applyNumberFormat="1" applyFont="1" applyBorder="1" applyAlignment="1">
      <alignment horizontal="right" vertical="top"/>
    </xf>
    <xf numFmtId="171" fontId="46" fillId="0" borderId="94" xfId="7" applyNumberFormat="1" applyFont="1" applyFill="1" applyBorder="1" applyAlignment="1"/>
    <xf numFmtId="3" fontId="43" fillId="0" borderId="243" xfId="4" applyNumberFormat="1" applyFont="1" applyBorder="1" applyAlignment="1">
      <alignment horizontal="right" vertical="top"/>
    </xf>
    <xf numFmtId="0" fontId="22" fillId="0" borderId="302" xfId="7" applyFont="1" applyFill="1" applyBorder="1" applyAlignment="1">
      <alignment horizontal="left" vertical="center"/>
    </xf>
    <xf numFmtId="171" fontId="25" fillId="0" borderId="120" xfId="14" applyNumberFormat="1" applyFont="1" applyBorder="1" applyAlignment="1">
      <alignment horizontal="right" vertical="top"/>
    </xf>
    <xf numFmtId="3" fontId="25" fillId="0" borderId="238" xfId="4" applyNumberFormat="1" applyFont="1" applyBorder="1" applyAlignment="1">
      <alignment horizontal="right" vertical="top"/>
    </xf>
    <xf numFmtId="171" fontId="25" fillId="0" borderId="118" xfId="14" applyNumberFormat="1" applyFont="1" applyBorder="1" applyAlignment="1">
      <alignment horizontal="right" vertical="top"/>
    </xf>
    <xf numFmtId="3" fontId="25" fillId="0" borderId="239" xfId="4" applyNumberFormat="1" applyFont="1" applyBorder="1" applyAlignment="1">
      <alignment horizontal="right" vertical="top"/>
    </xf>
    <xf numFmtId="0" fontId="25" fillId="0" borderId="71" xfId="14" applyFont="1" applyBorder="1" applyAlignment="1">
      <alignment horizontal="left" vertical="center"/>
    </xf>
    <xf numFmtId="0" fontId="25" fillId="3" borderId="118" xfId="4" applyFont="1" applyFill="1" applyBorder="1" applyAlignment="1">
      <alignment vertical="top"/>
    </xf>
    <xf numFmtId="171" fontId="25" fillId="0" borderId="106" xfId="14" applyNumberFormat="1" applyFont="1" applyBorder="1" applyAlignment="1">
      <alignment horizontal="right" vertical="top"/>
    </xf>
    <xf numFmtId="3" fontId="25" fillId="0" borderId="116" xfId="4" applyNumberFormat="1" applyFont="1" applyBorder="1" applyAlignment="1">
      <alignment horizontal="right" vertical="top"/>
    </xf>
    <xf numFmtId="171" fontId="25" fillId="0" borderId="4" xfId="14" applyNumberFormat="1" applyFont="1" applyBorder="1" applyAlignment="1">
      <alignment horizontal="right" vertical="top"/>
    </xf>
    <xf numFmtId="3" fontId="25" fillId="0" borderId="117" xfId="4" applyNumberFormat="1" applyFont="1" applyBorder="1" applyAlignment="1">
      <alignment horizontal="right" vertical="top"/>
    </xf>
    <xf numFmtId="0" fontId="25" fillId="0" borderId="11" xfId="14" applyFont="1" applyBorder="1" applyAlignment="1">
      <alignment horizontal="left" vertical="center"/>
    </xf>
    <xf numFmtId="3" fontId="25" fillId="0" borderId="42" xfId="4" applyNumberFormat="1" applyFont="1" applyBorder="1" applyAlignment="1">
      <alignment horizontal="right" vertical="top"/>
    </xf>
    <xf numFmtId="3" fontId="25" fillId="0" borderId="303" xfId="4" applyNumberFormat="1" applyFont="1" applyBorder="1" applyAlignment="1">
      <alignment horizontal="right" vertical="top"/>
    </xf>
    <xf numFmtId="165" fontId="23" fillId="2" borderId="108" xfId="23" applyNumberFormat="1" applyFont="1" applyFill="1" applyBorder="1" applyAlignment="1">
      <alignment horizontal="right"/>
    </xf>
    <xf numFmtId="0" fontId="23" fillId="0" borderId="30" xfId="23" applyFont="1" applyFill="1" applyBorder="1" applyAlignment="1">
      <alignment horizontal="right"/>
    </xf>
    <xf numFmtId="165" fontId="23" fillId="2" borderId="2" xfId="23" applyNumberFormat="1" applyFont="1" applyFill="1" applyAlignment="1">
      <alignment horizontal="right"/>
    </xf>
    <xf numFmtId="0" fontId="23" fillId="2" borderId="252" xfId="23" applyFont="1" applyFill="1" applyBorder="1" applyAlignment="1">
      <alignment horizontal="right"/>
    </xf>
    <xf numFmtId="0" fontId="25" fillId="2" borderId="0" xfId="14" applyFont="1" applyFill="1" applyAlignment="1">
      <alignment horizontal="right"/>
    </xf>
    <xf numFmtId="0" fontId="30" fillId="2" borderId="85" xfId="22" applyFill="1" applyBorder="1" applyAlignment="1">
      <alignment horizontal="left" vertical="top"/>
    </xf>
    <xf numFmtId="0" fontId="30" fillId="2" borderId="86" xfId="22" applyFill="1" applyBorder="1" applyAlignment="1">
      <alignment horizontal="left" vertical="top"/>
    </xf>
    <xf numFmtId="0" fontId="30" fillId="2" borderId="84" xfId="22" applyFill="1" applyBorder="1" applyAlignment="1">
      <alignment horizontal="left" vertical="top"/>
    </xf>
    <xf numFmtId="0" fontId="25" fillId="0" borderId="0" xfId="4" applyFont="1"/>
    <xf numFmtId="0" fontId="25" fillId="0" borderId="0" xfId="4" applyFont="1" applyAlignment="1">
      <alignment vertical="top" wrapText="1"/>
    </xf>
    <xf numFmtId="171" fontId="25" fillId="0" borderId="0" xfId="4" applyNumberFormat="1" applyFont="1" applyAlignment="1">
      <alignment vertical="top"/>
    </xf>
    <xf numFmtId="0" fontId="25" fillId="0" borderId="0" xfId="4" applyFont="1" applyAlignment="1">
      <alignment horizontal="left" vertical="top"/>
    </xf>
    <xf numFmtId="3" fontId="25" fillId="0" borderId="0" xfId="4" applyNumberFormat="1" applyFont="1" applyAlignment="1">
      <alignment vertical="top"/>
    </xf>
    <xf numFmtId="3" fontId="22" fillId="6" borderId="26" xfId="7" applyNumberFormat="1" applyFont="1" applyFill="1" applyBorder="1" applyAlignment="1">
      <alignment vertical="top"/>
    </xf>
    <xf numFmtId="171" fontId="29" fillId="0" borderId="6" xfId="4" applyNumberFormat="1" applyFont="1" applyBorder="1" applyAlignment="1">
      <alignment horizontal="right" vertical="top"/>
    </xf>
    <xf numFmtId="3" fontId="29" fillId="0" borderId="9" xfId="4" applyNumberFormat="1" applyFont="1" applyBorder="1" applyAlignment="1">
      <alignment vertical="top"/>
    </xf>
    <xf numFmtId="171" fontId="29" fillId="0" borderId="11" xfId="14" applyNumberFormat="1" applyFont="1" applyBorder="1" applyAlignment="1">
      <alignment horizontal="right" vertical="top"/>
    </xf>
    <xf numFmtId="171" fontId="29" fillId="0" borderId="4" xfId="4" applyNumberFormat="1" applyFont="1" applyBorder="1" applyAlignment="1">
      <alignment horizontal="right" vertical="top"/>
    </xf>
    <xf numFmtId="0" fontId="29" fillId="0" borderId="11" xfId="4" applyFont="1" applyBorder="1" applyAlignment="1">
      <alignment horizontal="left" vertical="top" wrapText="1" indent="1"/>
    </xf>
    <xf numFmtId="0" fontId="29" fillId="0" borderId="4" xfId="4" applyFont="1" applyBorder="1" applyAlignment="1">
      <alignment vertical="top"/>
    </xf>
    <xf numFmtId="0" fontId="29" fillId="0" borderId="11" xfId="4" applyFont="1" applyBorder="1" applyAlignment="1">
      <alignment horizontal="left" vertical="top" indent="1"/>
    </xf>
    <xf numFmtId="171" fontId="25" fillId="0" borderId="6" xfId="4" applyNumberFormat="1" applyFont="1" applyBorder="1" applyAlignment="1">
      <alignment horizontal="right" vertical="top"/>
    </xf>
    <xf numFmtId="171" fontId="25" fillId="0" borderId="11" xfId="14" applyNumberFormat="1" applyFont="1" applyBorder="1" applyAlignment="1">
      <alignment horizontal="right" vertical="top"/>
    </xf>
    <xf numFmtId="171" fontId="25" fillId="0" borderId="4" xfId="4" applyNumberFormat="1" applyFont="1" applyBorder="1" applyAlignment="1">
      <alignment horizontal="right" vertical="top"/>
    </xf>
    <xf numFmtId="0" fontId="25" fillId="0" borderId="11" xfId="4" applyFont="1" applyBorder="1" applyAlignment="1">
      <alignment horizontal="left" vertical="top"/>
    </xf>
    <xf numFmtId="0" fontId="25" fillId="0" borderId="11" xfId="4" applyFont="1" applyBorder="1" applyAlignment="1">
      <alignment horizontal="left" vertical="top" wrapText="1"/>
    </xf>
    <xf numFmtId="0" fontId="23" fillId="0" borderId="29" xfId="23" applyFont="1" applyFill="1" applyBorder="1" applyAlignment="1">
      <alignment horizontal="right"/>
    </xf>
    <xf numFmtId="0" fontId="23" fillId="0" borderId="2" xfId="23" applyFont="1" applyFill="1" applyAlignment="1">
      <alignment horizontal="right"/>
    </xf>
    <xf numFmtId="0" fontId="25" fillId="0" borderId="0" xfId="4" applyFont="1" applyAlignment="1">
      <alignment horizontal="center" vertical="top" wrapText="1"/>
    </xf>
    <xf numFmtId="171" fontId="26" fillId="3" borderId="28" xfId="7" applyNumberFormat="1" applyFont="1" applyFill="1" applyBorder="1" applyAlignment="1"/>
    <xf numFmtId="3" fontId="26" fillId="3" borderId="26" xfId="7" applyNumberFormat="1" applyFont="1" applyFill="1" applyBorder="1" applyAlignment="1"/>
    <xf numFmtId="165" fontId="22" fillId="3" borderId="27" xfId="7" applyNumberFormat="1" applyFont="1" applyFill="1" applyBorder="1" applyAlignment="1"/>
    <xf numFmtId="3" fontId="22" fillId="3" borderId="26" xfId="7" applyNumberFormat="1" applyFont="1" applyFill="1" applyBorder="1" applyAlignment="1"/>
    <xf numFmtId="0" fontId="22" fillId="3" borderId="1" xfId="7" applyFont="1" applyFill="1" applyAlignment="1">
      <alignment horizontal="left" vertical="center"/>
    </xf>
    <xf numFmtId="165" fontId="23" fillId="3" borderId="30" xfId="23" applyNumberFormat="1" applyFont="1" applyFill="1" applyBorder="1" applyAlignment="1">
      <alignment horizontal="right"/>
    </xf>
    <xf numFmtId="0" fontId="30" fillId="3" borderId="24" xfId="22" applyFill="1" applyBorder="1" applyAlignment="1">
      <alignment vertical="top"/>
    </xf>
    <xf numFmtId="3" fontId="77" fillId="3" borderId="304" xfId="7" applyNumberFormat="1" applyFont="1" applyFill="1" applyBorder="1" applyAlignment="1"/>
    <xf numFmtId="0" fontId="19" fillId="3" borderId="0" xfId="14" applyFont="1" applyFill="1" applyAlignment="1">
      <alignment vertical="top"/>
    </xf>
    <xf numFmtId="171" fontId="27" fillId="3" borderId="0" xfId="4" applyNumberFormat="1" applyFont="1" applyFill="1" applyAlignment="1">
      <alignment vertical="top"/>
    </xf>
    <xf numFmtId="3" fontId="27" fillId="3" borderId="0" xfId="4" applyNumberFormat="1" applyFont="1" applyFill="1" applyAlignment="1">
      <alignment vertical="top"/>
    </xf>
    <xf numFmtId="0" fontId="27" fillId="3" borderId="0" xfId="4" applyFont="1" applyFill="1" applyAlignment="1">
      <alignment vertical="top"/>
    </xf>
    <xf numFmtId="171" fontId="26" fillId="2" borderId="28" xfId="7" applyNumberFormat="1" applyFont="1" applyFill="1" applyBorder="1" applyAlignment="1">
      <alignment horizontal="right" vertical="top"/>
    </xf>
    <xf numFmtId="3" fontId="26" fillId="3" borderId="26" xfId="4" applyNumberFormat="1" applyFont="1" applyFill="1" applyBorder="1" applyAlignment="1">
      <alignment horizontal="right" vertical="top"/>
    </xf>
    <xf numFmtId="171" fontId="26" fillId="3" borderId="28" xfId="14" applyNumberFormat="1" applyFont="1" applyFill="1" applyBorder="1" applyAlignment="1">
      <alignment horizontal="right" vertical="top"/>
    </xf>
    <xf numFmtId="171" fontId="26" fillId="2" borderId="27" xfId="7" applyNumberFormat="1" applyFont="1" applyFill="1" applyBorder="1" applyAlignment="1">
      <alignment horizontal="right" vertical="top"/>
    </xf>
    <xf numFmtId="0" fontId="26" fillId="2" borderId="1" xfId="7" applyFont="1" applyFill="1" applyAlignment="1">
      <alignment horizontal="left" vertical="top" wrapText="1"/>
    </xf>
    <xf numFmtId="0" fontId="26" fillId="2" borderId="1" xfId="7" applyFont="1" applyFill="1" applyAlignment="1">
      <alignment vertical="top"/>
    </xf>
    <xf numFmtId="171" fontId="29" fillId="3" borderId="62" xfId="4" applyNumberFormat="1" applyFont="1" applyFill="1" applyBorder="1" applyAlignment="1">
      <alignment horizontal="right" vertical="top"/>
    </xf>
    <xf numFmtId="3" fontId="29" fillId="3" borderId="61" xfId="4" applyNumberFormat="1" applyFont="1" applyFill="1" applyBorder="1" applyAlignment="1">
      <alignment horizontal="right" vertical="top"/>
    </xf>
    <xf numFmtId="171" fontId="29" fillId="3" borderId="62" xfId="14" applyNumberFormat="1" applyFont="1" applyFill="1" applyBorder="1" applyAlignment="1">
      <alignment horizontal="right" vertical="top"/>
    </xf>
    <xf numFmtId="171" fontId="29" fillId="3" borderId="118" xfId="4" applyNumberFormat="1" applyFont="1" applyFill="1" applyBorder="1" applyAlignment="1">
      <alignment horizontal="right" vertical="top"/>
    </xf>
    <xf numFmtId="0" fontId="29" fillId="3" borderId="11" xfId="4" applyFont="1" applyFill="1" applyBorder="1" applyAlignment="1">
      <alignment horizontal="left" vertical="top" indent="1"/>
    </xf>
    <xf numFmtId="171" fontId="29" fillId="3" borderId="6" xfId="4" applyNumberFormat="1" applyFont="1" applyFill="1" applyBorder="1" applyAlignment="1">
      <alignment horizontal="right" vertical="top"/>
    </xf>
    <xf numFmtId="3" fontId="29" fillId="3" borderId="9" xfId="4" applyNumberFormat="1" applyFont="1" applyFill="1" applyBorder="1" applyAlignment="1">
      <alignment horizontal="right" vertical="top"/>
    </xf>
    <xf numFmtId="171" fontId="29" fillId="3" borderId="6" xfId="14" applyNumberFormat="1" applyFont="1" applyFill="1" applyBorder="1" applyAlignment="1">
      <alignment horizontal="right" vertical="top"/>
    </xf>
    <xf numFmtId="171" fontId="29" fillId="3" borderId="4" xfId="4" applyNumberFormat="1" applyFont="1" applyFill="1" applyBorder="1" applyAlignment="1">
      <alignment horizontal="right" vertical="top"/>
    </xf>
    <xf numFmtId="0" fontId="25" fillId="2" borderId="11" xfId="4" applyFont="1" applyFill="1" applyBorder="1" applyAlignment="1">
      <alignment vertical="top"/>
    </xf>
    <xf numFmtId="0" fontId="25" fillId="2" borderId="4" xfId="4" applyFont="1" applyFill="1" applyBorder="1" applyAlignment="1">
      <alignment vertical="top"/>
    </xf>
    <xf numFmtId="171" fontId="25" fillId="2" borderId="6" xfId="4" applyNumberFormat="1" applyFont="1" applyFill="1" applyBorder="1" applyAlignment="1">
      <alignment horizontal="right" vertical="top"/>
    </xf>
    <xf numFmtId="3" fontId="25" fillId="2" borderId="9" xfId="4" applyNumberFormat="1" applyFont="1" applyFill="1" applyBorder="1" applyAlignment="1">
      <alignment horizontal="right" vertical="top"/>
    </xf>
    <xf numFmtId="171" fontId="25" fillId="2" borderId="6" xfId="14" applyNumberFormat="1" applyFont="1" applyFill="1" applyBorder="1" applyAlignment="1">
      <alignment horizontal="right" vertical="top"/>
    </xf>
    <xf numFmtId="171" fontId="25" fillId="2" borderId="4" xfId="4" applyNumberFormat="1" applyFont="1" applyFill="1" applyBorder="1" applyAlignment="1">
      <alignment horizontal="right" vertical="top"/>
    </xf>
    <xf numFmtId="0" fontId="25" fillId="2" borderId="0" xfId="4" applyFont="1" applyFill="1" applyAlignment="1">
      <alignment vertical="top" wrapText="1"/>
    </xf>
    <xf numFmtId="0" fontId="25" fillId="2" borderId="0" xfId="4" applyFont="1" applyFill="1" applyAlignment="1">
      <alignment vertical="top"/>
    </xf>
    <xf numFmtId="0" fontId="30" fillId="2" borderId="25" xfId="22" applyFill="1" applyBorder="1" applyAlignment="1">
      <alignment horizontal="left" vertical="top"/>
    </xf>
    <xf numFmtId="0" fontId="30" fillId="2" borderId="23" xfId="22" applyFill="1" applyBorder="1" applyAlignment="1">
      <alignment horizontal="left" vertical="top"/>
    </xf>
    <xf numFmtId="0" fontId="30" fillId="3" borderId="24" xfId="22" applyFill="1" applyBorder="1" applyAlignment="1" applyProtection="1">
      <alignment horizontal="left" vertical="top"/>
      <protection locked="0"/>
    </xf>
    <xf numFmtId="0" fontId="25" fillId="2" borderId="0" xfId="4" applyFont="1" applyFill="1" applyAlignment="1">
      <alignment horizontal="left" vertical="top"/>
    </xf>
    <xf numFmtId="165" fontId="46" fillId="0" borderId="110" xfId="7" applyNumberFormat="1" applyFont="1" applyBorder="1"/>
    <xf numFmtId="3" fontId="46" fillId="0" borderId="79" xfId="7" applyNumberFormat="1" applyFont="1" applyBorder="1"/>
    <xf numFmtId="165" fontId="42" fillId="4" borderId="27" xfId="7" applyNumberFormat="1" applyFont="1" applyFill="1" applyBorder="1"/>
    <xf numFmtId="3" fontId="42" fillId="4" borderId="26" xfId="7" applyNumberFormat="1" applyFont="1" applyFill="1" applyBorder="1"/>
    <xf numFmtId="165" fontId="42" fillId="4" borderId="28" xfId="7" applyNumberFormat="1" applyFont="1" applyFill="1" applyBorder="1"/>
    <xf numFmtId="165" fontId="22" fillId="0" borderId="27" xfId="7" applyNumberFormat="1" applyFont="1" applyBorder="1"/>
    <xf numFmtId="3" fontId="22" fillId="0" borderId="26" xfId="7" applyNumberFormat="1" applyFont="1" applyBorder="1"/>
    <xf numFmtId="165" fontId="46" fillId="0" borderId="305" xfId="7" applyNumberFormat="1" applyFont="1" applyBorder="1"/>
    <xf numFmtId="3" fontId="46" fillId="0" borderId="82" xfId="7" applyNumberFormat="1" applyFont="1" applyBorder="1"/>
    <xf numFmtId="165" fontId="42" fillId="4" borderId="1" xfId="7" applyNumberFormat="1" applyFont="1" applyFill="1"/>
    <xf numFmtId="3" fontId="42" fillId="4" borderId="31" xfId="7" applyNumberFormat="1" applyFont="1" applyFill="1" applyBorder="1"/>
    <xf numFmtId="165" fontId="42" fillId="4" borderId="20" xfId="7" applyNumberFormat="1" applyFont="1" applyFill="1" applyBorder="1"/>
    <xf numFmtId="165" fontId="22" fillId="0" borderId="306" xfId="7" applyNumberFormat="1" applyFont="1" applyBorder="1"/>
    <xf numFmtId="165" fontId="22" fillId="0" borderId="307" xfId="7" applyNumberFormat="1" applyFont="1" applyBorder="1"/>
    <xf numFmtId="3" fontId="22" fillId="0" borderId="308" xfId="7" applyNumberFormat="1" applyFont="1" applyBorder="1"/>
    <xf numFmtId="165" fontId="22" fillId="0" borderId="20" xfId="7" applyNumberFormat="1" applyFont="1" applyBorder="1"/>
    <xf numFmtId="165" fontId="22" fillId="0" borderId="1" xfId="7" applyNumberFormat="1" applyFont="1"/>
    <xf numFmtId="3" fontId="22" fillId="0" borderId="31" xfId="7" applyNumberFormat="1" applyFont="1" applyBorder="1"/>
    <xf numFmtId="3" fontId="22" fillId="0" borderId="31" xfId="7" applyNumberFormat="1" applyFont="1" applyFill="1" applyBorder="1"/>
    <xf numFmtId="171" fontId="25" fillId="3" borderId="106" xfId="4" applyNumberFormat="1" applyFont="1" applyFill="1" applyBorder="1" applyAlignment="1">
      <alignment horizontal="right" vertical="center"/>
    </xf>
    <xf numFmtId="3" fontId="25" fillId="3" borderId="80" xfId="4" applyNumberFormat="1" applyFont="1" applyFill="1" applyBorder="1" applyAlignment="1">
      <alignment vertical="center"/>
    </xf>
    <xf numFmtId="171" fontId="49" fillId="4" borderId="11" xfId="14" applyNumberFormat="1" applyFont="1" applyFill="1" applyBorder="1" applyAlignment="1">
      <alignment horizontal="right" vertical="center"/>
    </xf>
    <xf numFmtId="171" fontId="49" fillId="4" borderId="4" xfId="4" applyNumberFormat="1" applyFont="1" applyFill="1" applyBorder="1" applyAlignment="1">
      <alignment horizontal="right" vertical="center"/>
    </xf>
    <xf numFmtId="3" fontId="49" fillId="4" borderId="9" xfId="4" applyNumberFormat="1" applyFont="1" applyFill="1" applyBorder="1" applyAlignment="1">
      <alignment vertical="center"/>
    </xf>
    <xf numFmtId="171" fontId="49" fillId="4" borderId="6" xfId="14" applyNumberFormat="1" applyFont="1" applyFill="1" applyBorder="1" applyAlignment="1">
      <alignment horizontal="right" vertical="center"/>
    </xf>
    <xf numFmtId="171" fontId="25" fillId="3" borderId="6" xfId="14" applyNumberFormat="1" applyFont="1" applyFill="1" applyBorder="1" applyAlignment="1">
      <alignment horizontal="right" vertical="center"/>
    </xf>
    <xf numFmtId="171" fontId="25" fillId="3" borderId="4" xfId="4" applyNumberFormat="1" applyFont="1" applyFill="1" applyBorder="1" applyAlignment="1">
      <alignment horizontal="right" vertical="center"/>
    </xf>
    <xf numFmtId="3" fontId="25" fillId="3" borderId="9" xfId="4" applyNumberFormat="1" applyFont="1" applyFill="1" applyBorder="1" applyAlignment="1">
      <alignment vertical="center"/>
    </xf>
    <xf numFmtId="0" fontId="25" fillId="3" borderId="11" xfId="14" applyFont="1" applyFill="1" applyBorder="1" applyAlignment="1">
      <alignment horizontal="left" vertical="center" wrapText="1"/>
    </xf>
    <xf numFmtId="0" fontId="25" fillId="3" borderId="0" xfId="4" applyFont="1" applyFill="1" applyAlignment="1">
      <alignment horizontal="right" wrapText="1"/>
    </xf>
    <xf numFmtId="0" fontId="30" fillId="3" borderId="109" xfId="22" applyFill="1" applyBorder="1" applyAlignment="1">
      <alignment horizontal="left" vertical="center"/>
    </xf>
    <xf numFmtId="0" fontId="30" fillId="3" borderId="87" xfId="22" applyFill="1" applyBorder="1" applyAlignment="1">
      <alignment horizontal="left" vertical="center"/>
    </xf>
    <xf numFmtId="0" fontId="30" fillId="4" borderId="24" xfId="22" applyFill="1" applyBorder="1" applyAlignment="1">
      <alignment horizontal="left" vertical="top"/>
    </xf>
    <xf numFmtId="0" fontId="24" fillId="3" borderId="3" xfId="21" applyFill="1" applyAlignment="1">
      <alignment horizontal="left" vertical="center"/>
    </xf>
    <xf numFmtId="0" fontId="25" fillId="2" borderId="0" xfId="4" applyFont="1" applyFill="1"/>
    <xf numFmtId="0" fontId="25" fillId="2" borderId="0" xfId="4" applyFont="1" applyFill="1" applyAlignment="1">
      <alignment horizontal="right"/>
    </xf>
    <xf numFmtId="0" fontId="19" fillId="2" borderId="0" xfId="14" applyFont="1" applyFill="1" applyAlignment="1">
      <alignment vertical="top"/>
    </xf>
    <xf numFmtId="171" fontId="25" fillId="2" borderId="0" xfId="4" applyNumberFormat="1" applyFont="1" applyFill="1" applyAlignment="1">
      <alignment vertical="top"/>
    </xf>
    <xf numFmtId="3" fontId="25" fillId="2" borderId="0" xfId="4" applyNumberFormat="1" applyFont="1" applyFill="1" applyAlignment="1">
      <alignment horizontal="right"/>
    </xf>
    <xf numFmtId="3" fontId="25" fillId="2" borderId="0" xfId="4" applyNumberFormat="1" applyFont="1" applyFill="1" applyAlignment="1">
      <alignment vertical="top"/>
    </xf>
    <xf numFmtId="171" fontId="22" fillId="3" borderId="27" xfId="7" applyNumberFormat="1" applyFont="1" applyFill="1" applyBorder="1" applyAlignment="1">
      <alignment horizontal="right"/>
    </xf>
    <xf numFmtId="0" fontId="22" fillId="2" borderId="1" xfId="7" applyFont="1" applyFill="1" applyAlignment="1">
      <alignment horizontal="left" vertical="center" wrapText="1"/>
    </xf>
    <xf numFmtId="171" fontId="22" fillId="3" borderId="20" xfId="7" applyNumberFormat="1" applyFont="1" applyFill="1" applyBorder="1" applyAlignment="1">
      <alignment horizontal="right"/>
    </xf>
    <xf numFmtId="3" fontId="22" fillId="2" borderId="31" xfId="7" applyNumberFormat="1" applyFont="1" applyFill="1" applyBorder="1" applyAlignment="1">
      <alignment horizontal="right"/>
    </xf>
    <xf numFmtId="171" fontId="22" fillId="3" borderId="1" xfId="7" applyNumberFormat="1" applyFont="1" applyFill="1" applyAlignment="1">
      <alignment horizontal="right"/>
    </xf>
    <xf numFmtId="0" fontId="22" fillId="0" borderId="1" xfId="7" applyFont="1" applyAlignment="1">
      <alignment vertical="top"/>
    </xf>
    <xf numFmtId="3" fontId="25" fillId="2" borderId="9" xfId="4" applyNumberFormat="1" applyFont="1" applyFill="1" applyBorder="1" applyAlignment="1">
      <alignment horizontal="right"/>
    </xf>
    <xf numFmtId="171" fontId="25" fillId="2" borderId="6" xfId="14" applyNumberFormat="1" applyFont="1" applyFill="1" applyBorder="1" applyAlignment="1">
      <alignment horizontal="right"/>
    </xf>
    <xf numFmtId="0" fontId="25" fillId="2" borderId="11" xfId="4" applyFont="1" applyFill="1" applyBorder="1" applyAlignment="1">
      <alignment horizontal="left" vertical="center" wrapText="1"/>
    </xf>
    <xf numFmtId="3" fontId="25" fillId="3" borderId="9" xfId="4" applyNumberFormat="1" applyFont="1" applyFill="1" applyBorder="1" applyAlignment="1">
      <alignment horizontal="right"/>
    </xf>
    <xf numFmtId="171" fontId="25" fillId="2" borderId="6" xfId="4" applyNumberFormat="1" applyFont="1" applyFill="1" applyBorder="1" applyAlignment="1">
      <alignment horizontal="right"/>
    </xf>
    <xf numFmtId="171" fontId="25" fillId="2" borderId="4" xfId="4" applyNumberFormat="1" applyFont="1" applyFill="1" applyBorder="1" applyAlignment="1">
      <alignment horizontal="right"/>
    </xf>
    <xf numFmtId="0" fontId="30" fillId="2" borderId="24" xfId="22" applyFill="1" applyBorder="1" applyAlignment="1">
      <alignment horizontal="left" vertical="top"/>
    </xf>
    <xf numFmtId="0" fontId="30" fillId="2" borderId="25" xfId="22" applyFill="1" applyBorder="1" applyAlignment="1">
      <alignment horizontal="left" vertical="top" wrapText="1"/>
    </xf>
    <xf numFmtId="0" fontId="30" fillId="2" borderId="24" xfId="22" applyFill="1" applyBorder="1" applyAlignment="1">
      <alignment horizontal="left" vertical="top" wrapText="1"/>
    </xf>
    <xf numFmtId="0" fontId="30" fillId="2" borderId="23" xfId="22" applyFill="1" applyBorder="1" applyAlignment="1">
      <alignment horizontal="left" vertical="top" wrapText="1"/>
    </xf>
    <xf numFmtId="171" fontId="25" fillId="2" borderId="0" xfId="4" applyNumberFormat="1" applyFont="1" applyFill="1" applyAlignment="1">
      <alignment horizontal="center" vertical="top"/>
    </xf>
    <xf numFmtId="0" fontId="27" fillId="2" borderId="0" xfId="4" applyFont="1" applyFill="1" applyAlignment="1">
      <alignment vertical="top"/>
    </xf>
    <xf numFmtId="0" fontId="26" fillId="2" borderId="0" xfId="4" applyFont="1" applyFill="1" applyAlignment="1">
      <alignment vertical="top"/>
    </xf>
    <xf numFmtId="171" fontId="26" fillId="2" borderId="0" xfId="4" applyNumberFormat="1" applyFont="1" applyFill="1" applyAlignment="1">
      <alignment vertical="top"/>
    </xf>
    <xf numFmtId="171" fontId="43" fillId="2" borderId="123" xfId="7" applyNumberFormat="1" applyFont="1" applyFill="1" applyBorder="1" applyAlignment="1">
      <alignment horizontal="right" vertical="top"/>
    </xf>
    <xf numFmtId="3" fontId="43" fillId="3" borderId="242" xfId="4" applyNumberFormat="1" applyFont="1" applyFill="1" applyBorder="1" applyAlignment="1">
      <alignment horizontal="right" vertical="top"/>
    </xf>
    <xf numFmtId="171" fontId="43" fillId="2" borderId="247" xfId="14" applyNumberFormat="1" applyFont="1" applyFill="1" applyBorder="1" applyAlignment="1">
      <alignment horizontal="right" vertical="top"/>
    </xf>
    <xf numFmtId="171" fontId="43" fillId="2" borderId="94" xfId="7" applyNumberFormat="1" applyFont="1" applyFill="1" applyBorder="1" applyAlignment="1">
      <alignment horizontal="right" vertical="top"/>
    </xf>
    <xf numFmtId="3" fontId="43" fillId="3" borderId="243" xfId="4" applyNumberFormat="1" applyFont="1" applyFill="1" applyBorder="1" applyAlignment="1">
      <alignment horizontal="right" vertical="top"/>
    </xf>
    <xf numFmtId="171" fontId="49" fillId="3" borderId="120" xfId="4" applyNumberFormat="1" applyFont="1" applyFill="1" applyBorder="1" applyAlignment="1">
      <alignment horizontal="right" vertical="top"/>
    </xf>
    <xf numFmtId="3" fontId="49" fillId="3" borderId="61" xfId="4" applyNumberFormat="1" applyFont="1" applyFill="1" applyBorder="1" applyAlignment="1">
      <alignment horizontal="right" vertical="top"/>
    </xf>
    <xf numFmtId="171" fontId="49" fillId="2" borderId="62" xfId="14" applyNumberFormat="1" applyFont="1" applyFill="1" applyBorder="1" applyAlignment="1">
      <alignment horizontal="right" vertical="top"/>
    </xf>
    <xf numFmtId="171" fontId="49" fillId="3" borderId="118" xfId="4" applyNumberFormat="1" applyFont="1" applyFill="1" applyBorder="1" applyAlignment="1">
      <alignment horizontal="right" vertical="top"/>
    </xf>
    <xf numFmtId="3" fontId="49" fillId="3" borderId="121" xfId="4" applyNumberFormat="1" applyFont="1" applyFill="1" applyBorder="1" applyAlignment="1">
      <alignment horizontal="right" vertical="top"/>
    </xf>
    <xf numFmtId="0" fontId="49" fillId="3" borderId="11" xfId="4" applyFont="1" applyFill="1" applyBorder="1" applyAlignment="1">
      <alignment horizontal="left" vertical="top" indent="1"/>
    </xf>
    <xf numFmtId="171" fontId="49" fillId="3" borderId="106" xfId="4" applyNumberFormat="1" applyFont="1" applyFill="1" applyBorder="1" applyAlignment="1">
      <alignment horizontal="right" vertical="top"/>
    </xf>
    <xf numFmtId="3" fontId="49" fillId="3" borderId="9" xfId="4" applyNumberFormat="1" applyFont="1" applyFill="1" applyBorder="1" applyAlignment="1">
      <alignment horizontal="right" vertical="top"/>
    </xf>
    <xf numFmtId="171" fontId="49" fillId="2" borderId="6" xfId="14" applyNumberFormat="1" applyFont="1" applyFill="1" applyBorder="1" applyAlignment="1">
      <alignment horizontal="right" vertical="top"/>
    </xf>
    <xf numFmtId="171" fontId="49" fillId="3" borderId="4" xfId="4" applyNumberFormat="1" applyFont="1" applyFill="1" applyBorder="1" applyAlignment="1">
      <alignment horizontal="right" vertical="top"/>
    </xf>
    <xf numFmtId="3" fontId="49" fillId="3" borderId="80" xfId="4" applyNumberFormat="1" applyFont="1" applyFill="1" applyBorder="1" applyAlignment="1">
      <alignment horizontal="right" vertical="top"/>
    </xf>
    <xf numFmtId="171" fontId="25" fillId="2" borderId="106" xfId="4" applyNumberFormat="1" applyFont="1" applyFill="1" applyBorder="1" applyAlignment="1">
      <alignment horizontal="right" vertical="top"/>
    </xf>
    <xf numFmtId="3" fontId="25" fillId="0" borderId="80" xfId="4" applyNumberFormat="1" applyFont="1" applyBorder="1" applyAlignment="1">
      <alignment horizontal="right" vertical="top"/>
    </xf>
    <xf numFmtId="3" fontId="25" fillId="2" borderId="80" xfId="4" applyNumberFormat="1" applyFont="1" applyFill="1" applyBorder="1" applyAlignment="1">
      <alignment horizontal="right" vertical="top"/>
    </xf>
    <xf numFmtId="0" fontId="23" fillId="2" borderId="108" xfId="23" applyFont="1" applyFill="1" applyBorder="1" applyAlignment="1">
      <alignment horizontal="right"/>
    </xf>
    <xf numFmtId="171" fontId="26" fillId="2" borderId="123" xfId="7" applyNumberFormat="1" applyFont="1" applyFill="1" applyBorder="1" applyAlignment="1">
      <alignment horizontal="right" vertical="top"/>
    </xf>
    <xf numFmtId="3" fontId="43" fillId="2" borderId="242" xfId="4" applyNumberFormat="1" applyFont="1" applyFill="1" applyBorder="1" applyAlignment="1">
      <alignment horizontal="right" vertical="top"/>
    </xf>
    <xf numFmtId="171" fontId="49" fillId="2" borderId="118" xfId="4" applyNumberFormat="1" applyFont="1" applyFill="1" applyBorder="1" applyAlignment="1">
      <alignment horizontal="right" vertical="top"/>
    </xf>
    <xf numFmtId="3" fontId="49" fillId="2" borderId="61" xfId="4" applyNumberFormat="1" applyFont="1" applyFill="1" applyBorder="1" applyAlignment="1">
      <alignment horizontal="right" vertical="top"/>
    </xf>
    <xf numFmtId="171" fontId="49" fillId="2" borderId="4" xfId="4" applyNumberFormat="1" applyFont="1" applyFill="1" applyBorder="1" applyAlignment="1">
      <alignment horizontal="right" vertical="top"/>
    </xf>
    <xf numFmtId="3" fontId="49" fillId="2" borderId="9" xfId="4" applyNumberFormat="1" applyFont="1" applyFill="1" applyBorder="1" applyAlignment="1">
      <alignment horizontal="right" vertical="top"/>
    </xf>
    <xf numFmtId="171" fontId="27" fillId="3" borderId="0" xfId="14" applyNumberFormat="1" applyFont="1" applyFill="1" applyAlignment="1">
      <alignment vertical="top"/>
    </xf>
    <xf numFmtId="171" fontId="22" fillId="3" borderId="91" xfId="7" applyNumberFormat="1" applyFont="1" applyFill="1" applyBorder="1" applyAlignment="1">
      <alignment horizontal="right" vertical="top"/>
    </xf>
    <xf numFmtId="3" fontId="22" fillId="0" borderId="92" xfId="7" applyNumberFormat="1" applyFont="1" applyFill="1" applyBorder="1" applyAlignment="1">
      <alignment horizontal="right" vertical="top"/>
    </xf>
    <xf numFmtId="165" fontId="65" fillId="4" borderId="27" xfId="7" applyNumberFormat="1" applyFont="1" applyFill="1" applyBorder="1" applyAlignment="1">
      <alignment horizontal="right" vertical="top"/>
    </xf>
    <xf numFmtId="3" fontId="65" fillId="4" borderId="26" xfId="7" applyNumberFormat="1" applyFont="1" applyFill="1" applyBorder="1" applyAlignment="1">
      <alignment horizontal="right" vertical="top"/>
    </xf>
    <xf numFmtId="165" fontId="65" fillId="4" borderId="28" xfId="7" applyNumberFormat="1" applyFont="1" applyFill="1" applyBorder="1" applyAlignment="1">
      <alignment horizontal="right" vertical="top"/>
    </xf>
    <xf numFmtId="165" fontId="22" fillId="3" borderId="13" xfId="7" applyNumberFormat="1" applyFont="1" applyFill="1" applyBorder="1" applyAlignment="1">
      <alignment horizontal="right" vertical="top"/>
    </xf>
    <xf numFmtId="171" fontId="22" fillId="3" borderId="134" xfId="7" applyNumberFormat="1" applyFont="1" applyFill="1" applyBorder="1" applyAlignment="1">
      <alignment horizontal="right" vertical="top"/>
    </xf>
    <xf numFmtId="3" fontId="22" fillId="3" borderId="36" xfId="7" applyNumberFormat="1" applyFont="1" applyFill="1" applyBorder="1" applyAlignment="1">
      <alignment horizontal="right" vertical="top"/>
    </xf>
    <xf numFmtId="3" fontId="25" fillId="3" borderId="309" xfId="14" applyNumberFormat="1" applyFont="1" applyFill="1" applyBorder="1"/>
    <xf numFmtId="3" fontId="25" fillId="3" borderId="310" xfId="14" applyNumberFormat="1" applyFont="1" applyFill="1" applyBorder="1"/>
    <xf numFmtId="3" fontId="29" fillId="4" borderId="40" xfId="14" applyNumberFormat="1" applyFont="1" applyFill="1" applyBorder="1"/>
    <xf numFmtId="3" fontId="29" fillId="4" borderId="60" xfId="14" applyNumberFormat="1" applyFont="1" applyFill="1" applyBorder="1"/>
    <xf numFmtId="3" fontId="29" fillId="4" borderId="41" xfId="14" applyNumberFormat="1" applyFont="1" applyFill="1" applyBorder="1"/>
    <xf numFmtId="3" fontId="25" fillId="3" borderId="311" xfId="14" applyNumberFormat="1" applyFont="1" applyFill="1" applyBorder="1"/>
    <xf numFmtId="3" fontId="25" fillId="3" borderId="101" xfId="14" applyNumberFormat="1" applyFont="1" applyFill="1" applyBorder="1"/>
    <xf numFmtId="3" fontId="25" fillId="3" borderId="312" xfId="14" applyNumberFormat="1" applyFont="1" applyFill="1" applyBorder="1"/>
    <xf numFmtId="171" fontId="22" fillId="0" borderId="305" xfId="7" applyNumberFormat="1" applyFont="1" applyFill="1" applyBorder="1" applyAlignment="1">
      <alignment horizontal="right" vertical="top"/>
    </xf>
    <xf numFmtId="3" fontId="22" fillId="3" borderId="82" xfId="7" applyNumberFormat="1" applyFont="1" applyFill="1" applyBorder="1" applyAlignment="1">
      <alignment horizontal="right" vertical="top"/>
    </xf>
    <xf numFmtId="165" fontId="65" fillId="4" borderId="1" xfId="7" applyNumberFormat="1" applyFont="1" applyFill="1" applyAlignment="1">
      <alignment horizontal="right" vertical="top"/>
    </xf>
    <xf numFmtId="3" fontId="65" fillId="4" borderId="31" xfId="7" applyNumberFormat="1" applyFont="1" applyFill="1" applyBorder="1" applyAlignment="1">
      <alignment horizontal="right" vertical="top"/>
    </xf>
    <xf numFmtId="165" fontId="65" fillId="4" borderId="20" xfId="7" applyNumberFormat="1" applyFont="1" applyFill="1" applyBorder="1" applyAlignment="1">
      <alignment horizontal="right" vertical="top"/>
    </xf>
    <xf numFmtId="171" fontId="22" fillId="3" borderId="1" xfId="7" applyNumberFormat="1" applyFont="1" applyFill="1" applyAlignment="1">
      <alignment horizontal="right" vertical="top"/>
    </xf>
    <xf numFmtId="171" fontId="25" fillId="3" borderId="114" xfId="14" applyNumberFormat="1" applyFont="1" applyFill="1" applyBorder="1" applyAlignment="1">
      <alignment horizontal="right" vertical="top"/>
    </xf>
    <xf numFmtId="165" fontId="29" fillId="4" borderId="11" xfId="14" applyNumberFormat="1" applyFont="1" applyFill="1" applyBorder="1" applyAlignment="1">
      <alignment horizontal="right" vertical="top"/>
    </xf>
    <xf numFmtId="3" fontId="29" fillId="4" borderId="9" xfId="14" applyNumberFormat="1" applyFont="1" applyFill="1" applyBorder="1" applyAlignment="1">
      <alignment vertical="top"/>
    </xf>
    <xf numFmtId="165" fontId="29" fillId="4" borderId="6" xfId="14" applyNumberFormat="1" applyFont="1" applyFill="1" applyBorder="1" applyAlignment="1">
      <alignment horizontal="right" vertical="top"/>
    </xf>
    <xf numFmtId="171" fontId="25" fillId="3" borderId="12" xfId="14" applyNumberFormat="1" applyFont="1" applyFill="1" applyBorder="1" applyAlignment="1">
      <alignment horizontal="right" vertical="top"/>
    </xf>
    <xf numFmtId="0" fontId="25" fillId="3" borderId="313" xfId="14" applyFont="1" applyFill="1" applyBorder="1" applyAlignment="1">
      <alignment wrapText="1"/>
    </xf>
    <xf numFmtId="0" fontId="25" fillId="3" borderId="264" xfId="14" applyFont="1" applyFill="1" applyBorder="1" applyAlignment="1">
      <alignment wrapText="1"/>
    </xf>
    <xf numFmtId="0" fontId="29" fillId="4" borderId="38" xfId="14" applyFont="1" applyFill="1" applyBorder="1" applyAlignment="1">
      <alignment wrapText="1"/>
    </xf>
    <xf numFmtId="0" fontId="29" fillId="4" borderId="45" xfId="14" applyFont="1" applyFill="1" applyBorder="1" applyAlignment="1">
      <alignment wrapText="1"/>
    </xf>
    <xf numFmtId="0" fontId="29" fillId="4" borderId="39" xfId="14" applyFont="1" applyFill="1" applyBorder="1" applyAlignment="1">
      <alignment wrapText="1"/>
    </xf>
    <xf numFmtId="0" fontId="25" fillId="3" borderId="39" xfId="14" applyFont="1" applyFill="1" applyBorder="1" applyAlignment="1">
      <alignment wrapText="1"/>
    </xf>
    <xf numFmtId="0" fontId="25" fillId="3" borderId="38" xfId="14" applyFont="1" applyFill="1" applyBorder="1" applyAlignment="1">
      <alignment wrapText="1"/>
    </xf>
    <xf numFmtId="0" fontId="25" fillId="3" borderId="45" xfId="14" applyFont="1" applyFill="1" applyBorder="1" applyAlignment="1">
      <alignment wrapText="1"/>
    </xf>
    <xf numFmtId="0" fontId="25" fillId="3" borderId="114" xfId="14" applyFont="1" applyFill="1" applyBorder="1" applyAlignment="1">
      <alignment horizontal="left" wrapText="1"/>
    </xf>
    <xf numFmtId="0" fontId="25" fillId="3" borderId="80" xfId="14" applyFont="1" applyFill="1" applyBorder="1" applyAlignment="1">
      <alignment horizontal="left" wrapText="1"/>
    </xf>
    <xf numFmtId="0" fontId="29" fillId="4" borderId="11" xfId="14" applyFont="1" applyFill="1" applyBorder="1" applyAlignment="1">
      <alignment horizontal="left"/>
    </xf>
    <xf numFmtId="0" fontId="29" fillId="4" borderId="9" xfId="14" applyFont="1" applyFill="1" applyBorder="1" applyAlignment="1">
      <alignment horizontal="left"/>
    </xf>
    <xf numFmtId="0" fontId="29" fillId="4" borderId="6" xfId="14" applyFont="1" applyFill="1" applyBorder="1" applyAlignment="1">
      <alignment horizontal="left"/>
    </xf>
    <xf numFmtId="0" fontId="25" fillId="3" borderId="6" xfId="14" applyFont="1" applyFill="1" applyBorder="1" applyAlignment="1">
      <alignment horizontal="left" wrapText="1"/>
    </xf>
    <xf numFmtId="0" fontId="25" fillId="3" borderId="12" xfId="14" applyFont="1" applyFill="1" applyBorder="1" applyAlignment="1">
      <alignment horizontal="left" wrapText="1"/>
    </xf>
    <xf numFmtId="0" fontId="25" fillId="3" borderId="9" xfId="14" applyFont="1" applyFill="1" applyBorder="1" applyAlignment="1">
      <alignment horizontal="left" wrapText="1"/>
    </xf>
    <xf numFmtId="0" fontId="25" fillId="3" borderId="43" xfId="14" applyFont="1" applyFill="1" applyBorder="1" applyAlignment="1">
      <alignment horizontal="left" wrapText="1"/>
    </xf>
    <xf numFmtId="0" fontId="25" fillId="3" borderId="274" xfId="14" applyFont="1" applyFill="1" applyBorder="1" applyAlignment="1">
      <alignment horizontal="left" wrapText="1"/>
    </xf>
    <xf numFmtId="0" fontId="25" fillId="3" borderId="42" xfId="14" applyFont="1" applyFill="1" applyBorder="1" applyAlignment="1">
      <alignment horizontal="left" wrapText="1"/>
    </xf>
    <xf numFmtId="0" fontId="25" fillId="3" borderId="0" xfId="14" applyFont="1" applyFill="1" applyAlignment="1">
      <alignment horizontal="left" wrapText="1"/>
    </xf>
    <xf numFmtId="0" fontId="78" fillId="4" borderId="2" xfId="23" applyFont="1" applyFill="1" applyAlignment="1">
      <alignment horizontal="right" vertical="top"/>
    </xf>
    <xf numFmtId="0" fontId="78" fillId="4" borderId="29" xfId="23" applyFont="1" applyFill="1" applyBorder="1" applyAlignment="1">
      <alignment horizontal="right" vertical="top"/>
    </xf>
    <xf numFmtId="0" fontId="78" fillId="4" borderId="30" xfId="23" applyFont="1" applyFill="1" applyBorder="1" applyAlignment="1">
      <alignment horizontal="right" vertical="top"/>
    </xf>
    <xf numFmtId="0" fontId="67" fillId="4" borderId="24" xfId="22" applyFont="1" applyFill="1" applyBorder="1" applyAlignment="1">
      <alignment horizontal="left" vertical="top" wrapText="1"/>
    </xf>
    <xf numFmtId="0" fontId="67" fillId="4" borderId="23" xfId="22" applyFont="1" applyFill="1" applyBorder="1" applyAlignment="1">
      <alignment horizontal="left" vertical="top" wrapText="1"/>
    </xf>
    <xf numFmtId="49" fontId="67" fillId="4" borderId="25" xfId="22" applyNumberFormat="1" applyFont="1" applyFill="1" applyBorder="1" applyAlignment="1">
      <alignment horizontal="left" vertical="top" wrapText="1"/>
    </xf>
    <xf numFmtId="49" fontId="67" fillId="4" borderId="23" xfId="22" applyNumberFormat="1" applyFont="1" applyFill="1" applyBorder="1" applyAlignment="1">
      <alignment horizontal="left" vertical="top" wrapText="1"/>
    </xf>
    <xf numFmtId="0" fontId="67" fillId="4" borderId="25" xfId="22" applyFont="1" applyFill="1" applyBorder="1" applyAlignment="1">
      <alignment horizontal="left" vertical="top" wrapText="1"/>
    </xf>
    <xf numFmtId="3" fontId="22" fillId="3" borderId="92" xfId="7" applyNumberFormat="1" applyFont="1" applyFill="1" applyBorder="1" applyAlignment="1">
      <alignment horizontal="right" vertical="top"/>
    </xf>
    <xf numFmtId="171" fontId="22" fillId="3" borderId="305" xfId="7" applyNumberFormat="1" applyFont="1" applyFill="1" applyBorder="1" applyAlignment="1">
      <alignment horizontal="right" vertical="top"/>
    </xf>
    <xf numFmtId="3" fontId="22" fillId="0" borderId="82" xfId="7" applyNumberFormat="1" applyFont="1" applyFill="1" applyBorder="1" applyAlignment="1">
      <alignment horizontal="right" vertical="top"/>
    </xf>
    <xf numFmtId="165" fontId="26" fillId="3" borderId="0" xfId="14" applyNumberFormat="1" applyFont="1" applyFill="1" applyAlignment="1">
      <alignment vertical="top"/>
    </xf>
    <xf numFmtId="171" fontId="26" fillId="3" borderId="0" xfId="14" applyNumberFormat="1" applyFont="1" applyFill="1" applyAlignment="1">
      <alignment vertical="top"/>
    </xf>
    <xf numFmtId="0" fontId="25" fillId="3" borderId="0" xfId="14" applyFont="1" applyFill="1" applyAlignment="1">
      <alignment horizontal="left" vertical="top"/>
    </xf>
    <xf numFmtId="165" fontId="27" fillId="3" borderId="0" xfId="4" applyNumberFormat="1" applyFont="1" applyFill="1" applyAlignment="1">
      <alignment vertical="top"/>
    </xf>
    <xf numFmtId="171" fontId="26" fillId="3" borderId="110" xfId="7" applyNumberFormat="1" applyFont="1" applyFill="1" applyBorder="1" applyAlignment="1">
      <alignment horizontal="right" vertical="top"/>
    </xf>
    <xf numFmtId="3" fontId="26" fillId="3" borderId="79" xfId="7" applyNumberFormat="1" applyFont="1" applyFill="1" applyBorder="1" applyAlignment="1">
      <alignment horizontal="right" vertical="top"/>
    </xf>
    <xf numFmtId="165" fontId="55" fillId="4" borderId="27" xfId="7" applyNumberFormat="1" applyFont="1" applyFill="1" applyBorder="1" applyAlignment="1">
      <alignment horizontal="right" vertical="top"/>
    </xf>
    <xf numFmtId="3" fontId="55" fillId="4" borderId="26" xfId="7" applyNumberFormat="1" applyFont="1" applyFill="1" applyBorder="1" applyAlignment="1">
      <alignment horizontal="right" vertical="top"/>
    </xf>
    <xf numFmtId="165" fontId="55" fillId="4" borderId="28" xfId="7" applyNumberFormat="1" applyFont="1" applyFill="1" applyBorder="1" applyAlignment="1">
      <alignment horizontal="right" vertical="top"/>
    </xf>
    <xf numFmtId="165" fontId="26" fillId="3" borderId="28" xfId="7" applyNumberFormat="1" applyFont="1" applyFill="1" applyBorder="1" applyAlignment="1">
      <alignment horizontal="right" vertical="top"/>
    </xf>
    <xf numFmtId="171" fontId="26" fillId="3" borderId="27" xfId="7" applyNumberFormat="1" applyFont="1" applyFill="1" applyBorder="1" applyAlignment="1">
      <alignment horizontal="right" vertical="top"/>
    </xf>
    <xf numFmtId="3" fontId="26" fillId="3" borderId="26" xfId="7" applyNumberFormat="1" applyFont="1" applyFill="1" applyBorder="1" applyAlignment="1">
      <alignment horizontal="right" vertical="top"/>
    </xf>
    <xf numFmtId="0" fontId="26" fillId="3" borderId="1" xfId="7" applyFont="1" applyFill="1" applyAlignment="1">
      <alignment horizontal="left" vertical="center" wrapText="1"/>
    </xf>
    <xf numFmtId="0" fontId="26" fillId="3" borderId="1" xfId="7" applyFont="1" applyFill="1" applyAlignment="1">
      <alignment horizontal="left" vertical="center"/>
    </xf>
    <xf numFmtId="3" fontId="25" fillId="3" borderId="314" xfId="4" applyNumberFormat="1" applyFont="1" applyFill="1" applyBorder="1"/>
    <xf numFmtId="3" fontId="25" fillId="3" borderId="262" xfId="4" applyNumberFormat="1" applyFont="1" applyFill="1" applyBorder="1"/>
    <xf numFmtId="3" fontId="29" fillId="4" borderId="40" xfId="4" applyNumberFormat="1" applyFont="1" applyFill="1" applyBorder="1" applyAlignment="1">
      <alignment horizontal="center"/>
    </xf>
    <xf numFmtId="3" fontId="29" fillId="4" borderId="60" xfId="4" applyNumberFormat="1" applyFont="1" applyFill="1" applyBorder="1" applyAlignment="1">
      <alignment horizontal="center"/>
    </xf>
    <xf numFmtId="3" fontId="29" fillId="4" borderId="41" xfId="4" applyNumberFormat="1" applyFont="1" applyFill="1" applyBorder="1" applyAlignment="1">
      <alignment horizontal="center"/>
    </xf>
    <xf numFmtId="3" fontId="25" fillId="3" borderId="41" xfId="4" applyNumberFormat="1" applyFont="1" applyFill="1" applyBorder="1"/>
    <xf numFmtId="3" fontId="25" fillId="3" borderId="40" xfId="4" applyNumberFormat="1" applyFont="1" applyFill="1" applyBorder="1"/>
    <xf numFmtId="3" fontId="25" fillId="3" borderId="60" xfId="4" applyNumberFormat="1" applyFont="1" applyFill="1" applyBorder="1"/>
    <xf numFmtId="171" fontId="26" fillId="3" borderId="305" xfId="7" applyNumberFormat="1" applyFont="1" applyFill="1" applyBorder="1" applyAlignment="1">
      <alignment horizontal="right" vertical="top"/>
    </xf>
    <xf numFmtId="3" fontId="26" fillId="3" borderId="82" xfId="7" applyNumberFormat="1" applyFont="1" applyFill="1" applyBorder="1" applyAlignment="1">
      <alignment horizontal="right" vertical="top"/>
    </xf>
    <xf numFmtId="165" fontId="55" fillId="4" borderId="1" xfId="7" applyNumberFormat="1" applyFont="1" applyFill="1" applyAlignment="1">
      <alignment horizontal="right" vertical="top"/>
    </xf>
    <xf numFmtId="3" fontId="55" fillId="4" borderId="31" xfId="7" applyNumberFormat="1" applyFont="1" applyFill="1" applyBorder="1" applyAlignment="1">
      <alignment horizontal="right" vertical="top"/>
    </xf>
    <xf numFmtId="165" fontId="55" fillId="4" borderId="20" xfId="7" applyNumberFormat="1" applyFont="1" applyFill="1" applyBorder="1" applyAlignment="1">
      <alignment horizontal="right" vertical="top"/>
    </xf>
    <xf numFmtId="165" fontId="26" fillId="3" borderId="20" xfId="7" applyNumberFormat="1" applyFont="1" applyFill="1" applyBorder="1" applyAlignment="1">
      <alignment horizontal="right" vertical="top"/>
    </xf>
    <xf numFmtId="171" fontId="26" fillId="3" borderId="1" xfId="7" applyNumberFormat="1" applyFont="1" applyFill="1" applyAlignment="1">
      <alignment horizontal="right" vertical="top"/>
    </xf>
    <xf numFmtId="3" fontId="26" fillId="3" borderId="31" xfId="7" applyNumberFormat="1" applyFont="1" applyFill="1" applyBorder="1" applyAlignment="1">
      <alignment horizontal="right" vertical="top"/>
    </xf>
    <xf numFmtId="171" fontId="26" fillId="0" borderId="1" xfId="7" applyNumberFormat="1" applyFont="1" applyFill="1" applyAlignment="1">
      <alignment horizontal="right" vertical="top"/>
    </xf>
    <xf numFmtId="171" fontId="29" fillId="3" borderId="114" xfId="4" applyNumberFormat="1" applyFont="1" applyFill="1" applyBorder="1" applyAlignment="1">
      <alignment horizontal="right" vertical="top"/>
    </xf>
    <xf numFmtId="3" fontId="29" fillId="3" borderId="80" xfId="4" applyNumberFormat="1" applyFont="1" applyFill="1" applyBorder="1" applyAlignment="1">
      <alignment horizontal="right" vertical="top"/>
    </xf>
    <xf numFmtId="3" fontId="29" fillId="4" borderId="9" xfId="4" applyNumberFormat="1" applyFont="1" applyFill="1" applyBorder="1" applyAlignment="1">
      <alignment vertical="top"/>
    </xf>
    <xf numFmtId="165" fontId="29" fillId="3" borderId="6" xfId="14" applyNumberFormat="1" applyFont="1" applyFill="1" applyBorder="1" applyAlignment="1">
      <alignment horizontal="right" vertical="top"/>
    </xf>
    <xf numFmtId="171" fontId="29" fillId="3" borderId="12" xfId="4" applyNumberFormat="1" applyFont="1" applyFill="1" applyBorder="1" applyAlignment="1">
      <alignment horizontal="right" vertical="top"/>
    </xf>
    <xf numFmtId="171" fontId="25" fillId="3" borderId="114" xfId="4" applyNumberFormat="1" applyFont="1" applyFill="1" applyBorder="1" applyAlignment="1">
      <alignment horizontal="right" vertical="top"/>
    </xf>
    <xf numFmtId="3" fontId="25" fillId="3" borderId="80" xfId="4" applyNumberFormat="1" applyFont="1" applyFill="1" applyBorder="1" applyAlignment="1">
      <alignment horizontal="right" vertical="top"/>
    </xf>
    <xf numFmtId="3" fontId="29" fillId="4" borderId="9" xfId="4" applyNumberFormat="1" applyFont="1" applyFill="1" applyBorder="1" applyAlignment="1">
      <alignment horizontal="right" vertical="top"/>
    </xf>
    <xf numFmtId="171" fontId="25" fillId="3" borderId="12" xfId="4" applyNumberFormat="1" applyFont="1" applyFill="1" applyBorder="1" applyAlignment="1">
      <alignment horizontal="right" vertical="top"/>
    </xf>
    <xf numFmtId="3" fontId="25" fillId="3" borderId="9" xfId="4" applyNumberFormat="1" applyFont="1" applyFill="1" applyBorder="1" applyAlignment="1">
      <alignment horizontal="right" vertical="top"/>
    </xf>
    <xf numFmtId="0" fontId="25" fillId="3" borderId="11" xfId="4" applyFont="1" applyFill="1" applyBorder="1" applyAlignment="1">
      <alignment vertical="top" wrapText="1"/>
    </xf>
    <xf numFmtId="171" fontId="25" fillId="0" borderId="12" xfId="4" applyNumberFormat="1" applyFont="1" applyBorder="1" applyAlignment="1">
      <alignment horizontal="right" vertical="top"/>
    </xf>
    <xf numFmtId="0" fontId="25" fillId="3" borderId="12" xfId="4" applyFont="1" applyFill="1" applyBorder="1" applyAlignment="1">
      <alignment vertical="top"/>
    </xf>
    <xf numFmtId="0" fontId="25" fillId="3" borderId="315" xfId="4" applyFont="1" applyFill="1" applyBorder="1" applyAlignment="1">
      <alignment horizontal="center"/>
    </xf>
    <xf numFmtId="0" fontId="25" fillId="3" borderId="303" xfId="4" applyFont="1" applyFill="1" applyBorder="1" applyAlignment="1">
      <alignment horizontal="center"/>
    </xf>
    <xf numFmtId="0" fontId="29" fillId="4" borderId="11" xfId="4" applyFont="1" applyFill="1" applyBorder="1"/>
    <xf numFmtId="0" fontId="29" fillId="4" borderId="9" xfId="4" applyFont="1" applyFill="1" applyBorder="1"/>
    <xf numFmtId="0" fontId="29" fillId="4" borderId="111" xfId="4" applyFont="1" applyFill="1" applyBorder="1" applyAlignment="1">
      <alignment horizontal="center" vertical="top"/>
    </xf>
    <xf numFmtId="0" fontId="29" fillId="4" borderId="116" xfId="4" applyFont="1" applyFill="1" applyBorder="1" applyAlignment="1">
      <alignment horizontal="center" vertical="top"/>
    </xf>
    <xf numFmtId="0" fontId="25" fillId="3" borderId="15" xfId="14" applyFont="1" applyFill="1" applyBorder="1" applyAlignment="1">
      <alignment wrapText="1"/>
    </xf>
    <xf numFmtId="0" fontId="25" fillId="3" borderId="0" xfId="14" applyFont="1" applyFill="1" applyAlignment="1">
      <alignment wrapText="1"/>
    </xf>
    <xf numFmtId="0" fontId="25" fillId="3" borderId="21" xfId="14" applyFont="1" applyFill="1" applyBorder="1" applyAlignment="1">
      <alignment wrapText="1"/>
    </xf>
    <xf numFmtId="0" fontId="29" fillId="4" borderId="6" xfId="4" applyFont="1" applyFill="1" applyBorder="1"/>
    <xf numFmtId="0" fontId="25" fillId="3" borderId="6" xfId="4" applyFont="1" applyFill="1" applyBorder="1" applyAlignment="1">
      <alignment wrapText="1"/>
    </xf>
    <xf numFmtId="0" fontId="25" fillId="3" borderId="12" xfId="4" applyFont="1" applyFill="1" applyBorder="1" applyAlignment="1">
      <alignment wrapText="1"/>
    </xf>
    <xf numFmtId="0" fontId="25" fillId="3" borderId="9" xfId="4" applyFont="1" applyFill="1" applyBorder="1" applyAlignment="1">
      <alignment wrapText="1"/>
    </xf>
    <xf numFmtId="0" fontId="25" fillId="3" borderId="37" xfId="4" applyFont="1" applyFill="1" applyBorder="1" applyAlignment="1">
      <alignment horizontal="left"/>
    </xf>
    <xf numFmtId="0" fontId="29" fillId="3" borderId="11" xfId="4" applyFont="1" applyFill="1" applyBorder="1" applyAlignment="1">
      <alignment horizontal="left" vertical="top" wrapText="1" indent="1"/>
    </xf>
    <xf numFmtId="0" fontId="25" fillId="3" borderId="11" xfId="4" applyFont="1" applyFill="1" applyBorder="1" applyAlignment="1">
      <alignment vertical="top"/>
    </xf>
    <xf numFmtId="0" fontId="25" fillId="3" borderId="315" xfId="4" applyFont="1" applyFill="1" applyBorder="1" applyAlignment="1">
      <alignment wrapText="1"/>
    </xf>
    <xf numFmtId="0" fontId="25" fillId="3" borderId="117" xfId="4" applyFont="1" applyFill="1" applyBorder="1" applyAlignment="1">
      <alignment wrapText="1"/>
    </xf>
    <xf numFmtId="0" fontId="29" fillId="4" borderId="11" xfId="4" applyFont="1" applyFill="1" applyBorder="1" applyAlignment="1">
      <alignment wrapText="1"/>
    </xf>
    <xf numFmtId="0" fontId="29" fillId="4" borderId="9" xfId="4" applyFont="1" applyFill="1" applyBorder="1" applyAlignment="1">
      <alignment wrapText="1"/>
    </xf>
    <xf numFmtId="0" fontId="29" fillId="4" borderId="6" xfId="4" applyFont="1" applyFill="1" applyBorder="1" applyAlignment="1">
      <alignment wrapText="1"/>
    </xf>
    <xf numFmtId="0" fontId="25" fillId="3" borderId="43" xfId="4" applyFont="1" applyFill="1" applyBorder="1" applyAlignment="1">
      <alignment wrapText="1"/>
    </xf>
    <xf numFmtId="0" fontId="25" fillId="3" borderId="274" xfId="4" applyFont="1" applyFill="1" applyBorder="1" applyAlignment="1">
      <alignment wrapText="1"/>
    </xf>
    <xf numFmtId="0" fontId="25" fillId="3" borderId="116" xfId="4" applyFont="1" applyFill="1" applyBorder="1" applyAlignment="1">
      <alignment wrapText="1"/>
    </xf>
    <xf numFmtId="0" fontId="25" fillId="3" borderId="37" xfId="4" applyFont="1" applyFill="1" applyBorder="1" applyAlignment="1">
      <alignment vertical="top" wrapText="1"/>
    </xf>
    <xf numFmtId="0" fontId="25" fillId="3" borderId="16" xfId="14" applyFont="1" applyFill="1" applyBorder="1" applyAlignment="1">
      <alignment horizontal="center" vertical="top" wrapText="1"/>
    </xf>
    <xf numFmtId="0" fontId="30" fillId="3" borderId="109" xfId="22" applyFill="1" applyBorder="1" applyAlignment="1">
      <alignment horizontal="left" vertical="center" wrapText="1"/>
    </xf>
    <xf numFmtId="0" fontId="30" fillId="3" borderId="87" xfId="22" applyFill="1" applyBorder="1" applyAlignment="1">
      <alignment horizontal="left" vertical="center" wrapText="1"/>
    </xf>
    <xf numFmtId="0" fontId="67" fillId="4" borderId="24" xfId="22" applyFont="1" applyFill="1" applyBorder="1" applyAlignment="1">
      <alignment vertical="center" wrapText="1"/>
    </xf>
    <xf numFmtId="0" fontId="67" fillId="4" borderId="23" xfId="22" applyFont="1" applyFill="1" applyBorder="1" applyAlignment="1">
      <alignment vertical="center" wrapText="1"/>
    </xf>
    <xf numFmtId="49" fontId="67" fillId="4" borderId="25" xfId="22" applyNumberFormat="1" applyFont="1" applyFill="1" applyBorder="1" applyAlignment="1">
      <alignment vertical="center" wrapText="1"/>
    </xf>
    <xf numFmtId="49" fontId="67" fillId="4" borderId="23" xfId="22" applyNumberFormat="1" applyFont="1" applyFill="1" applyBorder="1" applyAlignment="1">
      <alignment vertical="center" wrapText="1"/>
    </xf>
    <xf numFmtId="0" fontId="30" fillId="3" borderId="25" xfId="22" applyFill="1" applyBorder="1" applyAlignment="1">
      <alignment vertical="center" wrapText="1"/>
    </xf>
    <xf numFmtId="0" fontId="30" fillId="3" borderId="24" xfId="22" applyFill="1" applyBorder="1" applyAlignment="1">
      <alignment vertical="center" wrapText="1"/>
    </xf>
    <xf numFmtId="0" fontId="30" fillId="3" borderId="23" xfId="22" applyFill="1" applyBorder="1" applyAlignment="1">
      <alignment vertical="center" wrapText="1"/>
    </xf>
    <xf numFmtId="0" fontId="67" fillId="4" borderId="25" xfId="22" applyFont="1" applyFill="1" applyBorder="1" applyAlignment="1">
      <alignment vertical="center" wrapText="1"/>
    </xf>
    <xf numFmtId="171" fontId="22" fillId="3" borderId="110" xfId="7" applyNumberFormat="1" applyFont="1" applyFill="1" applyBorder="1" applyAlignment="1">
      <alignment horizontal="right" vertical="top"/>
    </xf>
    <xf numFmtId="3" fontId="22" fillId="0" borderId="79" xfId="7" applyNumberFormat="1" applyFont="1" applyFill="1" applyBorder="1" applyAlignment="1">
      <alignment horizontal="right" vertical="top"/>
    </xf>
    <xf numFmtId="165" fontId="42" fillId="4" borderId="27" xfId="7" applyNumberFormat="1" applyFont="1" applyFill="1" applyBorder="1" applyAlignment="1">
      <alignment horizontal="right" vertical="top"/>
    </xf>
    <xf numFmtId="3" fontId="42" fillId="4" borderId="27" xfId="7" applyNumberFormat="1" applyFont="1" applyFill="1" applyBorder="1" applyAlignment="1">
      <alignment horizontal="right" vertical="top"/>
    </xf>
    <xf numFmtId="165" fontId="42" fillId="4" borderId="28" xfId="7" applyNumberFormat="1" applyFont="1" applyFill="1" applyBorder="1" applyAlignment="1">
      <alignment horizontal="right" vertical="top"/>
    </xf>
    <xf numFmtId="171" fontId="22" fillId="3" borderId="27" xfId="7" applyNumberFormat="1" applyFont="1" applyFill="1" applyBorder="1" applyAlignment="1">
      <alignment horizontal="right" vertical="top"/>
    </xf>
    <xf numFmtId="3" fontId="25" fillId="3" borderId="316" xfId="4" applyNumberFormat="1" applyFont="1" applyFill="1" applyBorder="1"/>
    <xf numFmtId="3" fontId="25" fillId="3" borderId="317" xfId="4" applyNumberFormat="1" applyFont="1" applyFill="1" applyBorder="1"/>
    <xf numFmtId="3" fontId="49" fillId="4" borderId="219" xfId="4" applyNumberFormat="1" applyFont="1" applyFill="1" applyBorder="1"/>
    <xf numFmtId="3" fontId="49" fillId="4" borderId="67" xfId="4" applyNumberFormat="1" applyFont="1" applyFill="1" applyBorder="1"/>
    <xf numFmtId="3" fontId="25" fillId="3" borderId="67" xfId="4" applyNumberFormat="1" applyFont="1" applyFill="1" applyBorder="1"/>
    <xf numFmtId="3" fontId="25" fillId="3" borderId="219" xfId="4" applyNumberFormat="1" applyFont="1" applyFill="1" applyBorder="1"/>
    <xf numFmtId="3" fontId="25" fillId="3" borderId="66" xfId="4" applyNumberFormat="1" applyFont="1" applyFill="1" applyBorder="1"/>
    <xf numFmtId="171" fontId="26" fillId="3" borderId="318" xfId="4" applyNumberFormat="1" applyFont="1" applyFill="1" applyBorder="1" applyAlignment="1">
      <alignment horizontal="right" vertical="top"/>
    </xf>
    <xf numFmtId="3" fontId="22" fillId="3" borderId="319" xfId="7" applyNumberFormat="1" applyFont="1" applyFill="1" applyBorder="1" applyAlignment="1">
      <alignment horizontal="right" vertical="top"/>
    </xf>
    <xf numFmtId="165" fontId="42" fillId="4" borderId="320" xfId="7" applyNumberFormat="1" applyFont="1" applyFill="1" applyBorder="1" applyAlignment="1">
      <alignment horizontal="right" vertical="top"/>
    </xf>
    <xf numFmtId="3" fontId="42" fillId="4" borderId="320" xfId="7" applyNumberFormat="1" applyFont="1" applyFill="1" applyBorder="1" applyAlignment="1">
      <alignment vertical="top"/>
    </xf>
    <xf numFmtId="165" fontId="42" fillId="4" borderId="321" xfId="7" applyNumberFormat="1" applyFont="1" applyFill="1" applyBorder="1" applyAlignment="1">
      <alignment horizontal="right" vertical="top"/>
    </xf>
    <xf numFmtId="165" fontId="22" fillId="3" borderId="321" xfId="7" applyNumberFormat="1" applyFont="1" applyFill="1" applyBorder="1" applyAlignment="1">
      <alignment horizontal="right" vertical="top"/>
    </xf>
    <xf numFmtId="171" fontId="26" fillId="0" borderId="320" xfId="4" applyNumberFormat="1" applyFont="1" applyBorder="1" applyAlignment="1">
      <alignment horizontal="right" vertical="top"/>
    </xf>
    <xf numFmtId="3" fontId="22" fillId="3" borderId="322" xfId="7" applyNumberFormat="1" applyFont="1" applyFill="1" applyBorder="1" applyAlignment="1">
      <alignment horizontal="right" vertical="top"/>
    </xf>
    <xf numFmtId="171" fontId="25" fillId="3" borderId="298" xfId="4" applyNumberFormat="1" applyFont="1" applyFill="1" applyBorder="1" applyAlignment="1">
      <alignment horizontal="right" vertical="top"/>
    </xf>
    <xf numFmtId="3" fontId="25" fillId="3" borderId="121" xfId="4" applyNumberFormat="1" applyFont="1" applyFill="1" applyBorder="1" applyAlignment="1">
      <alignment horizontal="right" vertical="top"/>
    </xf>
    <xf numFmtId="165" fontId="49" fillId="4" borderId="71" xfId="14" applyNumberFormat="1" applyFont="1" applyFill="1" applyBorder="1" applyAlignment="1">
      <alignment horizontal="right" vertical="top"/>
    </xf>
    <xf numFmtId="3" fontId="49" fillId="4" borderId="119" xfId="4" applyNumberFormat="1" applyFont="1" applyFill="1" applyBorder="1" applyAlignment="1">
      <alignment vertical="top"/>
    </xf>
    <xf numFmtId="165" fontId="49" fillId="4" borderId="62" xfId="14" applyNumberFormat="1" applyFont="1" applyFill="1" applyBorder="1" applyAlignment="1">
      <alignment horizontal="right" vertical="top"/>
    </xf>
    <xf numFmtId="165" fontId="25" fillId="3" borderId="62" xfId="14" applyNumberFormat="1" applyFont="1" applyFill="1" applyBorder="1" applyAlignment="1">
      <alignment horizontal="right" vertical="top"/>
    </xf>
    <xf numFmtId="171" fontId="25" fillId="3" borderId="70" xfId="4" applyNumberFormat="1" applyFont="1" applyFill="1" applyBorder="1" applyAlignment="1">
      <alignment horizontal="right" vertical="top"/>
    </xf>
    <xf numFmtId="3" fontId="25" fillId="3" borderId="61" xfId="4" applyNumberFormat="1" applyFont="1" applyFill="1" applyBorder="1" applyAlignment="1">
      <alignment horizontal="right" vertical="top"/>
    </xf>
    <xf numFmtId="165" fontId="49" fillId="4" borderId="11" xfId="14" applyNumberFormat="1" applyFont="1" applyFill="1" applyBorder="1" applyAlignment="1">
      <alignment horizontal="right" vertical="top"/>
    </xf>
    <xf numFmtId="3" fontId="49" fillId="4" borderId="74" xfId="4" applyNumberFormat="1" applyFont="1" applyFill="1" applyBorder="1" applyAlignment="1">
      <alignment vertical="top"/>
    </xf>
    <xf numFmtId="165" fontId="49" fillId="4" borderId="6" xfId="14" applyNumberFormat="1" applyFont="1" applyFill="1" applyBorder="1" applyAlignment="1">
      <alignment horizontal="right" vertical="top"/>
    </xf>
    <xf numFmtId="0" fontId="25" fillId="3" borderId="299" xfId="4" applyFont="1" applyFill="1" applyBorder="1"/>
    <xf numFmtId="0" fontId="25" fillId="3" borderId="266" xfId="4" applyFont="1" applyFill="1" applyBorder="1"/>
    <xf numFmtId="0" fontId="49" fillId="4" borderId="16" xfId="4" applyFont="1" applyFill="1" applyBorder="1"/>
    <xf numFmtId="0" fontId="49" fillId="4" borderId="37" xfId="4" applyFont="1" applyFill="1" applyBorder="1"/>
    <xf numFmtId="0" fontId="25" fillId="3" borderId="37" xfId="4" applyFont="1" applyFill="1" applyBorder="1"/>
    <xf numFmtId="0" fontId="25" fillId="3" borderId="16" xfId="4" applyFont="1" applyFill="1" applyBorder="1"/>
    <xf numFmtId="0" fontId="25" fillId="3" borderId="265" xfId="4" applyFont="1" applyFill="1" applyBorder="1"/>
    <xf numFmtId="0" fontId="25" fillId="3" borderId="39" xfId="4" applyFont="1" applyFill="1" applyBorder="1" applyAlignment="1">
      <alignment horizontal="left"/>
    </xf>
    <xf numFmtId="171" fontId="26" fillId="3" borderId="320" xfId="4" applyNumberFormat="1" applyFont="1" applyFill="1" applyBorder="1" applyAlignment="1">
      <alignment horizontal="right" vertical="top"/>
    </xf>
    <xf numFmtId="0" fontId="25" fillId="3" borderId="44" xfId="4" applyFont="1" applyFill="1" applyBorder="1" applyAlignment="1">
      <alignment vertical="top"/>
    </xf>
    <xf numFmtId="0" fontId="25" fillId="3" borderId="323" xfId="4" applyFont="1" applyFill="1" applyBorder="1" applyAlignment="1">
      <alignment vertical="top"/>
    </xf>
    <xf numFmtId="0" fontId="49" fillId="4" borderId="274" xfId="4" applyFont="1" applyFill="1" applyBorder="1"/>
    <xf numFmtId="0" fontId="49" fillId="4" borderId="42" xfId="4" applyFont="1" applyFill="1" applyBorder="1"/>
    <xf numFmtId="0" fontId="49" fillId="4" borderId="43" xfId="4" applyFont="1" applyFill="1" applyBorder="1"/>
    <xf numFmtId="0" fontId="25" fillId="3" borderId="43" xfId="4" applyFont="1" applyFill="1" applyBorder="1"/>
    <xf numFmtId="0" fontId="25" fillId="3" borderId="274" xfId="4" applyFont="1" applyFill="1" applyBorder="1"/>
    <xf numFmtId="0" fontId="25" fillId="3" borderId="42" xfId="4" applyFont="1" applyFill="1" applyBorder="1"/>
    <xf numFmtId="0" fontId="61" fillId="4" borderId="2" xfId="23" applyFont="1" applyFill="1" applyAlignment="1">
      <alignment horizontal="right" vertical="top"/>
    </xf>
    <xf numFmtId="0" fontId="61" fillId="4" borderId="29" xfId="23" applyFont="1" applyFill="1" applyBorder="1" applyAlignment="1">
      <alignment horizontal="right" vertical="top"/>
    </xf>
    <xf numFmtId="0" fontId="61" fillId="4" borderId="30" xfId="23" applyFont="1" applyFill="1" applyBorder="1" applyAlignment="1">
      <alignment horizontal="right" vertical="top"/>
    </xf>
    <xf numFmtId="0" fontId="64" fillId="4" borderId="24" xfId="22" applyFont="1" applyFill="1" applyBorder="1" applyAlignment="1">
      <alignment vertical="top" wrapText="1"/>
    </xf>
    <xf numFmtId="0" fontId="64" fillId="4" borderId="23" xfId="22" applyFont="1" applyFill="1" applyBorder="1" applyAlignment="1">
      <alignment vertical="top" wrapText="1"/>
    </xf>
    <xf numFmtId="49" fontId="64" fillId="4" borderId="25" xfId="22" applyNumberFormat="1" applyFont="1" applyFill="1" applyBorder="1" applyAlignment="1">
      <alignment vertical="top" wrapText="1"/>
    </xf>
    <xf numFmtId="49" fontId="64" fillId="4" borderId="23" xfId="22" applyNumberFormat="1" applyFont="1" applyFill="1" applyBorder="1" applyAlignment="1">
      <alignment vertical="top" wrapText="1"/>
    </xf>
    <xf numFmtId="0" fontId="64" fillId="4" borderId="25" xfId="22" applyFont="1" applyFill="1" applyBorder="1" applyAlignment="1">
      <alignment vertical="top" wrapText="1"/>
    </xf>
    <xf numFmtId="3" fontId="22" fillId="3" borderId="79" xfId="7" applyNumberFormat="1" applyFont="1" applyFill="1" applyBorder="1" applyAlignment="1">
      <alignment horizontal="right" vertical="top"/>
    </xf>
    <xf numFmtId="165" fontId="42" fillId="5" borderId="27" xfId="7" applyNumberFormat="1" applyFont="1" applyFill="1" applyBorder="1" applyAlignment="1">
      <alignment horizontal="right" vertical="top"/>
    </xf>
    <xf numFmtId="3" fontId="42" fillId="5" borderId="27" xfId="7" applyNumberFormat="1" applyFont="1" applyFill="1" applyBorder="1" applyAlignment="1">
      <alignment horizontal="right" vertical="top"/>
    </xf>
    <xf numFmtId="165" fontId="42" fillId="5" borderId="28" xfId="7" applyNumberFormat="1" applyFont="1" applyFill="1" applyBorder="1" applyAlignment="1">
      <alignment horizontal="right" vertical="top"/>
    </xf>
    <xf numFmtId="3" fontId="49" fillId="5" borderId="40" xfId="4" applyNumberFormat="1" applyFont="1" applyFill="1" applyBorder="1"/>
    <xf numFmtId="3" fontId="49" fillId="5" borderId="41" xfId="4" applyNumberFormat="1" applyFont="1" applyFill="1" applyBorder="1"/>
    <xf numFmtId="3" fontId="49" fillId="5" borderId="40" xfId="4" applyNumberFormat="1" applyFont="1" applyFill="1" applyBorder="1"/>
    <xf numFmtId="171" fontId="26" fillId="3" borderId="305" xfId="4" applyNumberFormat="1" applyFont="1" applyFill="1" applyBorder="1" applyAlignment="1">
      <alignment horizontal="right" vertical="top"/>
    </xf>
    <xf numFmtId="165" fontId="63" fillId="5" borderId="305" xfId="14" applyNumberFormat="1" applyFont="1" applyFill="1" applyBorder="1" applyAlignment="1">
      <alignment horizontal="right" vertical="top"/>
    </xf>
    <xf numFmtId="3" fontId="42" fillId="5" borderId="1" xfId="7" applyNumberFormat="1" applyFont="1" applyFill="1" applyAlignment="1">
      <alignment vertical="top"/>
    </xf>
    <xf numFmtId="165" fontId="42" fillId="5" borderId="20" xfId="7" applyNumberFormat="1" applyFont="1" applyFill="1" applyBorder="1" applyAlignment="1">
      <alignment horizontal="right" vertical="top"/>
    </xf>
    <xf numFmtId="171" fontId="26" fillId="3" borderId="1" xfId="4" applyNumberFormat="1" applyFont="1" applyFill="1" applyBorder="1" applyAlignment="1">
      <alignment horizontal="right" vertical="top"/>
    </xf>
    <xf numFmtId="3" fontId="49" fillId="5" borderId="119" xfId="4" applyNumberFormat="1" applyFont="1" applyFill="1" applyBorder="1" applyAlignment="1">
      <alignment vertical="top"/>
    </xf>
    <xf numFmtId="3" fontId="49" fillId="5" borderId="74" xfId="4" applyNumberFormat="1" applyFont="1" applyFill="1" applyBorder="1" applyAlignment="1">
      <alignment vertical="top"/>
    </xf>
    <xf numFmtId="171" fontId="26" fillId="3" borderId="107" xfId="4" applyNumberFormat="1" applyFont="1" applyFill="1" applyBorder="1" applyAlignment="1">
      <alignment horizontal="right" vertical="top"/>
    </xf>
    <xf numFmtId="0" fontId="25" fillId="3" borderId="81" xfId="4" applyFont="1" applyFill="1" applyBorder="1" applyAlignment="1">
      <alignment vertical="top"/>
    </xf>
    <xf numFmtId="0" fontId="25" fillId="5" borderId="0" xfId="4" applyFont="1" applyFill="1" applyAlignment="1">
      <alignment vertical="top"/>
    </xf>
    <xf numFmtId="0" fontId="25" fillId="3" borderId="45" xfId="4" applyFont="1" applyFill="1" applyBorder="1" applyAlignment="1">
      <alignment vertical="top"/>
    </xf>
    <xf numFmtId="0" fontId="49" fillId="5" borderId="0" xfId="4" applyFont="1" applyFill="1" applyAlignment="1">
      <alignment vertical="top"/>
    </xf>
    <xf numFmtId="0" fontId="49" fillId="5" borderId="45" xfId="4" applyFont="1" applyFill="1" applyBorder="1" applyAlignment="1">
      <alignment vertical="top"/>
    </xf>
    <xf numFmtId="165" fontId="42" fillId="5" borderId="1" xfId="7" applyNumberFormat="1" applyFont="1" applyFill="1" applyAlignment="1">
      <alignment horizontal="right" vertical="top"/>
    </xf>
    <xf numFmtId="0" fontId="25" fillId="3" borderId="313" xfId="4" applyFont="1" applyFill="1" applyBorder="1"/>
    <xf numFmtId="0" fontId="25" fillId="3" borderId="264" xfId="4" applyFont="1" applyFill="1" applyBorder="1"/>
    <xf numFmtId="0" fontId="49" fillId="5" borderId="38" xfId="4" applyFont="1" applyFill="1" applyBorder="1"/>
    <xf numFmtId="0" fontId="49" fillId="5" borderId="39" xfId="4" applyFont="1" applyFill="1" applyBorder="1"/>
    <xf numFmtId="0" fontId="49" fillId="5" borderId="38" xfId="4" applyFont="1" applyFill="1" applyBorder="1"/>
    <xf numFmtId="0" fontId="25" fillId="3" borderId="39" xfId="4" applyFont="1" applyFill="1" applyBorder="1"/>
    <xf numFmtId="0" fontId="25" fillId="3" borderId="38" xfId="4" applyFont="1" applyFill="1" applyBorder="1"/>
    <xf numFmtId="0" fontId="25" fillId="3" borderId="45" xfId="4" applyFont="1" applyFill="1" applyBorder="1"/>
    <xf numFmtId="171" fontId="26" fillId="0" borderId="1" xfId="4" applyNumberFormat="1" applyFont="1" applyBorder="1" applyAlignment="1">
      <alignment horizontal="right" vertical="top"/>
    </xf>
    <xf numFmtId="0" fontId="49" fillId="5" borderId="274" xfId="4" applyFont="1" applyFill="1" applyBorder="1"/>
    <xf numFmtId="0" fontId="49" fillId="5" borderId="42" xfId="4" applyFont="1" applyFill="1" applyBorder="1"/>
    <xf numFmtId="0" fontId="49" fillId="5" borderId="43" xfId="4" applyFont="1" applyFill="1" applyBorder="1"/>
    <xf numFmtId="0" fontId="64" fillId="5" borderId="24" xfId="22" applyFont="1" applyFill="1" applyBorder="1" applyAlignment="1">
      <alignment vertical="top" wrapText="1"/>
    </xf>
    <xf numFmtId="0" fontId="64" fillId="5" borderId="23" xfId="22" applyFont="1" applyFill="1" applyBorder="1" applyAlignment="1">
      <alignment vertical="top" wrapText="1"/>
    </xf>
    <xf numFmtId="49" fontId="64" fillId="5" borderId="25" xfId="22" applyNumberFormat="1" applyFont="1" applyFill="1" applyBorder="1" applyAlignment="1">
      <alignment vertical="top" wrapText="1"/>
    </xf>
    <xf numFmtId="49" fontId="64" fillId="5" borderId="23" xfId="22" applyNumberFormat="1" applyFont="1" applyFill="1" applyBorder="1" applyAlignment="1">
      <alignment vertical="top" wrapText="1"/>
    </xf>
    <xf numFmtId="0" fontId="64" fillId="5" borderId="25" xfId="22" applyFont="1" applyFill="1" applyBorder="1" applyAlignment="1">
      <alignment vertical="top" wrapText="1"/>
    </xf>
    <xf numFmtId="3" fontId="29" fillId="4" borderId="40" xfId="4" applyNumberFormat="1" applyFont="1" applyFill="1" applyBorder="1"/>
    <xf numFmtId="3" fontId="29" fillId="4" borderId="60" xfId="4" applyNumberFormat="1" applyFont="1" applyFill="1" applyBorder="1"/>
    <xf numFmtId="3" fontId="29" fillId="4" borderId="41" xfId="4" applyNumberFormat="1" applyFont="1" applyFill="1" applyBorder="1"/>
    <xf numFmtId="0" fontId="29" fillId="4" borderId="38" xfId="4" applyFont="1" applyFill="1" applyBorder="1"/>
    <xf numFmtId="0" fontId="29" fillId="4" borderId="45" xfId="4" applyFont="1" applyFill="1" applyBorder="1"/>
    <xf numFmtId="0" fontId="29" fillId="4" borderId="39" xfId="4" applyFont="1" applyFill="1" applyBorder="1" applyAlignment="1">
      <alignment vertical="top"/>
    </xf>
    <xf numFmtId="0" fontId="29" fillId="4" borderId="45" xfId="4" applyFont="1" applyFill="1" applyBorder="1" applyAlignment="1">
      <alignment vertical="top"/>
    </xf>
    <xf numFmtId="0" fontId="29" fillId="4" borderId="39" xfId="4" applyFont="1" applyFill="1" applyBorder="1"/>
    <xf numFmtId="0" fontId="25" fillId="3" borderId="39" xfId="4" applyFont="1" applyFill="1" applyBorder="1" applyAlignment="1">
      <alignment wrapText="1"/>
    </xf>
    <xf numFmtId="0" fontId="25" fillId="3" borderId="38" xfId="4" applyFont="1" applyFill="1" applyBorder="1" applyAlignment="1">
      <alignment wrapText="1"/>
    </xf>
    <xf numFmtId="0" fontId="25" fillId="3" borderId="45" xfId="4" applyFont="1" applyFill="1" applyBorder="1" applyAlignment="1">
      <alignment wrapText="1"/>
    </xf>
    <xf numFmtId="165" fontId="43" fillId="3" borderId="28" xfId="7" applyNumberFormat="1" applyFont="1" applyFill="1" applyBorder="1" applyAlignment="1">
      <alignment horizontal="right" vertical="top"/>
    </xf>
    <xf numFmtId="171" fontId="43" fillId="3" borderId="27" xfId="7" applyNumberFormat="1" applyFont="1" applyFill="1" applyBorder="1" applyAlignment="1">
      <alignment horizontal="right" vertical="top"/>
    </xf>
    <xf numFmtId="3" fontId="43" fillId="3" borderId="26" xfId="7" applyNumberFormat="1" applyFont="1" applyFill="1" applyBorder="1" applyAlignment="1">
      <alignment horizontal="right" vertical="top"/>
    </xf>
    <xf numFmtId="3" fontId="45" fillId="3" borderId="41" xfId="4" applyNumberFormat="1" applyFont="1" applyFill="1" applyBorder="1"/>
    <xf numFmtId="3" fontId="45" fillId="3" borderId="40" xfId="4" applyNumberFormat="1" applyFont="1" applyFill="1" applyBorder="1"/>
    <xf numFmtId="3" fontId="45" fillId="3" borderId="60" xfId="4" applyNumberFormat="1" applyFont="1" applyFill="1" applyBorder="1"/>
    <xf numFmtId="0" fontId="43" fillId="3" borderId="0" xfId="4" applyFont="1" applyFill="1" applyAlignment="1">
      <alignment vertical="top"/>
    </xf>
    <xf numFmtId="165" fontId="43" fillId="3" borderId="0" xfId="4" applyNumberFormat="1" applyFont="1" applyFill="1" applyAlignment="1">
      <alignment vertical="top"/>
    </xf>
    <xf numFmtId="171" fontId="43" fillId="3" borderId="0" xfId="4" applyNumberFormat="1" applyFont="1" applyFill="1" applyAlignment="1">
      <alignment vertical="top"/>
    </xf>
    <xf numFmtId="171" fontId="43" fillId="3" borderId="305" xfId="4" applyNumberFormat="1" applyFont="1" applyFill="1" applyBorder="1" applyAlignment="1">
      <alignment horizontal="right" vertical="top"/>
    </xf>
    <xf numFmtId="3" fontId="43" fillId="3" borderId="82" xfId="7" applyNumberFormat="1" applyFont="1" applyFill="1" applyBorder="1" applyAlignment="1">
      <alignment horizontal="right" vertical="top"/>
    </xf>
    <xf numFmtId="165" fontId="63" fillId="4" borderId="1" xfId="7" applyNumberFormat="1" applyFont="1" applyFill="1" applyAlignment="1">
      <alignment horizontal="right" vertical="top"/>
    </xf>
    <xf numFmtId="3" fontId="63" fillId="4" borderId="31" xfId="7" applyNumberFormat="1" applyFont="1" applyFill="1" applyBorder="1" applyAlignment="1">
      <alignment horizontal="right" vertical="top"/>
    </xf>
    <xf numFmtId="165" fontId="63" fillId="4" borderId="20" xfId="7" applyNumberFormat="1" applyFont="1" applyFill="1" applyBorder="1" applyAlignment="1">
      <alignment horizontal="right" vertical="top"/>
    </xf>
    <xf numFmtId="165" fontId="43" fillId="3" borderId="20" xfId="7" applyNumberFormat="1" applyFont="1" applyFill="1" applyBorder="1" applyAlignment="1">
      <alignment horizontal="right" vertical="top"/>
    </xf>
    <xf numFmtId="171" fontId="43" fillId="3" borderId="1" xfId="4" applyNumberFormat="1" applyFont="1" applyFill="1" applyBorder="1" applyAlignment="1">
      <alignment horizontal="right" vertical="top"/>
    </xf>
    <xf numFmtId="3" fontId="43" fillId="3" borderId="31" xfId="7" applyNumberFormat="1" applyFont="1" applyFill="1" applyBorder="1" applyAlignment="1">
      <alignment horizontal="right" vertical="top"/>
    </xf>
    <xf numFmtId="0" fontId="43" fillId="3" borderId="1" xfId="7" applyFont="1" applyFill="1" applyAlignment="1">
      <alignment vertical="top"/>
    </xf>
    <xf numFmtId="0" fontId="43" fillId="3" borderId="1" xfId="7" applyFont="1" applyFill="1" applyAlignment="1">
      <alignment horizontal="left" vertical="center"/>
    </xf>
    <xf numFmtId="171" fontId="49" fillId="3" borderId="298" xfId="4" applyNumberFormat="1" applyFont="1" applyFill="1" applyBorder="1" applyAlignment="1">
      <alignment horizontal="right" vertical="top"/>
    </xf>
    <xf numFmtId="3" fontId="49" fillId="4" borderId="61" xfId="4" applyNumberFormat="1" applyFont="1" applyFill="1" applyBorder="1" applyAlignment="1">
      <alignment vertical="top"/>
    </xf>
    <xf numFmtId="165" fontId="49" fillId="3" borderId="62" xfId="14" applyNumberFormat="1" applyFont="1" applyFill="1" applyBorder="1" applyAlignment="1">
      <alignment horizontal="right" vertical="top"/>
    </xf>
    <xf numFmtId="171" fontId="49" fillId="3" borderId="70" xfId="4" applyNumberFormat="1" applyFont="1" applyFill="1" applyBorder="1" applyAlignment="1">
      <alignment horizontal="right" vertical="top"/>
    </xf>
    <xf numFmtId="0" fontId="49" fillId="3" borderId="11" xfId="4" applyFont="1" applyFill="1" applyBorder="1" applyAlignment="1">
      <alignment horizontal="left" vertical="top" wrapText="1" indent="1"/>
    </xf>
    <xf numFmtId="171" fontId="49" fillId="3" borderId="114" xfId="4" applyNumberFormat="1" applyFont="1" applyFill="1" applyBorder="1" applyAlignment="1">
      <alignment horizontal="right" vertical="top"/>
    </xf>
    <xf numFmtId="3" fontId="49" fillId="4" borderId="9" xfId="4" applyNumberFormat="1" applyFont="1" applyFill="1" applyBorder="1" applyAlignment="1">
      <alignment vertical="top"/>
    </xf>
    <xf numFmtId="165" fontId="49" fillId="3" borderId="6" xfId="14" applyNumberFormat="1" applyFont="1" applyFill="1" applyBorder="1" applyAlignment="1">
      <alignment horizontal="right" vertical="top"/>
    </xf>
    <xf numFmtId="171" fontId="49" fillId="3" borderId="12" xfId="4" applyNumberFormat="1" applyFont="1" applyFill="1" applyBorder="1" applyAlignment="1">
      <alignment horizontal="right" vertical="top"/>
    </xf>
    <xf numFmtId="165" fontId="45" fillId="3" borderId="6" xfId="14" applyNumberFormat="1" applyFont="1" applyFill="1" applyBorder="1" applyAlignment="1">
      <alignment horizontal="right" vertical="top"/>
    </xf>
    <xf numFmtId="171" fontId="45" fillId="3" borderId="12" xfId="4" applyNumberFormat="1" applyFont="1" applyFill="1" applyBorder="1" applyAlignment="1">
      <alignment horizontal="right" vertical="top"/>
    </xf>
    <xf numFmtId="3" fontId="45" fillId="3" borderId="9" xfId="4" applyNumberFormat="1" applyFont="1" applyFill="1" applyBorder="1" applyAlignment="1">
      <alignment horizontal="right" vertical="top"/>
    </xf>
    <xf numFmtId="0" fontId="25" fillId="3" borderId="324" xfId="4" applyFont="1" applyFill="1" applyBorder="1" applyAlignment="1">
      <alignment wrapText="1"/>
    </xf>
    <xf numFmtId="0" fontId="25" fillId="3" borderId="266" xfId="4" applyFont="1" applyFill="1" applyBorder="1" applyAlignment="1">
      <alignment wrapText="1"/>
    </xf>
    <xf numFmtId="0" fontId="29" fillId="4" borderId="44" xfId="4" applyFont="1" applyFill="1" applyBorder="1" applyAlignment="1">
      <alignment wrapText="1"/>
    </xf>
    <xf numFmtId="0" fontId="29" fillId="4" borderId="14" xfId="4" applyFont="1" applyFill="1" applyBorder="1" applyAlignment="1">
      <alignment wrapText="1"/>
    </xf>
    <xf numFmtId="0" fontId="29" fillId="4" borderId="5" xfId="4" applyFont="1" applyFill="1" applyBorder="1" applyAlignment="1">
      <alignment wrapText="1"/>
    </xf>
    <xf numFmtId="0" fontId="45" fillId="3" borderId="37" xfId="4" applyFont="1" applyFill="1" applyBorder="1" applyAlignment="1">
      <alignment wrapText="1"/>
    </xf>
    <xf numFmtId="0" fontId="45" fillId="3" borderId="301" xfId="4" applyFont="1" applyFill="1" applyBorder="1" applyAlignment="1">
      <alignment wrapText="1"/>
    </xf>
    <xf numFmtId="0" fontId="45" fillId="3" borderId="265" xfId="4" applyFont="1" applyFill="1" applyBorder="1" applyAlignment="1">
      <alignment wrapText="1"/>
    </xf>
    <xf numFmtId="0" fontId="45" fillId="3" borderId="325" xfId="4" applyFont="1" applyFill="1" applyBorder="1" applyAlignment="1">
      <alignment wrapText="1"/>
    </xf>
    <xf numFmtId="0" fontId="45" fillId="3" borderId="16" xfId="4" applyFont="1" applyFill="1" applyBorder="1" applyAlignment="1">
      <alignment wrapText="1"/>
    </xf>
    <xf numFmtId="0" fontId="25" fillId="3" borderId="300" xfId="4" applyFont="1" applyFill="1" applyBorder="1" applyAlignment="1">
      <alignment wrapText="1"/>
    </xf>
    <xf numFmtId="171" fontId="26" fillId="3" borderId="248" xfId="4" applyNumberFormat="1" applyFont="1" applyFill="1" applyBorder="1" applyAlignment="1">
      <alignment horizontal="right" vertical="top"/>
    </xf>
    <xf numFmtId="3" fontId="26" fillId="3" borderId="237" xfId="7" applyNumberFormat="1" applyFont="1" applyFill="1" applyBorder="1" applyAlignment="1">
      <alignment horizontal="right" vertical="top"/>
    </xf>
    <xf numFmtId="165" fontId="63" fillId="4" borderId="250" xfId="7" applyNumberFormat="1" applyFont="1" applyFill="1" applyBorder="1" applyAlignment="1">
      <alignment horizontal="right" vertical="top"/>
    </xf>
    <xf numFmtId="3" fontId="63" fillId="4" borderId="236" xfId="7" applyNumberFormat="1" applyFont="1" applyFill="1" applyBorder="1" applyAlignment="1">
      <alignment horizontal="right" vertical="top"/>
    </xf>
    <xf numFmtId="165" fontId="63" fillId="4" borderId="249" xfId="7" applyNumberFormat="1" applyFont="1" applyFill="1" applyBorder="1" applyAlignment="1">
      <alignment horizontal="right" vertical="top"/>
    </xf>
    <xf numFmtId="165" fontId="43" fillId="3" borderId="249" xfId="7" applyNumberFormat="1" applyFont="1" applyFill="1" applyBorder="1" applyAlignment="1">
      <alignment horizontal="right" vertical="top"/>
    </xf>
    <xf numFmtId="171" fontId="43" fillId="3" borderId="250" xfId="4" applyNumberFormat="1" applyFont="1" applyFill="1" applyBorder="1" applyAlignment="1">
      <alignment horizontal="right" vertical="top"/>
    </xf>
    <xf numFmtId="3" fontId="43" fillId="3" borderId="236" xfId="7" applyNumberFormat="1" applyFont="1" applyFill="1" applyBorder="1" applyAlignment="1">
      <alignment horizontal="right" vertical="top"/>
    </xf>
    <xf numFmtId="3" fontId="26" fillId="3" borderId="236" xfId="7" applyNumberFormat="1" applyFont="1" applyFill="1" applyBorder="1" applyAlignment="1">
      <alignment horizontal="right" vertical="top"/>
    </xf>
    <xf numFmtId="171" fontId="45" fillId="3" borderId="114" xfId="4" applyNumberFormat="1" applyFont="1" applyFill="1" applyBorder="1" applyAlignment="1">
      <alignment horizontal="right" vertical="top"/>
    </xf>
    <xf numFmtId="3" fontId="45" fillId="3" borderId="80" xfId="4" applyNumberFormat="1" applyFont="1" applyFill="1" applyBorder="1" applyAlignment="1">
      <alignment horizontal="right" vertical="top"/>
    </xf>
    <xf numFmtId="0" fontId="45" fillId="3" borderId="324" xfId="4" applyFont="1" applyFill="1" applyBorder="1" applyAlignment="1">
      <alignment wrapText="1"/>
    </xf>
    <xf numFmtId="0" fontId="45" fillId="3" borderId="266" xfId="4" applyFont="1" applyFill="1" applyBorder="1" applyAlignment="1">
      <alignment wrapText="1"/>
    </xf>
    <xf numFmtId="0" fontId="45" fillId="3" borderId="300" xfId="4" applyFont="1" applyFill="1" applyBorder="1" applyAlignment="1">
      <alignment wrapText="1"/>
    </xf>
    <xf numFmtId="0" fontId="25" fillId="3" borderId="265" xfId="4" applyFont="1" applyFill="1" applyBorder="1" applyAlignment="1">
      <alignment wrapText="1"/>
    </xf>
    <xf numFmtId="171" fontId="43" fillId="3" borderId="248" xfId="4" applyNumberFormat="1" applyFont="1" applyFill="1" applyBorder="1" applyAlignment="1">
      <alignment horizontal="right" vertical="top"/>
    </xf>
    <xf numFmtId="3" fontId="43" fillId="3" borderId="237" xfId="7" applyNumberFormat="1" applyFont="1" applyFill="1" applyBorder="1" applyAlignment="1">
      <alignment horizontal="right" vertical="top"/>
    </xf>
    <xf numFmtId="165" fontId="55" fillId="4" borderId="250" xfId="7" applyNumberFormat="1" applyFont="1" applyFill="1" applyBorder="1" applyAlignment="1">
      <alignment horizontal="right" vertical="top"/>
    </xf>
    <xf numFmtId="3" fontId="55" fillId="4" borderId="236" xfId="7" applyNumberFormat="1" applyFont="1" applyFill="1" applyBorder="1" applyAlignment="1">
      <alignment horizontal="right" vertical="top"/>
    </xf>
    <xf numFmtId="165" fontId="55" fillId="4" borderId="249" xfId="7" applyNumberFormat="1" applyFont="1" applyFill="1" applyBorder="1" applyAlignment="1">
      <alignment horizontal="right" vertical="top"/>
    </xf>
    <xf numFmtId="171" fontId="43" fillId="3" borderId="250" xfId="7" applyNumberFormat="1" applyFont="1" applyFill="1" applyBorder="1" applyAlignment="1">
      <alignment horizontal="right" vertical="top"/>
    </xf>
    <xf numFmtId="171" fontId="46" fillId="0" borderId="91" xfId="7" applyNumberFormat="1" applyFont="1" applyFill="1" applyBorder="1" applyAlignment="1"/>
    <xf numFmtId="3" fontId="43" fillId="0" borderId="170" xfId="4" applyNumberFormat="1" applyFont="1" applyBorder="1" applyAlignment="1">
      <alignment horizontal="right" vertical="top"/>
    </xf>
    <xf numFmtId="171" fontId="46" fillId="0" borderId="124" xfId="7" applyNumberFormat="1" applyFont="1" applyFill="1" applyBorder="1" applyAlignment="1"/>
    <xf numFmtId="3" fontId="43" fillId="0" borderId="92" xfId="4" applyNumberFormat="1" applyFont="1" applyBorder="1" applyAlignment="1">
      <alignment horizontal="right" vertical="top"/>
    </xf>
    <xf numFmtId="0" fontId="22" fillId="0" borderId="1" xfId="7" applyFont="1" applyFill="1" applyAlignment="1">
      <alignment horizontal="left" vertical="center"/>
    </xf>
    <xf numFmtId="171" fontId="25" fillId="0" borderId="140" xfId="14" applyNumberFormat="1" applyFont="1" applyBorder="1" applyAlignment="1">
      <alignment horizontal="right" vertical="top"/>
    </xf>
    <xf numFmtId="3" fontId="25" fillId="0" borderId="326" xfId="4" applyNumberFormat="1" applyFont="1" applyBorder="1" applyAlignment="1">
      <alignment horizontal="right" vertical="top"/>
    </xf>
    <xf numFmtId="171" fontId="25" fillId="0" borderId="142" xfId="14" applyNumberFormat="1" applyFont="1" applyBorder="1" applyAlignment="1">
      <alignment horizontal="right" vertical="top"/>
    </xf>
    <xf numFmtId="171" fontId="25" fillId="0" borderId="159" xfId="14" applyNumberFormat="1" applyFont="1" applyBorder="1" applyAlignment="1">
      <alignment horizontal="right" vertical="top"/>
    </xf>
    <xf numFmtId="3" fontId="25" fillId="0" borderId="327" xfId="4" applyNumberFormat="1" applyFont="1" applyBorder="1" applyAlignment="1">
      <alignment horizontal="right" vertical="top"/>
    </xf>
    <xf numFmtId="0" fontId="25" fillId="3" borderId="4" xfId="72" applyFont="1" applyFill="1" applyBorder="1" applyAlignment="1">
      <alignment vertical="top"/>
    </xf>
    <xf numFmtId="0" fontId="30" fillId="0" borderId="109" xfId="22" applyFill="1" applyBorder="1" applyAlignment="1">
      <alignment horizontal="left" vertical="top"/>
    </xf>
    <xf numFmtId="3" fontId="22" fillId="3" borderId="294" xfId="7" applyNumberFormat="1" applyFont="1" applyFill="1" applyBorder="1" applyAlignment="1">
      <alignment vertical="top"/>
    </xf>
    <xf numFmtId="171" fontId="42" fillId="4" borderId="76" xfId="7" applyNumberFormat="1" applyFont="1" applyFill="1" applyBorder="1" applyAlignment="1">
      <alignment horizontal="right" vertical="top"/>
    </xf>
    <xf numFmtId="3" fontId="42" fillId="4" borderId="77" xfId="7" applyNumberFormat="1" applyFont="1" applyFill="1" applyBorder="1" applyAlignment="1">
      <alignment vertical="top"/>
    </xf>
    <xf numFmtId="171" fontId="42" fillId="4" borderId="78" xfId="7" applyNumberFormat="1" applyFont="1" applyFill="1" applyBorder="1" applyAlignment="1">
      <alignment horizontal="right" vertical="top"/>
    </xf>
    <xf numFmtId="171" fontId="22" fillId="3" borderId="78" xfId="7" applyNumberFormat="1" applyFont="1" applyFill="1" applyBorder="1" applyAlignment="1">
      <alignment horizontal="right" vertical="top"/>
    </xf>
    <xf numFmtId="165" fontId="22" fillId="3" borderId="76" xfId="7" applyNumberFormat="1" applyFont="1" applyFill="1" applyBorder="1" applyAlignment="1">
      <alignment vertical="top" wrapText="1"/>
    </xf>
    <xf numFmtId="3" fontId="22" fillId="3" borderId="77" xfId="7" applyNumberFormat="1" applyFont="1" applyFill="1" applyBorder="1" applyAlignment="1">
      <alignment horizontal="right" vertical="top"/>
    </xf>
    <xf numFmtId="170" fontId="22" fillId="3" borderId="78" xfId="66" applyNumberFormat="1" applyFont="1" applyFill="1" applyBorder="1" applyAlignment="1">
      <alignment vertical="top" wrapText="1"/>
    </xf>
    <xf numFmtId="168" fontId="22" fillId="3" borderId="79" xfId="66" applyNumberFormat="1" applyFont="1" applyFill="1" applyBorder="1" applyAlignment="1">
      <alignment vertical="top" wrapText="1"/>
    </xf>
    <xf numFmtId="0" fontId="25" fillId="3" borderId="328" xfId="7" applyFont="1" applyFill="1" applyBorder="1" applyAlignment="1"/>
    <xf numFmtId="0" fontId="49" fillId="4" borderId="40" xfId="7" applyFont="1" applyFill="1" applyBorder="1" applyAlignment="1"/>
    <xf numFmtId="0" fontId="49" fillId="4" borderId="60" xfId="7" applyFont="1" applyFill="1" applyBorder="1" applyAlignment="1"/>
    <xf numFmtId="0" fontId="49" fillId="4" borderId="41" xfId="7" applyFont="1" applyFill="1" applyBorder="1" applyAlignment="1"/>
    <xf numFmtId="0" fontId="25" fillId="3" borderId="41" xfId="7" applyFont="1" applyFill="1" applyBorder="1" applyAlignment="1"/>
    <xf numFmtId="0" fontId="25" fillId="3" borderId="40" xfId="7" applyFont="1" applyFill="1" applyBorder="1" applyAlignment="1"/>
    <xf numFmtId="0" fontId="25" fillId="3" borderId="60" xfId="7" applyFont="1" applyFill="1" applyBorder="1" applyAlignment="1"/>
    <xf numFmtId="168" fontId="25" fillId="3" borderId="41" xfId="66" applyNumberFormat="1" applyFont="1" applyFill="1" applyBorder="1" applyAlignment="1"/>
    <xf numFmtId="168" fontId="25" fillId="3" borderId="262" xfId="66" applyNumberFormat="1" applyFont="1" applyFill="1" applyBorder="1" applyAlignment="1"/>
    <xf numFmtId="3" fontId="26" fillId="3" borderId="329" xfId="7" applyNumberFormat="1" applyFont="1" applyFill="1" applyBorder="1" applyAlignment="1">
      <alignment vertical="top"/>
    </xf>
    <xf numFmtId="171" fontId="63" fillId="4" borderId="1" xfId="7" applyNumberFormat="1" applyFont="1" applyFill="1" applyAlignment="1">
      <alignment horizontal="right" vertical="top"/>
    </xf>
    <xf numFmtId="3" fontId="63" fillId="5" borderId="31" xfId="7" applyNumberFormat="1" applyFont="1" applyFill="1" applyBorder="1" applyAlignment="1">
      <alignment vertical="top"/>
    </xf>
    <xf numFmtId="171" fontId="63" fillId="4" borderId="20" xfId="7" applyNumberFormat="1" applyFont="1" applyFill="1" applyBorder="1" applyAlignment="1">
      <alignment horizontal="right" vertical="top"/>
    </xf>
    <xf numFmtId="3" fontId="63" fillId="4" borderId="31" xfId="7" applyNumberFormat="1" applyFont="1" applyFill="1" applyBorder="1" applyAlignment="1">
      <alignment vertical="top"/>
    </xf>
    <xf numFmtId="171" fontId="26" fillId="3" borderId="20" xfId="7" applyNumberFormat="1" applyFont="1" applyFill="1" applyBorder="1" applyAlignment="1">
      <alignment horizontal="right" vertical="top"/>
    </xf>
    <xf numFmtId="165" fontId="26" fillId="3" borderId="1" xfId="7" applyNumberFormat="1" applyFont="1" applyFill="1" applyAlignment="1">
      <alignment horizontal="right" vertical="top" wrapText="1"/>
    </xf>
    <xf numFmtId="170" fontId="26" fillId="3" borderId="20" xfId="66" applyNumberFormat="1" applyFont="1" applyFill="1" applyBorder="1" applyAlignment="1">
      <alignment vertical="top"/>
    </xf>
    <xf numFmtId="168" fontId="26" fillId="3" borderId="82" xfId="66" applyNumberFormat="1" applyFont="1" applyFill="1" applyBorder="1" applyAlignment="1">
      <alignment vertical="top"/>
    </xf>
    <xf numFmtId="3" fontId="25" fillId="3" borderId="223" xfId="14" applyNumberFormat="1" applyFont="1" applyFill="1" applyBorder="1" applyAlignment="1">
      <alignment vertical="top"/>
    </xf>
    <xf numFmtId="171" fontId="49" fillId="4" borderId="11" xfId="14" applyNumberFormat="1" applyFont="1" applyFill="1" applyBorder="1" applyAlignment="1">
      <alignment horizontal="right" vertical="top"/>
    </xf>
    <xf numFmtId="3" fontId="49" fillId="4" borderId="9" xfId="14" applyNumberFormat="1" applyFont="1" applyFill="1" applyBorder="1" applyAlignment="1">
      <alignment vertical="top"/>
    </xf>
    <xf numFmtId="3" fontId="29" fillId="3" borderId="9" xfId="14" applyNumberFormat="1" applyFont="1" applyFill="1" applyBorder="1" applyAlignment="1">
      <alignment horizontal="right" vertical="top"/>
    </xf>
    <xf numFmtId="170" fontId="25" fillId="3" borderId="182" xfId="66" applyNumberFormat="1" applyFont="1" applyFill="1" applyBorder="1" applyAlignment="1">
      <alignment vertical="top" wrapText="1"/>
    </xf>
    <xf numFmtId="165" fontId="25" fillId="3" borderId="11" xfId="14" applyNumberFormat="1" applyFont="1" applyFill="1" applyBorder="1" applyAlignment="1">
      <alignment vertical="top" wrapText="1"/>
    </xf>
    <xf numFmtId="168" fontId="25" fillId="3" borderId="80" xfId="66" applyNumberFormat="1" applyFont="1" applyFill="1" applyBorder="1" applyAlignment="1">
      <alignment vertical="top" wrapText="1"/>
    </xf>
    <xf numFmtId="0" fontId="25" fillId="3" borderId="11" xfId="14" applyFont="1" applyFill="1" applyBorder="1" applyAlignment="1" applyProtection="1">
      <alignment horizontal="left" vertical="top" wrapText="1"/>
      <protection locked="0"/>
    </xf>
    <xf numFmtId="170" fontId="25" fillId="3" borderId="6" xfId="66" applyNumberFormat="1" applyFont="1" applyFill="1" applyBorder="1" applyAlignment="1">
      <alignment vertical="top" wrapText="1"/>
    </xf>
    <xf numFmtId="170" fontId="25" fillId="3" borderId="6" xfId="66" applyNumberFormat="1" applyFont="1" applyFill="1" applyBorder="1" applyAlignment="1">
      <alignment vertical="top"/>
    </xf>
    <xf numFmtId="165" fontId="25" fillId="3" borderId="11" xfId="14" applyNumberFormat="1" applyFont="1" applyFill="1" applyBorder="1" applyAlignment="1">
      <alignment vertical="top"/>
    </xf>
    <xf numFmtId="168" fontId="25" fillId="3" borderId="80" xfId="66" applyNumberFormat="1" applyFont="1" applyFill="1" applyBorder="1" applyAlignment="1">
      <alignment vertical="top"/>
    </xf>
    <xf numFmtId="0" fontId="25" fillId="3" borderId="330" xfId="4" applyFont="1" applyFill="1" applyBorder="1" applyAlignment="1">
      <alignment vertical="top"/>
    </xf>
    <xf numFmtId="0" fontId="49" fillId="4" borderId="38" xfId="4" applyFont="1" applyFill="1" applyBorder="1" applyAlignment="1">
      <alignment vertical="top"/>
    </xf>
    <xf numFmtId="0" fontId="49" fillId="4" borderId="45" xfId="4" applyFont="1" applyFill="1" applyBorder="1" applyAlignment="1">
      <alignment vertical="top"/>
    </xf>
    <xf numFmtId="0" fontId="49" fillId="4" borderId="39" xfId="4" applyFont="1" applyFill="1" applyBorder="1" applyAlignment="1">
      <alignment vertical="top"/>
    </xf>
    <xf numFmtId="0" fontId="25" fillId="3" borderId="39" xfId="4" applyFont="1" applyFill="1" applyBorder="1" applyAlignment="1">
      <alignment vertical="top"/>
    </xf>
    <xf numFmtId="171" fontId="25" fillId="3" borderId="38" xfId="4" applyNumberFormat="1" applyFont="1" applyFill="1" applyBorder="1" applyAlignment="1">
      <alignment vertical="top"/>
    </xf>
    <xf numFmtId="0" fontId="25" fillId="3" borderId="38" xfId="4" applyFont="1" applyFill="1" applyBorder="1" applyAlignment="1">
      <alignment vertical="top"/>
    </xf>
    <xf numFmtId="0" fontId="25" fillId="3" borderId="264" xfId="4" applyFont="1" applyFill="1" applyBorder="1" applyAlignment="1">
      <alignment vertical="top"/>
    </xf>
    <xf numFmtId="0" fontId="25" fillId="3" borderId="38" xfId="4" applyFont="1" applyFill="1" applyBorder="1" applyAlignment="1">
      <alignment horizontal="left"/>
    </xf>
    <xf numFmtId="3" fontId="22" fillId="3" borderId="329" xfId="7" applyNumberFormat="1" applyFont="1" applyFill="1" applyBorder="1" applyAlignment="1">
      <alignment vertical="top"/>
    </xf>
    <xf numFmtId="171" fontId="42" fillId="4" borderId="1" xfId="7" applyNumberFormat="1" applyFont="1" applyFill="1" applyAlignment="1">
      <alignment horizontal="right" vertical="top"/>
    </xf>
    <xf numFmtId="3" fontId="42" fillId="4" borderId="31" xfId="7" applyNumberFormat="1" applyFont="1" applyFill="1" applyBorder="1" applyAlignment="1">
      <alignment vertical="top"/>
    </xf>
    <xf numFmtId="171" fontId="42" fillId="4" borderId="20" xfId="7" applyNumberFormat="1" applyFont="1" applyFill="1" applyBorder="1" applyAlignment="1">
      <alignment horizontal="right" vertical="top"/>
    </xf>
    <xf numFmtId="170" fontId="22" fillId="3" borderId="20" xfId="66" applyNumberFormat="1" applyFont="1" applyFill="1" applyBorder="1" applyAlignment="1">
      <alignment horizontal="right" vertical="top" wrapText="1"/>
    </xf>
    <xf numFmtId="168" fontId="22" fillId="3" borderId="82" xfId="66" applyNumberFormat="1" applyFont="1" applyFill="1" applyBorder="1" applyAlignment="1">
      <alignment horizontal="right" vertical="top" wrapText="1"/>
    </xf>
    <xf numFmtId="170" fontId="25" fillId="3" borderId="182" xfId="66" applyNumberFormat="1" applyFont="1" applyFill="1" applyBorder="1" applyAlignment="1">
      <alignment horizontal="right" vertical="top"/>
    </xf>
    <xf numFmtId="165" fontId="25" fillId="3" borderId="11" xfId="14" applyNumberFormat="1" applyFont="1" applyFill="1" applyBorder="1" applyAlignment="1">
      <alignment horizontal="right" vertical="top"/>
    </xf>
    <xf numFmtId="3" fontId="25" fillId="3" borderId="80" xfId="66" applyNumberFormat="1" applyFont="1" applyFill="1" applyBorder="1" applyAlignment="1">
      <alignment horizontal="right" vertical="top"/>
    </xf>
    <xf numFmtId="170" fontId="25" fillId="3" borderId="6" xfId="66" applyNumberFormat="1" applyFont="1" applyFill="1" applyBorder="1" applyAlignment="1">
      <alignment horizontal="right" vertical="top"/>
    </xf>
    <xf numFmtId="0" fontId="25" fillId="3" borderId="224" xfId="4" applyFont="1" applyFill="1" applyBorder="1" applyAlignment="1">
      <alignment vertical="center"/>
    </xf>
    <xf numFmtId="0" fontId="25" fillId="4" borderId="16" xfId="4" applyFont="1" applyFill="1" applyBorder="1" applyAlignment="1">
      <alignment vertical="center"/>
    </xf>
    <xf numFmtId="0" fontId="25" fillId="4" borderId="265" xfId="4" applyFont="1" applyFill="1" applyBorder="1" applyAlignment="1">
      <alignment vertical="center"/>
    </xf>
    <xf numFmtId="0" fontId="25" fillId="4" borderId="37" xfId="4" applyFont="1" applyFill="1" applyBorder="1" applyAlignment="1">
      <alignment vertical="center"/>
    </xf>
    <xf numFmtId="0" fontId="25" fillId="3" borderId="16" xfId="4" applyFont="1" applyFill="1" applyBorder="1" applyAlignment="1">
      <alignment horizontal="left"/>
    </xf>
    <xf numFmtId="0" fontId="30" fillId="0" borderId="270" xfId="22" applyFill="1" applyBorder="1" applyAlignment="1">
      <alignment vertical="top"/>
    </xf>
    <xf numFmtId="0" fontId="30" fillId="4" borderId="84" xfId="22" applyFill="1" applyBorder="1" applyAlignment="1">
      <alignment horizontal="left" vertical="top"/>
    </xf>
    <xf numFmtId="0" fontId="30" fillId="4" borderId="85" xfId="22" applyFill="1" applyBorder="1" applyAlignment="1">
      <alignment horizontal="left" vertical="top"/>
    </xf>
    <xf numFmtId="49" fontId="30" fillId="4" borderId="86" xfId="22" applyNumberFormat="1" applyFill="1" applyBorder="1" applyAlignment="1">
      <alignment horizontal="left" vertical="top"/>
    </xf>
    <xf numFmtId="49" fontId="30" fillId="4" borderId="85" xfId="22" applyNumberFormat="1" applyFill="1" applyBorder="1" applyAlignment="1">
      <alignment horizontal="left" vertical="top"/>
    </xf>
    <xf numFmtId="49" fontId="30" fillId="3" borderId="86" xfId="22" applyNumberFormat="1" applyFill="1" applyBorder="1" applyAlignment="1">
      <alignment vertical="top" wrapText="1"/>
    </xf>
    <xf numFmtId="49" fontId="30" fillId="3" borderId="84" xfId="22" applyNumberFormat="1" applyFill="1" applyBorder="1" applyAlignment="1">
      <alignment vertical="top" wrapText="1"/>
    </xf>
    <xf numFmtId="49" fontId="30" fillId="3" borderId="85" xfId="22" applyNumberFormat="1" applyFill="1" applyBorder="1" applyAlignment="1">
      <alignment vertical="top" wrapText="1"/>
    </xf>
    <xf numFmtId="0" fontId="30" fillId="4" borderId="86" xfId="22" applyFill="1" applyBorder="1" applyAlignment="1">
      <alignment horizontal="left" vertical="top"/>
    </xf>
    <xf numFmtId="170" fontId="25" fillId="0" borderId="6" xfId="66" applyNumberFormat="1" applyFont="1" applyFill="1" applyBorder="1" applyAlignment="1">
      <alignment horizontal="right" vertical="top" wrapText="1"/>
    </xf>
    <xf numFmtId="170" fontId="25" fillId="3" borderId="6" xfId="66" applyNumberFormat="1" applyFont="1" applyFill="1" applyBorder="1" applyAlignment="1">
      <alignment horizontal="right" wrapText="1"/>
    </xf>
    <xf numFmtId="165" fontId="22" fillId="0" borderId="1" xfId="7" applyNumberFormat="1" applyFont="1" applyFill="1" applyAlignment="1">
      <alignment horizontal="right" vertical="top" wrapText="1"/>
    </xf>
    <xf numFmtId="0" fontId="25" fillId="3" borderId="0" xfId="14" applyFont="1" applyFill="1" applyAlignment="1" applyProtection="1">
      <alignment horizontal="right" wrapText="1"/>
      <protection locked="0"/>
    </xf>
    <xf numFmtId="171" fontId="25" fillId="0" borderId="91" xfId="4" applyNumberFormat="1" applyFont="1" applyBorder="1" applyAlignment="1">
      <alignment horizontal="right"/>
    </xf>
    <xf numFmtId="3" fontId="25" fillId="0" borderId="331" xfId="4" applyNumberFormat="1" applyFont="1" applyBorder="1" applyAlignment="1">
      <alignment horizontal="right"/>
    </xf>
    <xf numFmtId="171" fontId="25" fillId="0" borderId="332" xfId="4" applyNumberFormat="1" applyFont="1" applyBorder="1" applyAlignment="1">
      <alignment horizontal="right"/>
    </xf>
    <xf numFmtId="3" fontId="25" fillId="0" borderId="333" xfId="4" applyNumberFormat="1" applyFont="1" applyBorder="1" applyAlignment="1">
      <alignment horizontal="right"/>
    </xf>
    <xf numFmtId="0" fontId="25" fillId="0" borderId="11" xfId="14" applyFont="1" applyBorder="1" applyAlignment="1" applyProtection="1">
      <alignment vertical="top" wrapText="1"/>
      <protection locked="0"/>
    </xf>
    <xf numFmtId="171" fontId="43" fillId="3" borderId="248" xfId="4" applyNumberFormat="1" applyFont="1" applyFill="1" applyBorder="1" applyAlignment="1">
      <alignment horizontal="right"/>
    </xf>
    <xf numFmtId="3" fontId="43" fillId="3" borderId="236" xfId="4" applyNumberFormat="1" applyFont="1" applyFill="1" applyBorder="1" applyAlignment="1">
      <alignment horizontal="right"/>
    </xf>
    <xf numFmtId="171" fontId="43" fillId="3" borderId="221" xfId="4" applyNumberFormat="1" applyFont="1" applyFill="1" applyBorder="1" applyAlignment="1">
      <alignment horizontal="right"/>
    </xf>
    <xf numFmtId="3" fontId="43" fillId="3" borderId="237" xfId="4" applyNumberFormat="1" applyFont="1" applyFill="1" applyBorder="1" applyAlignment="1">
      <alignment horizontal="right"/>
    </xf>
    <xf numFmtId="171" fontId="25" fillId="3" borderId="298" xfId="4" applyNumberFormat="1" applyFont="1" applyFill="1" applyBorder="1" applyAlignment="1">
      <alignment horizontal="right"/>
    </xf>
    <xf numFmtId="3" fontId="25" fillId="3" borderId="141" xfId="4" applyNumberFormat="1" applyFont="1" applyFill="1" applyBorder="1" applyAlignment="1">
      <alignment horizontal="right"/>
    </xf>
    <xf numFmtId="171" fontId="25" fillId="3" borderId="119" xfId="4" applyNumberFormat="1" applyFont="1" applyFill="1" applyBorder="1" applyAlignment="1">
      <alignment horizontal="right"/>
    </xf>
    <xf numFmtId="171" fontId="25" fillId="3" borderId="142" xfId="4" applyNumberFormat="1" applyFont="1" applyFill="1" applyBorder="1" applyAlignment="1">
      <alignment horizontal="right"/>
    </xf>
    <xf numFmtId="3" fontId="25" fillId="3" borderId="143" xfId="4" applyNumberFormat="1" applyFont="1" applyFill="1" applyBorder="1" applyAlignment="1">
      <alignment horizontal="right"/>
    </xf>
    <xf numFmtId="171" fontId="25" fillId="3" borderId="114" xfId="4" applyNumberFormat="1" applyFont="1" applyFill="1" applyBorder="1" applyAlignment="1">
      <alignment horizontal="right"/>
    </xf>
    <xf numFmtId="171" fontId="25" fillId="3" borderId="74" xfId="4" applyNumberFormat="1" applyFont="1" applyFill="1" applyBorder="1" applyAlignment="1">
      <alignment horizontal="right"/>
    </xf>
    <xf numFmtId="3" fontId="25" fillId="3" borderId="80" xfId="4" applyNumberFormat="1" applyFont="1" applyFill="1" applyBorder="1" applyAlignment="1">
      <alignment horizontal="right"/>
    </xf>
    <xf numFmtId="171" fontId="25" fillId="0" borderId="114" xfId="4" applyNumberFormat="1" applyFont="1" applyBorder="1" applyAlignment="1">
      <alignment horizontal="right"/>
    </xf>
    <xf numFmtId="3" fontId="25" fillId="0" borderId="9" xfId="4" applyNumberFormat="1" applyFont="1" applyBorder="1" applyAlignment="1">
      <alignment horizontal="right"/>
    </xf>
    <xf numFmtId="171" fontId="25" fillId="0" borderId="74" xfId="4" applyNumberFormat="1" applyFont="1" applyBorder="1" applyAlignment="1">
      <alignment horizontal="right"/>
    </xf>
    <xf numFmtId="3" fontId="25" fillId="0" borderId="80" xfId="4" applyNumberFormat="1" applyFont="1" applyBorder="1" applyAlignment="1">
      <alignment horizontal="right"/>
    </xf>
    <xf numFmtId="3" fontId="25" fillId="3" borderId="256" xfId="4" applyNumberFormat="1" applyFont="1" applyFill="1" applyBorder="1" applyAlignment="1">
      <alignment horizontal="right"/>
    </xf>
    <xf numFmtId="3" fontId="25" fillId="3" borderId="334" xfId="4" applyNumberFormat="1" applyFont="1" applyFill="1" applyBorder="1" applyAlignment="1">
      <alignment horizontal="right"/>
    </xf>
    <xf numFmtId="165" fontId="45" fillId="0" borderId="7" xfId="67" applyNumberFormat="1" applyFont="1" applyBorder="1" applyAlignment="1">
      <alignment horizontal="right"/>
    </xf>
    <xf numFmtId="3" fontId="45" fillId="0" borderId="22" xfId="4" applyNumberFormat="1" applyFont="1" applyBorder="1" applyAlignment="1">
      <alignment horizontal="right"/>
    </xf>
    <xf numFmtId="165" fontId="45" fillId="0" borderId="7" xfId="14" applyNumberFormat="1" applyFont="1" applyBorder="1" applyAlignment="1" applyProtection="1">
      <alignment horizontal="right" wrapText="1"/>
      <protection locked="0"/>
    </xf>
    <xf numFmtId="165" fontId="45" fillId="0" borderId="335" xfId="14" applyNumberFormat="1" applyFont="1" applyBorder="1" applyAlignment="1" applyProtection="1">
      <alignment horizontal="right" wrapText="1"/>
      <protection locked="0"/>
    </xf>
    <xf numFmtId="171" fontId="43" fillId="3" borderId="20" xfId="4" applyNumberFormat="1" applyFont="1" applyFill="1" applyBorder="1" applyAlignment="1">
      <alignment horizontal="right"/>
    </xf>
    <xf numFmtId="3" fontId="43" fillId="3" borderId="31" xfId="4" applyNumberFormat="1" applyFont="1" applyFill="1" applyBorder="1" applyAlignment="1">
      <alignment horizontal="right"/>
    </xf>
    <xf numFmtId="171" fontId="45" fillId="3" borderId="255" xfId="4" applyNumberFormat="1" applyFont="1" applyFill="1" applyBorder="1" applyAlignment="1">
      <alignment horizontal="right"/>
    </xf>
    <xf numFmtId="3" fontId="45" fillId="3" borderId="336" xfId="4" applyNumberFormat="1" applyFont="1" applyFill="1" applyBorder="1" applyAlignment="1">
      <alignment horizontal="right"/>
    </xf>
    <xf numFmtId="171" fontId="45" fillId="3" borderId="119" xfId="4" applyNumberFormat="1" applyFont="1" applyFill="1" applyBorder="1" applyAlignment="1">
      <alignment horizontal="right"/>
    </xf>
    <xf numFmtId="0" fontId="79" fillId="3" borderId="0" xfId="14" applyFont="1" applyFill="1" applyAlignment="1">
      <alignment vertical="top"/>
    </xf>
    <xf numFmtId="171" fontId="45" fillId="3" borderId="111" xfId="4" applyNumberFormat="1" applyFont="1" applyFill="1" applyBorder="1" applyAlignment="1">
      <alignment horizontal="right"/>
    </xf>
    <xf numFmtId="3" fontId="45" fillId="3" borderId="9" xfId="4" applyNumberFormat="1" applyFont="1" applyFill="1" applyBorder="1" applyAlignment="1">
      <alignment horizontal="right"/>
    </xf>
    <xf numFmtId="171" fontId="45" fillId="3" borderId="74" xfId="4" applyNumberFormat="1" applyFont="1" applyFill="1" applyBorder="1" applyAlignment="1">
      <alignment horizontal="right"/>
    </xf>
    <xf numFmtId="3" fontId="45" fillId="0" borderId="9" xfId="4" applyNumberFormat="1" applyFont="1" applyBorder="1" applyAlignment="1">
      <alignment horizontal="right"/>
    </xf>
    <xf numFmtId="171" fontId="25" fillId="3" borderId="111" xfId="4" applyNumberFormat="1" applyFont="1" applyFill="1" applyBorder="1" applyAlignment="1">
      <alignment horizontal="right"/>
    </xf>
    <xf numFmtId="171" fontId="25" fillId="3" borderId="43" xfId="4" applyNumberFormat="1" applyFont="1" applyFill="1" applyBorder="1" applyAlignment="1">
      <alignment horizontal="right"/>
    </xf>
    <xf numFmtId="171" fontId="25" fillId="3" borderId="337" xfId="4" applyNumberFormat="1" applyFont="1" applyFill="1" applyBorder="1" applyAlignment="1">
      <alignment horizontal="right"/>
    </xf>
    <xf numFmtId="0" fontId="30" fillId="3" borderId="25" xfId="22" applyFill="1" applyBorder="1" applyAlignment="1" applyProtection="1">
      <alignment vertical="top" wrapText="1"/>
      <protection locked="0"/>
    </xf>
    <xf numFmtId="0" fontId="30" fillId="3" borderId="23" xfId="22" applyFill="1" applyBorder="1" applyAlignment="1" applyProtection="1">
      <alignment vertical="top" wrapText="1"/>
      <protection locked="0"/>
    </xf>
    <xf numFmtId="0" fontId="30" fillId="3" borderId="24" xfId="22" applyFill="1" applyBorder="1" applyAlignment="1" applyProtection="1">
      <alignment vertical="top" wrapText="1"/>
      <protection locked="0"/>
    </xf>
    <xf numFmtId="165" fontId="22" fillId="3" borderId="27" xfId="7" applyNumberFormat="1" applyFont="1" applyFill="1" applyBorder="1" applyAlignment="1">
      <alignment horizontal="right" vertical="center"/>
    </xf>
    <xf numFmtId="41" fontId="22" fillId="3" borderId="26" xfId="66" applyNumberFormat="1" applyFont="1" applyFill="1" applyBorder="1" applyAlignment="1">
      <alignment horizontal="right" vertical="center"/>
    </xf>
    <xf numFmtId="171" fontId="22" fillId="3" borderId="28" xfId="7" applyNumberFormat="1" applyFont="1" applyFill="1" applyBorder="1" applyAlignment="1">
      <alignment horizontal="right" vertical="center"/>
    </xf>
    <xf numFmtId="171" fontId="22" fillId="3" borderId="27" xfId="7" applyNumberFormat="1" applyFont="1" applyFill="1" applyBorder="1" applyAlignment="1">
      <alignment horizontal="right" vertical="center"/>
    </xf>
    <xf numFmtId="3" fontId="22" fillId="3" borderId="27" xfId="7" applyNumberFormat="1" applyFont="1" applyFill="1" applyBorder="1" applyAlignment="1">
      <alignment horizontal="right" vertical="center"/>
    </xf>
    <xf numFmtId="171" fontId="45" fillId="3" borderId="6" xfId="4" applyNumberFormat="1" applyFont="1" applyFill="1" applyBorder="1" applyAlignment="1">
      <alignment horizontal="right" vertical="center"/>
    </xf>
    <xf numFmtId="171" fontId="45" fillId="3" borderId="12" xfId="4" applyNumberFormat="1" applyFont="1" applyFill="1" applyBorder="1" applyAlignment="1">
      <alignment horizontal="right" vertical="center"/>
    </xf>
    <xf numFmtId="3" fontId="45" fillId="3" borderId="9" xfId="4" applyNumberFormat="1" applyFont="1" applyFill="1" applyBorder="1" applyAlignment="1">
      <alignment horizontal="right" vertical="center"/>
    </xf>
    <xf numFmtId="3" fontId="45" fillId="3" borderId="12" xfId="4" applyNumberFormat="1" applyFont="1" applyFill="1" applyBorder="1" applyAlignment="1">
      <alignment horizontal="right" vertical="center"/>
    </xf>
    <xf numFmtId="165" fontId="45" fillId="3" borderId="6" xfId="4" applyNumberFormat="1" applyFont="1" applyFill="1" applyBorder="1" applyAlignment="1">
      <alignment horizontal="right" vertical="center"/>
    </xf>
    <xf numFmtId="165" fontId="45" fillId="3" borderId="12" xfId="4" applyNumberFormat="1" applyFont="1" applyFill="1" applyBorder="1" applyAlignment="1">
      <alignment horizontal="right" vertical="center"/>
    </xf>
    <xf numFmtId="0" fontId="29" fillId="3" borderId="0" xfId="4" applyFont="1" applyFill="1" applyAlignment="1">
      <alignment vertical="top"/>
    </xf>
    <xf numFmtId="165" fontId="29" fillId="3" borderId="0" xfId="4" applyNumberFormat="1" applyFont="1" applyFill="1" applyAlignment="1">
      <alignment vertical="top"/>
    </xf>
    <xf numFmtId="165" fontId="45" fillId="3" borderId="12" xfId="4" applyNumberFormat="1" applyFont="1" applyFill="1" applyBorder="1" applyAlignment="1">
      <alignment vertical="center"/>
    </xf>
    <xf numFmtId="165" fontId="80" fillId="3" borderId="0" xfId="4" applyNumberFormat="1" applyFont="1" applyFill="1" applyAlignment="1">
      <alignment vertical="top"/>
    </xf>
    <xf numFmtId="0" fontId="80" fillId="3" borderId="0" xfId="4" applyFont="1" applyFill="1" applyAlignment="1">
      <alignment vertical="top"/>
    </xf>
    <xf numFmtId="165" fontId="29" fillId="3" borderId="0" xfId="4" applyNumberFormat="1" applyFont="1" applyFill="1" applyAlignment="1">
      <alignment horizontal="right" vertical="top"/>
    </xf>
    <xf numFmtId="3" fontId="29" fillId="3" borderId="0" xfId="4" applyNumberFormat="1" applyFont="1" applyFill="1" applyAlignment="1">
      <alignment vertical="top"/>
    </xf>
    <xf numFmtId="165" fontId="25" fillId="3" borderId="6" xfId="4" applyNumberFormat="1" applyFont="1" applyFill="1" applyBorder="1" applyAlignment="1">
      <alignment horizontal="right" vertical="center"/>
    </xf>
    <xf numFmtId="165" fontId="25" fillId="3" borderId="12" xfId="4" applyNumberFormat="1" applyFont="1" applyFill="1" applyBorder="1" applyAlignment="1">
      <alignment horizontal="right" vertical="center"/>
    </xf>
    <xf numFmtId="171" fontId="25" fillId="3" borderId="6" xfId="4" applyNumberFormat="1" applyFont="1" applyFill="1" applyBorder="1" applyAlignment="1">
      <alignment horizontal="right" vertical="center"/>
    </xf>
    <xf numFmtId="171" fontId="25" fillId="3" borderId="12" xfId="4" applyNumberFormat="1" applyFont="1" applyFill="1" applyBorder="1" applyAlignment="1">
      <alignment horizontal="right" vertical="center"/>
    </xf>
    <xf numFmtId="3" fontId="25" fillId="3" borderId="12" xfId="4" applyNumberFormat="1" applyFont="1" applyFill="1" applyBorder="1" applyAlignment="1">
      <alignment horizontal="right" vertical="center"/>
    </xf>
    <xf numFmtId="0" fontId="23" fillId="3" borderId="338" xfId="23" applyFont="1" applyFill="1" applyBorder="1" applyAlignment="1">
      <alignment horizontal="right" vertical="top"/>
    </xf>
    <xf numFmtId="0" fontId="25" fillId="3" borderId="0" xfId="4" applyFont="1" applyFill="1" applyAlignment="1">
      <alignment horizontal="center" vertical="top"/>
    </xf>
    <xf numFmtId="0" fontId="30" fillId="3" borderId="25" xfId="22" applyFill="1" applyBorder="1" applyAlignment="1" applyProtection="1">
      <alignment horizontal="left" vertical="top"/>
      <protection locked="0"/>
    </xf>
    <xf numFmtId="0" fontId="30" fillId="3" borderId="24" xfId="22" applyFill="1" applyBorder="1" applyAlignment="1" applyProtection="1">
      <alignment horizontal="left" vertical="top"/>
      <protection locked="0"/>
    </xf>
    <xf numFmtId="0" fontId="30" fillId="3" borderId="23" xfId="22" applyFill="1" applyBorder="1" applyAlignment="1" applyProtection="1">
      <alignment horizontal="left" vertical="top"/>
      <protection locked="0"/>
    </xf>
    <xf numFmtId="165" fontId="26" fillId="3" borderId="28" xfId="7" applyNumberFormat="1" applyFont="1" applyFill="1" applyBorder="1" applyAlignment="1">
      <alignment horizontal="right" vertical="center"/>
    </xf>
    <xf numFmtId="3" fontId="26" fillId="3" borderId="26" xfId="7" applyNumberFormat="1" applyFont="1" applyFill="1" applyBorder="1" applyAlignment="1">
      <alignment horizontal="right" vertical="center"/>
    </xf>
    <xf numFmtId="171" fontId="25" fillId="3" borderId="15" xfId="14" applyNumberFormat="1" applyFont="1" applyFill="1" applyBorder="1" applyAlignment="1">
      <alignment horizontal="right" vertical="top"/>
    </xf>
    <xf numFmtId="3" fontId="25" fillId="3" borderId="21" xfId="14" applyNumberFormat="1" applyFont="1" applyFill="1" applyBorder="1" applyAlignment="1">
      <alignment horizontal="right" vertical="top"/>
    </xf>
    <xf numFmtId="165" fontId="25" fillId="3" borderId="21" xfId="14" applyNumberFormat="1" applyFont="1" applyFill="1" applyBorder="1" applyAlignment="1">
      <alignment horizontal="right" vertical="top"/>
    </xf>
    <xf numFmtId="171" fontId="22" fillId="3" borderId="20" xfId="7" applyNumberFormat="1" applyFont="1" applyFill="1" applyBorder="1" applyAlignment="1" applyProtection="1">
      <alignment horizontal="right" vertical="top"/>
      <protection locked="0"/>
    </xf>
    <xf numFmtId="171" fontId="22" fillId="3" borderId="1" xfId="7" applyNumberFormat="1" applyFont="1" applyFill="1" applyAlignment="1" applyProtection="1">
      <alignment horizontal="right" vertical="top"/>
      <protection locked="0"/>
    </xf>
    <xf numFmtId="171" fontId="25" fillId="3" borderId="6" xfId="4" applyNumberFormat="1" applyFont="1" applyFill="1" applyBorder="1" applyAlignment="1" applyProtection="1">
      <alignment horizontal="right" vertical="top"/>
      <protection locked="0"/>
    </xf>
    <xf numFmtId="171" fontId="25" fillId="3" borderId="4" xfId="4" applyNumberFormat="1" applyFont="1" applyFill="1" applyBorder="1" applyAlignment="1" applyProtection="1">
      <alignment horizontal="right" vertical="top"/>
      <protection locked="0"/>
    </xf>
    <xf numFmtId="3" fontId="25" fillId="3" borderId="15" xfId="14" applyNumberFormat="1" applyFont="1" applyFill="1" applyBorder="1" applyAlignment="1">
      <alignment horizontal="right" vertical="top"/>
    </xf>
    <xf numFmtId="165" fontId="25" fillId="3" borderId="15" xfId="14" applyNumberFormat="1" applyFont="1" applyFill="1" applyBorder="1" applyAlignment="1">
      <alignment horizontal="right" vertical="top"/>
    </xf>
    <xf numFmtId="0" fontId="30" fillId="3" borderId="25" xfId="22" applyFill="1" applyBorder="1" applyAlignment="1" applyProtection="1">
      <alignment horizontal="left" vertical="top" wrapText="1"/>
      <protection locked="0"/>
    </xf>
    <xf numFmtId="0" fontId="30" fillId="3" borderId="24" xfId="22" applyFill="1" applyBorder="1" applyAlignment="1" applyProtection="1">
      <alignment horizontal="left" vertical="top" wrapText="1"/>
      <protection locked="0"/>
    </xf>
    <xf numFmtId="0" fontId="30" fillId="3" borderId="23" xfId="22" applyFill="1" applyBorder="1" applyAlignment="1" applyProtection="1">
      <alignment horizontal="left" vertical="top" wrapText="1"/>
      <protection locked="0"/>
    </xf>
    <xf numFmtId="0" fontId="25" fillId="3" borderId="0" xfId="21" applyFont="1" applyFill="1" applyBorder="1" applyAlignment="1">
      <alignment horizontal="left" vertical="top"/>
    </xf>
    <xf numFmtId="171" fontId="22" fillId="3" borderId="28" xfId="7" applyNumberFormat="1" applyFont="1" applyFill="1" applyBorder="1" applyAlignment="1">
      <alignment horizontal="right" vertical="top"/>
    </xf>
    <xf numFmtId="0" fontId="30" fillId="3" borderId="25" xfId="22" applyFill="1" applyBorder="1" applyAlignment="1" applyProtection="1">
      <alignment vertical="top"/>
      <protection locked="0"/>
    </xf>
    <xf numFmtId="0" fontId="30" fillId="3" borderId="24" xfId="22" applyFill="1" applyBorder="1" applyAlignment="1" applyProtection="1">
      <alignment vertical="top"/>
      <protection locked="0"/>
    </xf>
    <xf numFmtId="0" fontId="30" fillId="3" borderId="23" xfId="22" applyFill="1" applyBorder="1" applyAlignment="1" applyProtection="1">
      <alignment vertical="top"/>
      <protection locked="0"/>
    </xf>
    <xf numFmtId="0" fontId="30" fillId="3" borderId="25" xfId="22" applyFill="1" applyBorder="1" applyAlignment="1" applyProtection="1">
      <alignment vertical="top" wrapText="1"/>
      <protection locked="0"/>
    </xf>
    <xf numFmtId="0" fontId="30" fillId="3" borderId="24" xfId="22" applyFill="1" applyBorder="1" applyAlignment="1" applyProtection="1">
      <alignment vertical="top" wrapText="1"/>
      <protection locked="0"/>
    </xf>
    <xf numFmtId="0" fontId="30" fillId="3" borderId="23" xfId="22" applyFill="1" applyBorder="1" applyAlignment="1" applyProtection="1">
      <alignment vertical="top" wrapText="1"/>
      <protection locked="0"/>
    </xf>
    <xf numFmtId="165" fontId="22" fillId="3" borderId="110" xfId="7" applyNumberFormat="1" applyFont="1" applyFill="1" applyBorder="1" applyAlignment="1" applyProtection="1">
      <alignment horizontal="right" vertical="top"/>
      <protection locked="0"/>
    </xf>
    <xf numFmtId="3" fontId="22" fillId="0" borderId="77" xfId="7" applyNumberFormat="1" applyFont="1" applyFill="1" applyBorder="1" applyAlignment="1">
      <alignment vertical="top"/>
    </xf>
    <xf numFmtId="165" fontId="22" fillId="3" borderId="78" xfId="7" applyNumberFormat="1" applyFont="1" applyFill="1" applyBorder="1" applyAlignment="1" applyProtection="1">
      <alignment horizontal="right" vertical="top"/>
      <protection locked="0"/>
    </xf>
    <xf numFmtId="165" fontId="22" fillId="3" borderId="76" xfId="7" applyNumberFormat="1" applyFont="1" applyFill="1" applyBorder="1" applyAlignment="1" applyProtection="1">
      <alignment horizontal="right" vertical="top"/>
      <protection locked="0"/>
    </xf>
    <xf numFmtId="3" fontId="22" fillId="3" borderId="77" xfId="7" applyNumberFormat="1" applyFont="1" applyFill="1" applyBorder="1" applyAlignment="1">
      <alignment vertical="top"/>
    </xf>
    <xf numFmtId="3" fontId="22" fillId="3" borderId="79" xfId="7" applyNumberFormat="1" applyFont="1" applyFill="1" applyBorder="1" applyAlignment="1">
      <alignment vertical="top"/>
    </xf>
    <xf numFmtId="171" fontId="25" fillId="3" borderId="107" xfId="14" applyNumberFormat="1" applyFont="1" applyFill="1" applyBorder="1" applyAlignment="1">
      <alignment vertical="top"/>
    </xf>
    <xf numFmtId="0" fontId="25" fillId="3" borderId="15" xfId="14" applyFont="1" applyFill="1" applyBorder="1" applyAlignment="1">
      <alignment vertical="top"/>
    </xf>
    <xf numFmtId="0" fontId="25" fillId="3" borderId="21" xfId="14" applyFont="1" applyFill="1" applyBorder="1" applyAlignment="1">
      <alignment vertical="top"/>
    </xf>
    <xf numFmtId="165" fontId="25" fillId="3" borderId="15" xfId="4" applyNumberFormat="1" applyFont="1" applyFill="1" applyBorder="1" applyAlignment="1" applyProtection="1">
      <alignment horizontal="right" vertical="top"/>
      <protection locked="0"/>
    </xf>
    <xf numFmtId="165" fontId="43" fillId="3" borderId="127" xfId="4" applyNumberFormat="1" applyFont="1" applyFill="1" applyBorder="1" applyAlignment="1" applyProtection="1">
      <alignment horizontal="right" vertical="top"/>
      <protection locked="0"/>
    </xf>
    <xf numFmtId="3" fontId="43" fillId="3" borderId="157" xfId="4" applyNumberFormat="1" applyFont="1" applyFill="1" applyBorder="1" applyAlignment="1">
      <alignment vertical="top"/>
    </xf>
    <xf numFmtId="165" fontId="43" fillId="3" borderId="129" xfId="4" applyNumberFormat="1" applyFont="1" applyFill="1" applyBorder="1" applyAlignment="1" applyProtection="1">
      <alignment horizontal="right" vertical="top"/>
      <protection locked="0"/>
    </xf>
    <xf numFmtId="165" fontId="43" fillId="3" borderId="130" xfId="4" applyNumberFormat="1" applyFont="1" applyFill="1" applyBorder="1" applyAlignment="1" applyProtection="1">
      <alignment horizontal="right" vertical="top"/>
      <protection locked="0"/>
    </xf>
    <xf numFmtId="3" fontId="43" fillId="3" borderId="128" xfId="4" applyNumberFormat="1" applyFont="1" applyFill="1" applyBorder="1" applyAlignment="1">
      <alignment vertical="top"/>
    </xf>
    <xf numFmtId="3" fontId="25" fillId="3" borderId="61" xfId="4" applyNumberFormat="1" applyFont="1" applyFill="1" applyBorder="1" applyAlignment="1">
      <alignment vertical="top"/>
    </xf>
    <xf numFmtId="0" fontId="25" fillId="3" borderId="339" xfId="55" applyFont="1" applyFill="1" applyBorder="1"/>
    <xf numFmtId="0" fontId="25" fillId="3" borderId="324" xfId="14" applyFont="1" applyFill="1" applyBorder="1" applyAlignment="1">
      <alignment vertical="top"/>
    </xf>
    <xf numFmtId="0" fontId="25" fillId="3" borderId="81" xfId="14" applyFont="1" applyFill="1" applyBorder="1" applyAlignment="1">
      <alignment vertical="top"/>
    </xf>
    <xf numFmtId="0" fontId="25" fillId="3" borderId="38" xfId="14" applyFont="1" applyFill="1" applyBorder="1"/>
    <xf numFmtId="0" fontId="25" fillId="3" borderId="15" xfId="14" applyFont="1" applyFill="1" applyBorder="1" applyAlignment="1">
      <alignment horizontal="right" vertical="top" wrapText="1"/>
    </xf>
    <xf numFmtId="0" fontId="25" fillId="3" borderId="21" xfId="14" applyFont="1" applyFill="1" applyBorder="1" applyAlignment="1">
      <alignment horizontal="right" vertical="top" wrapText="1"/>
    </xf>
    <xf numFmtId="0" fontId="25" fillId="3" borderId="15" xfId="14" applyFont="1" applyFill="1" applyBorder="1" applyAlignment="1">
      <alignment horizontal="right" vertical="top"/>
    </xf>
    <xf numFmtId="0" fontId="25" fillId="3" borderId="0" xfId="14" applyFont="1" applyFill="1" applyAlignment="1">
      <alignment horizontal="right" vertical="top"/>
    </xf>
    <xf numFmtId="0" fontId="25" fillId="3" borderId="21" xfId="14" applyFont="1" applyFill="1" applyBorder="1" applyAlignment="1">
      <alignment horizontal="right" vertical="top"/>
    </xf>
    <xf numFmtId="0" fontId="30" fillId="3" borderId="86" xfId="22" applyFill="1" applyBorder="1" applyAlignment="1" applyProtection="1">
      <alignment horizontal="left" vertical="top"/>
      <protection locked="0"/>
    </xf>
    <xf numFmtId="0" fontId="30" fillId="3" borderId="84" xfId="22" applyFill="1" applyBorder="1" applyAlignment="1" applyProtection="1">
      <alignment horizontal="left" vertical="top"/>
      <protection locked="0"/>
    </xf>
    <xf numFmtId="0" fontId="30" fillId="3" borderId="85" xfId="22" applyFill="1" applyBorder="1" applyAlignment="1" applyProtection="1">
      <alignment horizontal="left" vertical="top"/>
      <protection locked="0"/>
    </xf>
    <xf numFmtId="0" fontId="30" fillId="3" borderId="85" xfId="22" applyFill="1" applyBorder="1" applyAlignment="1" applyProtection="1">
      <alignment horizontal="left" vertical="top" wrapText="1"/>
      <protection locked="0"/>
    </xf>
    <xf numFmtId="0" fontId="25" fillId="3" borderId="41" xfId="14" applyFont="1" applyFill="1" applyBorder="1" applyAlignment="1">
      <alignment horizontal="left" wrapText="1"/>
    </xf>
    <xf numFmtId="0" fontId="25" fillId="0" borderId="339" xfId="55" applyFont="1" applyBorder="1"/>
    <xf numFmtId="0" fontId="25" fillId="0" borderId="38" xfId="14" applyFont="1" applyBorder="1"/>
    <xf numFmtId="0" fontId="25" fillId="0" borderId="37" xfId="14" applyFont="1" applyBorder="1" applyAlignment="1">
      <alignment horizontal="left" wrapText="1"/>
    </xf>
    <xf numFmtId="0" fontId="25" fillId="0" borderId="16" xfId="14" applyFont="1" applyBorder="1" applyAlignment="1">
      <alignment horizontal="left" wrapText="1"/>
    </xf>
    <xf numFmtId="171" fontId="43" fillId="0" borderId="152" xfId="14" applyNumberFormat="1" applyFont="1" applyBorder="1" applyAlignment="1">
      <alignment vertical="top"/>
    </xf>
    <xf numFmtId="0" fontId="46" fillId="0" borderId="1" xfId="7" applyFont="1" applyFill="1" applyAlignment="1">
      <alignment horizontal="left" vertical="top" wrapText="1"/>
    </xf>
    <xf numFmtId="0" fontId="25" fillId="0" borderId="231" xfId="0" applyFont="1" applyBorder="1"/>
    <xf numFmtId="0" fontId="24" fillId="3" borderId="124" xfId="21" applyFill="1" applyBorder="1" applyAlignment="1">
      <alignment horizontal="left" wrapText="1"/>
    </xf>
    <xf numFmtId="168" fontId="0" fillId="0" borderId="0" xfId="0" applyNumberFormat="1"/>
    <xf numFmtId="168" fontId="43" fillId="3" borderId="33" xfId="14" applyNumberFormat="1" applyFont="1" applyFill="1" applyBorder="1" applyAlignment="1">
      <alignment vertical="top"/>
    </xf>
    <xf numFmtId="175" fontId="63" fillId="5" borderId="28" xfId="14" applyNumberFormat="1" applyFont="1" applyFill="1" applyBorder="1" applyAlignment="1">
      <alignment vertical="top"/>
    </xf>
    <xf numFmtId="168" fontId="63" fillId="5" borderId="26" xfId="14" applyNumberFormat="1" applyFont="1" applyFill="1" applyBorder="1" applyAlignment="1">
      <alignment vertical="top"/>
    </xf>
    <xf numFmtId="165" fontId="43" fillId="3" borderId="28" xfId="40" applyNumberFormat="1" applyFont="1" applyFill="1" applyBorder="1" applyAlignment="1">
      <alignment vertical="top"/>
    </xf>
    <xf numFmtId="175" fontId="43" fillId="3" borderId="27" xfId="14" applyNumberFormat="1" applyFont="1" applyFill="1" applyBorder="1" applyAlignment="1">
      <alignment vertical="top"/>
    </xf>
    <xf numFmtId="168" fontId="43" fillId="3" borderId="26" xfId="14" applyNumberFormat="1" applyFont="1" applyFill="1" applyBorder="1" applyAlignment="1">
      <alignment vertical="top"/>
    </xf>
    <xf numFmtId="170" fontId="43" fillId="3" borderId="28" xfId="14" applyNumberFormat="1" applyFont="1" applyFill="1" applyBorder="1" applyAlignment="1">
      <alignment vertical="top"/>
    </xf>
    <xf numFmtId="3" fontId="25" fillId="0" borderId="72" xfId="14" applyNumberFormat="1" applyFont="1" applyBorder="1" applyAlignment="1">
      <alignment vertical="top"/>
    </xf>
    <xf numFmtId="170" fontId="25" fillId="3" borderId="70" xfId="14" applyNumberFormat="1" applyFont="1" applyFill="1" applyBorder="1" applyAlignment="1">
      <alignment vertical="top"/>
    </xf>
    <xf numFmtId="168" fontId="25" fillId="3" borderId="61" xfId="14" applyNumberFormat="1" applyFont="1" applyFill="1" applyBorder="1" applyAlignment="1">
      <alignment vertical="top"/>
    </xf>
    <xf numFmtId="3" fontId="25" fillId="0" borderId="10" xfId="14" applyNumberFormat="1" applyFont="1" applyBorder="1" applyAlignment="1">
      <alignment vertical="top"/>
    </xf>
    <xf numFmtId="168" fontId="25" fillId="3" borderId="9" xfId="14" applyNumberFormat="1" applyFont="1" applyFill="1" applyBorder="1" applyAlignment="1">
      <alignment vertical="top"/>
    </xf>
    <xf numFmtId="3" fontId="25" fillId="0" borderId="59" xfId="14" applyNumberFormat="1" applyFont="1" applyBorder="1" applyAlignment="1">
      <alignment vertical="top"/>
    </xf>
    <xf numFmtId="171" fontId="49" fillId="5" borderId="241" xfId="14" applyNumberFormat="1" applyFont="1" applyFill="1" applyBorder="1" applyAlignment="1">
      <alignment horizontal="right" vertical="top"/>
    </xf>
    <xf numFmtId="3" fontId="49" fillId="5" borderId="256" xfId="14" applyNumberFormat="1" applyFont="1" applyFill="1" applyBorder="1" applyAlignment="1">
      <alignment vertical="top"/>
    </xf>
    <xf numFmtId="171" fontId="25" fillId="3" borderId="241" xfId="14" applyNumberFormat="1" applyFont="1" applyFill="1" applyBorder="1" applyAlignment="1">
      <alignment horizontal="right" vertical="top"/>
    </xf>
    <xf numFmtId="170" fontId="25" fillId="3" borderId="274" xfId="14" applyNumberFormat="1" applyFont="1" applyFill="1" applyBorder="1" applyAlignment="1">
      <alignment vertical="top"/>
    </xf>
    <xf numFmtId="168" fontId="25" fillId="3" borderId="256" xfId="14" applyNumberFormat="1" applyFont="1" applyFill="1" applyBorder="1" applyAlignment="1">
      <alignment vertical="top"/>
    </xf>
    <xf numFmtId="0" fontId="23" fillId="0" borderId="34" xfId="23" applyFont="1" applyFill="1" applyBorder="1" applyAlignment="1">
      <alignment horizontal="right" vertical="center"/>
    </xf>
    <xf numFmtId="0" fontId="30" fillId="0" borderId="32" xfId="22" applyFill="1" applyBorder="1" applyAlignment="1">
      <alignment horizontal="left" vertical="top" wrapText="1"/>
    </xf>
    <xf numFmtId="0" fontId="30" fillId="5" borderId="25" xfId="22" applyFill="1" applyBorder="1" applyAlignment="1">
      <alignment horizontal="left" vertical="top" wrapText="1"/>
    </xf>
    <xf numFmtId="0" fontId="30" fillId="5" borderId="23" xfId="22" applyFill="1" applyBorder="1" applyAlignment="1">
      <alignment horizontal="left" vertical="top" wrapText="1"/>
    </xf>
    <xf numFmtId="49" fontId="30" fillId="5" borderId="25" xfId="22" applyNumberFormat="1" applyFill="1" applyBorder="1" applyAlignment="1">
      <alignment horizontal="left" vertical="top" wrapText="1"/>
    </xf>
    <xf numFmtId="49" fontId="30" fillId="5" borderId="23" xfId="22" applyNumberFormat="1" applyFill="1" applyBorder="1" applyAlignment="1">
      <alignment horizontal="left" vertical="top" wrapText="1"/>
    </xf>
    <xf numFmtId="0" fontId="30" fillId="5" borderId="25" xfId="22" applyFill="1" applyBorder="1" applyAlignment="1">
      <alignment horizontal="left" vertical="top" wrapText="1"/>
    </xf>
    <xf numFmtId="0" fontId="30" fillId="5" borderId="23" xfId="22" applyFill="1" applyBorder="1" applyAlignment="1">
      <alignment horizontal="left" vertical="top" wrapText="1"/>
    </xf>
    <xf numFmtId="0" fontId="30" fillId="3" borderId="24" xfId="22" applyFill="1" applyBorder="1" applyAlignment="1">
      <alignment horizontal="left" vertical="top" wrapText="1"/>
    </xf>
    <xf numFmtId="3" fontId="25" fillId="0" borderId="0" xfId="14" applyNumberFormat="1" applyFont="1" applyAlignment="1">
      <alignment horizontal="right" vertical="top"/>
    </xf>
    <xf numFmtId="171" fontId="25" fillId="0" borderId="0" xfId="14" applyNumberFormat="1" applyFont="1" applyAlignment="1">
      <alignment horizontal="right" vertical="top"/>
    </xf>
    <xf numFmtId="171" fontId="25" fillId="0" borderId="0" xfId="14" applyNumberFormat="1" applyFont="1" applyAlignment="1">
      <alignment horizontal="right" vertical="top" wrapText="1"/>
    </xf>
    <xf numFmtId="0" fontId="25" fillId="0" borderId="0" xfId="14" applyFont="1" applyAlignment="1">
      <alignment horizontal="right" vertical="top" wrapText="1"/>
    </xf>
    <xf numFmtId="0" fontId="25" fillId="0" borderId="0" xfId="14" applyFont="1" applyAlignment="1">
      <alignment horizontal="left" vertical="top" wrapText="1"/>
    </xf>
    <xf numFmtId="1" fontId="25" fillId="3" borderId="0" xfId="14" applyNumberFormat="1" applyFont="1" applyFill="1" applyAlignment="1">
      <alignment vertical="top"/>
    </xf>
    <xf numFmtId="3" fontId="43" fillId="0" borderId="88" xfId="7" applyNumberFormat="1" applyFont="1" applyFill="1" applyBorder="1" applyAlignment="1">
      <alignment horizontal="right" vertical="top"/>
    </xf>
    <xf numFmtId="3" fontId="26" fillId="5" borderId="77" xfId="7" applyNumberFormat="1" applyFont="1" applyFill="1" applyBorder="1" applyAlignment="1">
      <alignment horizontal="right" vertical="top"/>
    </xf>
    <xf numFmtId="171" fontId="26" fillId="0" borderId="76" xfId="7" applyNumberFormat="1" applyFont="1" applyFill="1" applyBorder="1" applyAlignment="1">
      <alignment horizontal="right" vertical="top" wrapText="1"/>
    </xf>
    <xf numFmtId="3" fontId="26" fillId="0" borderId="77" xfId="7" applyNumberFormat="1" applyFont="1" applyFill="1" applyBorder="1" applyAlignment="1">
      <alignment horizontal="right" vertical="top" wrapText="1"/>
    </xf>
    <xf numFmtId="165" fontId="26" fillId="0" borderId="76" xfId="7" applyNumberFormat="1" applyFont="1" applyFill="1" applyBorder="1" applyAlignment="1">
      <alignment horizontal="right" vertical="top" wrapText="1"/>
    </xf>
    <xf numFmtId="3" fontId="26" fillId="0" borderId="79" xfId="7" applyNumberFormat="1" applyFont="1" applyFill="1" applyBorder="1" applyAlignment="1">
      <alignment horizontal="right" vertical="top" wrapText="1"/>
    </xf>
    <xf numFmtId="0" fontId="26" fillId="0" borderId="1" xfId="7" applyFont="1" applyFill="1" applyAlignment="1">
      <alignment vertical="top" wrapText="1"/>
    </xf>
    <xf numFmtId="3" fontId="45" fillId="0" borderId="52" xfId="4" applyNumberFormat="1" applyFont="1" applyBorder="1" applyAlignment="1">
      <alignment vertical="top"/>
    </xf>
    <xf numFmtId="171" fontId="29" fillId="0" borderId="11" xfId="14" applyNumberFormat="1" applyFont="1" applyBorder="1" applyAlignment="1">
      <alignment horizontal="right" vertical="top" wrapText="1"/>
    </xf>
    <xf numFmtId="165" fontId="29" fillId="0" borderId="12" xfId="14" applyNumberFormat="1" applyFont="1" applyBorder="1" applyAlignment="1">
      <alignment horizontal="right" vertical="top" wrapText="1"/>
    </xf>
    <xf numFmtId="3" fontId="25" fillId="0" borderId="80" xfId="14" applyNumberFormat="1" applyFont="1" applyBorder="1" applyAlignment="1">
      <alignment horizontal="right" vertical="top" wrapText="1"/>
    </xf>
    <xf numFmtId="0" fontId="25" fillId="0" borderId="11" xfId="14" applyFont="1" applyBorder="1" applyAlignment="1" applyProtection="1">
      <alignment horizontal="left" vertical="top" wrapText="1"/>
      <protection locked="0"/>
    </xf>
    <xf numFmtId="0" fontId="25" fillId="0" borderId="11" xfId="14" applyFont="1" applyBorder="1" applyAlignment="1" applyProtection="1">
      <alignment horizontal="left" vertical="top"/>
      <protection locked="0"/>
    </xf>
    <xf numFmtId="3" fontId="43" fillId="0" borderId="90" xfId="7" applyNumberFormat="1" applyFont="1" applyFill="1" applyBorder="1" applyAlignment="1">
      <alignment horizontal="right" vertical="top" wrapText="1"/>
    </xf>
    <xf numFmtId="0" fontId="26" fillId="0" borderId="81" xfId="14" applyFont="1" applyBorder="1" applyAlignment="1">
      <alignment horizontal="right" vertical="top"/>
    </xf>
    <xf numFmtId="3" fontId="43" fillId="0" borderId="89" xfId="7" applyNumberFormat="1" applyFont="1" applyFill="1" applyBorder="1" applyAlignment="1">
      <alignment horizontal="right" vertical="top"/>
    </xf>
    <xf numFmtId="3" fontId="26" fillId="0" borderId="82" xfId="7" applyNumberFormat="1" applyFont="1" applyFill="1" applyBorder="1" applyAlignment="1">
      <alignment horizontal="right" vertical="top" wrapText="1"/>
    </xf>
    <xf numFmtId="3" fontId="26" fillId="0" borderId="81" xfId="14" applyNumberFormat="1" applyFont="1" applyBorder="1" applyAlignment="1">
      <alignment horizontal="right" vertical="top"/>
    </xf>
    <xf numFmtId="3" fontId="45" fillId="0" borderId="52" xfId="14" applyNumberFormat="1" applyFont="1" applyBorder="1" applyAlignment="1">
      <alignment horizontal="right" vertical="top"/>
    </xf>
    <xf numFmtId="0" fontId="26" fillId="0" borderId="81" xfId="7" applyFont="1" applyFill="1" applyBorder="1" applyAlignment="1">
      <alignment horizontal="right" vertical="top" wrapText="1"/>
    </xf>
    <xf numFmtId="0" fontId="25" fillId="0" borderId="0" xfId="7" applyFont="1" applyFill="1" applyBorder="1" applyAlignment="1"/>
    <xf numFmtId="3" fontId="43" fillId="0" borderId="89" xfId="4" applyNumberFormat="1" applyFont="1" applyBorder="1" applyAlignment="1">
      <alignment vertical="top"/>
    </xf>
    <xf numFmtId="171" fontId="43" fillId="5" borderId="20" xfId="7" applyNumberFormat="1" applyFont="1" applyFill="1" applyBorder="1" applyAlignment="1">
      <alignment horizontal="right" vertical="top"/>
    </xf>
    <xf numFmtId="3" fontId="43" fillId="5" borderId="31" xfId="7" applyNumberFormat="1" applyFont="1" applyFill="1" applyBorder="1" applyAlignment="1">
      <alignment horizontal="right" vertical="top"/>
    </xf>
    <xf numFmtId="171" fontId="43" fillId="0" borderId="1" xfId="7" applyNumberFormat="1" applyFont="1" applyFill="1" applyAlignment="1">
      <alignment horizontal="right" vertical="top" wrapText="1"/>
    </xf>
    <xf numFmtId="165" fontId="43" fillId="0" borderId="1" xfId="7" applyNumberFormat="1" applyFont="1" applyFill="1" applyAlignment="1">
      <alignment horizontal="right" vertical="top" wrapText="1"/>
    </xf>
    <xf numFmtId="3" fontId="43" fillId="0" borderId="31" xfId="7" applyNumberFormat="1" applyFont="1" applyFill="1" applyBorder="1" applyAlignment="1">
      <alignment horizontal="right" vertical="top" wrapText="1"/>
    </xf>
    <xf numFmtId="3" fontId="43" fillId="0" borderId="82" xfId="7" applyNumberFormat="1" applyFont="1" applyFill="1" applyBorder="1" applyAlignment="1">
      <alignment horizontal="right" vertical="top" wrapText="1"/>
    </xf>
    <xf numFmtId="3" fontId="45" fillId="0" borderId="54" xfId="4" applyNumberFormat="1" applyFont="1" applyBorder="1" applyAlignment="1">
      <alignment vertical="top"/>
    </xf>
    <xf numFmtId="0" fontId="25" fillId="0" borderId="90" xfId="14" applyFont="1" applyBorder="1" applyAlignment="1">
      <alignment horizontal="center" vertical="top"/>
    </xf>
    <xf numFmtId="0" fontId="25" fillId="5" borderId="15" xfId="14" applyFont="1" applyFill="1" applyBorder="1" applyAlignment="1">
      <alignment horizontal="center" vertical="top"/>
    </xf>
    <xf numFmtId="0" fontId="25" fillId="5" borderId="21" xfId="14" applyFont="1" applyFill="1" applyBorder="1" applyAlignment="1">
      <alignment horizontal="center" vertical="top"/>
    </xf>
    <xf numFmtId="165" fontId="51" fillId="0" borderId="15" xfId="14" applyNumberFormat="1" applyFont="1" applyBorder="1" applyAlignment="1">
      <alignment vertical="top"/>
    </xf>
    <xf numFmtId="165" fontId="51" fillId="0" borderId="0" xfId="14" applyNumberFormat="1" applyFont="1" applyAlignment="1">
      <alignment vertical="top"/>
    </xf>
    <xf numFmtId="165" fontId="51" fillId="0" borderId="21" xfId="14" applyNumberFormat="1" applyFont="1" applyBorder="1" applyAlignment="1">
      <alignment vertical="top"/>
    </xf>
    <xf numFmtId="0" fontId="51" fillId="0" borderId="0" xfId="14" applyFont="1" applyAlignment="1">
      <alignment horizontal="right" vertical="top"/>
    </xf>
    <xf numFmtId="0" fontId="51" fillId="0" borderId="81" xfId="14" applyFont="1" applyBorder="1" applyAlignment="1">
      <alignment horizontal="right" vertical="top"/>
    </xf>
    <xf numFmtId="0" fontId="23" fillId="0" borderId="50" xfId="23" applyFont="1" applyFill="1" applyBorder="1" applyAlignment="1">
      <alignment horizontal="right" vertical="top"/>
    </xf>
    <xf numFmtId="0" fontId="23" fillId="0" borderId="83" xfId="23" applyFont="1" applyFill="1" applyBorder="1" applyAlignment="1">
      <alignment horizontal="right" vertical="top"/>
    </xf>
    <xf numFmtId="49" fontId="30" fillId="0" borderId="48" xfId="22" applyNumberFormat="1" applyFill="1" applyBorder="1" applyAlignment="1">
      <alignment horizontal="left" vertical="top" wrapText="1"/>
    </xf>
    <xf numFmtId="0" fontId="30" fillId="5" borderId="86" xfId="22" applyFill="1" applyBorder="1" applyAlignment="1">
      <alignment horizontal="left" vertical="top" wrapText="1"/>
    </xf>
    <xf numFmtId="0" fontId="30" fillId="5" borderId="85" xfId="22" applyFill="1" applyBorder="1" applyAlignment="1">
      <alignment horizontal="left" vertical="top" wrapText="1"/>
    </xf>
    <xf numFmtId="49" fontId="30" fillId="5" borderId="86" xfId="22" applyNumberFormat="1" applyFill="1" applyBorder="1" applyAlignment="1">
      <alignment horizontal="left" vertical="top" wrapText="1"/>
    </xf>
    <xf numFmtId="49" fontId="30" fillId="5" borderId="85" xfId="22" applyNumberFormat="1" applyFill="1" applyBorder="1" applyAlignment="1">
      <alignment horizontal="left" vertical="top" wrapText="1"/>
    </xf>
    <xf numFmtId="49" fontId="30" fillId="0" borderId="86" xfId="22" applyNumberFormat="1" applyFill="1" applyBorder="1" applyAlignment="1">
      <alignment vertical="top" wrapText="1"/>
    </xf>
    <xf numFmtId="49" fontId="30" fillId="0" borderId="84" xfId="22" applyNumberFormat="1" applyFill="1" applyBorder="1" applyAlignment="1">
      <alignment vertical="top" wrapText="1"/>
    </xf>
    <xf numFmtId="49" fontId="30" fillId="0" borderId="85" xfId="22" applyNumberFormat="1" applyFill="1" applyBorder="1" applyAlignment="1">
      <alignment vertical="top" wrapText="1"/>
    </xf>
    <xf numFmtId="0" fontId="30" fillId="0" borderId="84" xfId="22" applyFill="1" applyBorder="1" applyAlignment="1">
      <alignment vertical="top"/>
    </xf>
    <xf numFmtId="0" fontId="30" fillId="0" borderId="87" xfId="22" applyFill="1" applyBorder="1" applyAlignment="1">
      <alignment vertical="top"/>
    </xf>
    <xf numFmtId="0" fontId="70" fillId="0" borderId="0" xfId="21" applyFont="1" applyFill="1" applyBorder="1" applyAlignment="1">
      <alignment horizontal="left" vertical="top" wrapText="1"/>
    </xf>
    <xf numFmtId="0" fontId="24" fillId="0" borderId="3" xfId="21" applyFill="1" applyAlignment="1">
      <alignment horizontal="left" vertical="top" wrapText="1"/>
    </xf>
    <xf numFmtId="171" fontId="42" fillId="0" borderId="0" xfId="7" applyNumberFormat="1" applyFont="1" applyFill="1" applyBorder="1" applyAlignment="1">
      <alignment horizontal="right" vertical="top"/>
    </xf>
    <xf numFmtId="3" fontId="42" fillId="0" borderId="0" xfId="7" applyNumberFormat="1" applyFont="1" applyFill="1" applyBorder="1" applyAlignment="1">
      <alignment vertical="top"/>
    </xf>
    <xf numFmtId="171" fontId="22" fillId="0" borderId="0" xfId="7" applyNumberFormat="1" applyFont="1" applyFill="1" applyBorder="1" applyAlignment="1">
      <alignment horizontal="right" vertical="top"/>
    </xf>
    <xf numFmtId="165" fontId="22" fillId="0" borderId="0" xfId="7" applyNumberFormat="1" applyFont="1" applyFill="1" applyBorder="1" applyAlignment="1">
      <alignment vertical="top" wrapText="1"/>
    </xf>
    <xf numFmtId="170" fontId="22" fillId="3" borderId="0" xfId="66" applyNumberFormat="1" applyFont="1" applyFill="1" applyBorder="1" applyAlignment="1">
      <alignment vertical="top" wrapText="1"/>
    </xf>
    <xf numFmtId="165" fontId="22" fillId="3" borderId="0" xfId="7" applyNumberFormat="1" applyFont="1" applyFill="1" applyBorder="1" applyAlignment="1">
      <alignment vertical="top" wrapText="1"/>
    </xf>
    <xf numFmtId="168" fontId="22" fillId="3" borderId="0" xfId="66" applyNumberFormat="1" applyFont="1" applyFill="1" applyBorder="1" applyAlignment="1">
      <alignment vertical="top" wrapText="1"/>
    </xf>
    <xf numFmtId="0" fontId="22" fillId="3" borderId="46" xfId="7" applyFont="1" applyFill="1" applyBorder="1" applyAlignment="1">
      <alignment vertical="top"/>
    </xf>
    <xf numFmtId="171" fontId="43" fillId="4" borderId="41" xfId="7" applyNumberFormat="1" applyFont="1" applyFill="1" applyBorder="1" applyAlignment="1">
      <alignment horizontal="right" vertical="top" wrapText="1"/>
    </xf>
    <xf numFmtId="3" fontId="43" fillId="4" borderId="21" xfId="7" applyNumberFormat="1" applyFont="1" applyFill="1" applyBorder="1" applyAlignment="1">
      <alignment horizontal="right" vertical="top" wrapText="1"/>
    </xf>
    <xf numFmtId="171" fontId="43" fillId="4" borderId="0" xfId="7" applyNumberFormat="1" applyFont="1" applyFill="1" applyBorder="1" applyAlignment="1">
      <alignment horizontal="right" vertical="top" wrapText="1"/>
    </xf>
    <xf numFmtId="171" fontId="43" fillId="4" borderId="21" xfId="7" applyNumberFormat="1" applyFont="1" applyFill="1" applyBorder="1" applyAlignment="1">
      <alignment horizontal="right" vertical="top" wrapText="1"/>
    </xf>
    <xf numFmtId="3" fontId="43" fillId="0" borderId="0" xfId="7" applyNumberFormat="1" applyFont="1" applyFill="1" applyBorder="1" applyAlignment="1">
      <alignment horizontal="right" vertical="top" wrapText="1"/>
    </xf>
    <xf numFmtId="171" fontId="43" fillId="0" borderId="40" xfId="7" applyNumberFormat="1" applyFont="1" applyFill="1" applyBorder="1" applyAlignment="1">
      <alignment horizontal="right" vertical="top" wrapText="1"/>
    </xf>
    <xf numFmtId="3" fontId="43" fillId="0" borderId="21" xfId="7" applyNumberFormat="1" applyFont="1" applyFill="1" applyBorder="1" applyAlignment="1">
      <alignment horizontal="right" vertical="top" wrapText="1"/>
    </xf>
    <xf numFmtId="3" fontId="43" fillId="0" borderId="81" xfId="7" applyNumberFormat="1" applyFont="1" applyFill="1" applyBorder="1" applyAlignment="1">
      <alignment horizontal="right" vertical="top" wrapText="1"/>
    </xf>
    <xf numFmtId="165" fontId="46" fillId="3" borderId="1" xfId="7" applyNumberFormat="1" applyFont="1" applyFill="1" applyAlignment="1">
      <alignment horizontal="right" vertical="top" wrapText="1"/>
    </xf>
    <xf numFmtId="3" fontId="46" fillId="3" borderId="31" xfId="7" applyNumberFormat="1" applyFont="1" applyFill="1" applyBorder="1" applyAlignment="1">
      <alignment horizontal="right" vertical="top"/>
    </xf>
    <xf numFmtId="171" fontId="45" fillId="3" borderId="6" xfId="14" applyNumberFormat="1" applyFont="1" applyFill="1" applyBorder="1" applyAlignment="1">
      <alignment horizontal="right" vertical="top"/>
    </xf>
    <xf numFmtId="171" fontId="45" fillId="3" borderId="12" xfId="14" applyNumberFormat="1" applyFont="1" applyFill="1" applyBorder="1" applyAlignment="1">
      <alignment horizontal="right" vertical="top"/>
    </xf>
    <xf numFmtId="3" fontId="45" fillId="3" borderId="9" xfId="14" applyNumberFormat="1" applyFont="1" applyFill="1" applyBorder="1" applyAlignment="1">
      <alignment horizontal="right" vertical="top"/>
    </xf>
    <xf numFmtId="0" fontId="30" fillId="3" borderId="270" xfId="22" applyFill="1" applyBorder="1" applyAlignment="1">
      <alignment vertical="top"/>
    </xf>
    <xf numFmtId="0" fontId="25" fillId="3" borderId="0" xfId="54" applyFont="1" applyFill="1"/>
    <xf numFmtId="2" fontId="25" fillId="3" borderId="0" xfId="54" applyNumberFormat="1" applyFont="1" applyFill="1" applyAlignment="1">
      <alignment horizontal="right"/>
    </xf>
    <xf numFmtId="0" fontId="25" fillId="3" borderId="0" xfId="54" applyFont="1" applyFill="1" applyAlignment="1">
      <alignment horizontal="right"/>
    </xf>
    <xf numFmtId="165" fontId="22" fillId="3" borderId="20" xfId="7" applyNumberFormat="1" applyFont="1" applyFill="1" applyBorder="1" applyAlignment="1">
      <alignment horizontal="right"/>
    </xf>
    <xf numFmtId="0" fontId="22" fillId="3" borderId="31" xfId="7" applyFont="1" applyFill="1" applyBorder="1" applyAlignment="1">
      <alignment horizontal="right"/>
    </xf>
    <xf numFmtId="165" fontId="25" fillId="3" borderId="6" xfId="54" applyNumberFormat="1" applyFont="1" applyFill="1" applyBorder="1" applyAlignment="1">
      <alignment horizontal="right"/>
    </xf>
    <xf numFmtId="0" fontId="25" fillId="3" borderId="9" xfId="54" applyFont="1" applyFill="1" applyBorder="1" applyAlignment="1">
      <alignment horizontal="right"/>
    </xf>
    <xf numFmtId="0" fontId="25" fillId="3" borderId="11" xfId="54" applyFont="1" applyFill="1" applyBorder="1"/>
    <xf numFmtId="0" fontId="25" fillId="3" borderId="43" xfId="54" applyFont="1" applyFill="1" applyBorder="1"/>
    <xf numFmtId="0" fontId="25" fillId="3" borderId="42" xfId="54" applyFont="1" applyFill="1" applyBorder="1"/>
    <xf numFmtId="0" fontId="25" fillId="3" borderId="44" xfId="54" applyFont="1" applyFill="1" applyBorder="1"/>
    <xf numFmtId="0" fontId="30" fillId="3" borderId="25" xfId="22" applyFill="1" applyBorder="1" applyAlignment="1"/>
    <xf numFmtId="0" fontId="30" fillId="3" borderId="23" xfId="22" applyFill="1" applyBorder="1" applyAlignment="1"/>
    <xf numFmtId="0" fontId="28" fillId="0" borderId="0" xfId="54" applyFont="1"/>
    <xf numFmtId="0" fontId="81" fillId="0" borderId="0" xfId="54" applyFont="1"/>
    <xf numFmtId="165" fontId="25" fillId="0" borderId="0" xfId="0" applyNumberFormat="1" applyFont="1"/>
    <xf numFmtId="165" fontId="22" fillId="0" borderId="28" xfId="7" applyNumberFormat="1" applyFont="1" applyBorder="1" applyAlignment="1">
      <alignment horizontal="right"/>
    </xf>
    <xf numFmtId="165" fontId="22" fillId="0" borderId="27" xfId="7" applyNumberFormat="1" applyFont="1" applyBorder="1" applyAlignment="1">
      <alignment horizontal="right"/>
    </xf>
    <xf numFmtId="0" fontId="22" fillId="0" borderId="26" xfId="7" applyFont="1" applyBorder="1" applyAlignment="1">
      <alignment horizontal="right"/>
    </xf>
    <xf numFmtId="165" fontId="25" fillId="0" borderId="6" xfId="0" applyNumberFormat="1" applyFont="1" applyBorder="1" applyAlignment="1">
      <alignment horizontal="right"/>
    </xf>
    <xf numFmtId="165" fontId="28" fillId="0" borderId="4" xfId="54" applyNumberFormat="1" applyFont="1" applyBorder="1" applyAlignment="1">
      <alignment horizontal="right"/>
    </xf>
    <xf numFmtId="0" fontId="28" fillId="0" borderId="9" xfId="54" applyFont="1" applyBorder="1" applyAlignment="1">
      <alignment horizontal="right"/>
    </xf>
    <xf numFmtId="0" fontId="28" fillId="0" borderId="11" xfId="54" applyFont="1" applyBorder="1"/>
    <xf numFmtId="0" fontId="25" fillId="0" borderId="6" xfId="0" applyFont="1" applyBorder="1" applyAlignment="1">
      <alignment horizontal="right"/>
    </xf>
    <xf numFmtId="0" fontId="30" fillId="0" borderId="25" xfId="22" applyBorder="1" applyAlignment="1"/>
    <xf numFmtId="0" fontId="30" fillId="0" borderId="24" xfId="22" applyBorder="1" applyAlignment="1"/>
    <xf numFmtId="0" fontId="30" fillId="0" borderId="23" xfId="22" applyBorder="1" applyAlignment="1"/>
    <xf numFmtId="168" fontId="22" fillId="3" borderId="26" xfId="7" applyNumberFormat="1" applyFont="1" applyFill="1" applyBorder="1" applyAlignment="1">
      <alignment horizontal="right"/>
    </xf>
    <xf numFmtId="165" fontId="25" fillId="3" borderId="6" xfId="54" applyNumberFormat="1" applyFont="1" applyFill="1" applyBorder="1"/>
    <xf numFmtId="0" fontId="51" fillId="3" borderId="0" xfId="14" applyFont="1" applyFill="1"/>
    <xf numFmtId="3" fontId="25" fillId="3" borderId="0" xfId="49" applyNumberFormat="1" applyFont="1" applyFill="1"/>
    <xf numFmtId="171" fontId="25" fillId="3" borderId="0" xfId="49" applyNumberFormat="1" applyFont="1" applyFill="1" applyAlignment="1">
      <alignment horizontal="right"/>
    </xf>
    <xf numFmtId="3" fontId="25" fillId="3" borderId="0" xfId="49" applyNumberFormat="1" applyFont="1" applyFill="1" applyAlignment="1">
      <alignment horizontal="right"/>
    </xf>
    <xf numFmtId="0" fontId="82" fillId="3" borderId="0" xfId="7" applyFont="1" applyFill="1" applyBorder="1" applyProtection="1"/>
    <xf numFmtId="165" fontId="25" fillId="3" borderId="0" xfId="49" applyNumberFormat="1" applyFont="1" applyFill="1" applyAlignment="1">
      <alignment horizontal="right"/>
    </xf>
    <xf numFmtId="0" fontId="82" fillId="3" borderId="46" xfId="7" applyFont="1" applyFill="1" applyBorder="1" applyProtection="1"/>
    <xf numFmtId="171" fontId="26" fillId="3" borderId="28" xfId="49" applyNumberFormat="1" applyFont="1" applyFill="1" applyBorder="1" applyAlignment="1">
      <alignment horizontal="right"/>
    </xf>
    <xf numFmtId="3" fontId="26" fillId="0" borderId="36" xfId="14" applyNumberFormat="1" applyFont="1" applyBorder="1"/>
    <xf numFmtId="165" fontId="26" fillId="3" borderId="28" xfId="49" applyNumberFormat="1" applyFont="1" applyFill="1" applyBorder="1" applyAlignment="1">
      <alignment horizontal="right"/>
    </xf>
    <xf numFmtId="3" fontId="26" fillId="3" borderId="36" xfId="49" applyNumberFormat="1" applyFont="1" applyFill="1" applyBorder="1" applyAlignment="1">
      <alignment horizontal="right"/>
    </xf>
    <xf numFmtId="0" fontId="22" fillId="3" borderId="1" xfId="7" applyFont="1" applyFill="1" applyProtection="1"/>
    <xf numFmtId="171" fontId="25" fillId="3" borderId="182" xfId="49" applyNumberFormat="1" applyFont="1" applyFill="1" applyBorder="1" applyAlignment="1">
      <alignment horizontal="right"/>
    </xf>
    <xf numFmtId="3" fontId="25" fillId="0" borderId="112" xfId="14" applyNumberFormat="1" applyFont="1" applyBorder="1"/>
    <xf numFmtId="165" fontId="25" fillId="3" borderId="339" xfId="49" applyNumberFormat="1" applyFont="1" applyFill="1" applyBorder="1" applyAlignment="1">
      <alignment horizontal="right"/>
    </xf>
    <xf numFmtId="3" fontId="25" fillId="3" borderId="336" xfId="49" applyNumberFormat="1" applyFont="1" applyFill="1" applyBorder="1" applyAlignment="1">
      <alignment horizontal="right"/>
    </xf>
    <xf numFmtId="0" fontId="25" fillId="3" borderId="11" xfId="49" applyFont="1" applyFill="1" applyBorder="1"/>
    <xf numFmtId="171" fontId="25" fillId="3" borderId="6" xfId="49" applyNumberFormat="1" applyFont="1" applyFill="1" applyBorder="1" applyAlignment="1">
      <alignment horizontal="right"/>
    </xf>
    <xf numFmtId="3" fontId="25" fillId="0" borderId="116" xfId="14" applyNumberFormat="1" applyFont="1" applyBorder="1"/>
    <xf numFmtId="165" fontId="25" fillId="3" borderId="11" xfId="49" applyNumberFormat="1" applyFont="1" applyFill="1" applyBorder="1" applyAlignment="1">
      <alignment horizontal="right"/>
    </xf>
    <xf numFmtId="3" fontId="25" fillId="3" borderId="9" xfId="49" applyNumberFormat="1" applyFont="1" applyFill="1" applyBorder="1" applyAlignment="1">
      <alignment horizontal="right"/>
    </xf>
    <xf numFmtId="3" fontId="25" fillId="3" borderId="0" xfId="14" applyNumberFormat="1" applyFont="1" applyFill="1" applyAlignment="1">
      <alignment wrapText="1"/>
    </xf>
    <xf numFmtId="171" fontId="25" fillId="3" borderId="6" xfId="49" applyNumberFormat="1" applyFont="1" applyFill="1" applyBorder="1" applyAlignment="1">
      <alignment horizontal="right" wrapText="1"/>
    </xf>
    <xf numFmtId="3" fontId="25" fillId="0" borderId="21" xfId="14" applyNumberFormat="1" applyFont="1" applyBorder="1" applyAlignment="1">
      <alignment wrapText="1"/>
    </xf>
    <xf numFmtId="165" fontId="25" fillId="3" borderId="11" xfId="49" applyNumberFormat="1" applyFont="1" applyFill="1" applyBorder="1" applyAlignment="1">
      <alignment horizontal="right" wrapText="1"/>
    </xf>
    <xf numFmtId="3" fontId="25" fillId="3" borderId="9" xfId="49" applyNumberFormat="1" applyFont="1" applyFill="1" applyBorder="1" applyAlignment="1">
      <alignment horizontal="right" wrapText="1"/>
    </xf>
    <xf numFmtId="0" fontId="25" fillId="0" borderId="11" xfId="73" applyFont="1" applyBorder="1" applyAlignment="1">
      <alignment wrapText="1"/>
    </xf>
    <xf numFmtId="171" fontId="25" fillId="3" borderId="241" xfId="49" applyNumberFormat="1" applyFont="1" applyFill="1" applyBorder="1" applyAlignment="1">
      <alignment horizontal="right" wrapText="1"/>
    </xf>
    <xf numFmtId="3" fontId="25" fillId="0" borderId="42" xfId="14" applyNumberFormat="1" applyFont="1" applyBorder="1" applyAlignment="1">
      <alignment wrapText="1"/>
    </xf>
    <xf numFmtId="0" fontId="23" fillId="3" borderId="29" xfId="23" applyFont="1" applyFill="1" applyBorder="1" applyAlignment="1" applyProtection="1">
      <alignment horizontal="right" wrapText="1"/>
      <protection locked="0"/>
    </xf>
    <xf numFmtId="0" fontId="30" fillId="0" borderId="25" xfId="22" applyFill="1" applyBorder="1" applyAlignment="1" applyProtection="1">
      <alignment horizontal="left" wrapText="1"/>
    </xf>
    <xf numFmtId="0" fontId="30" fillId="0" borderId="23" xfId="22" applyFill="1" applyBorder="1" applyAlignment="1" applyProtection="1">
      <alignment horizontal="left" wrapText="1"/>
    </xf>
    <xf numFmtId="0" fontId="30" fillId="0" borderId="24" xfId="22" applyFill="1" applyBorder="1" applyAlignment="1" applyProtection="1">
      <alignment horizontal="left"/>
    </xf>
    <xf numFmtId="0" fontId="30" fillId="0" borderId="23" xfId="22" applyFill="1" applyBorder="1" applyAlignment="1" applyProtection="1">
      <alignment horizontal="left"/>
    </xf>
    <xf numFmtId="0" fontId="24" fillId="0" borderId="3" xfId="21" applyFill="1" applyAlignment="1" applyProtection="1">
      <alignment horizontal="left"/>
      <protection locked="0"/>
    </xf>
    <xf numFmtId="3" fontId="22" fillId="0" borderId="26" xfId="7" applyNumberFormat="1" applyFont="1" applyFill="1" applyBorder="1" applyAlignment="1">
      <alignment horizontal="right" vertical="top"/>
    </xf>
    <xf numFmtId="0" fontId="25" fillId="3" borderId="131" xfId="4" applyFont="1" applyFill="1" applyBorder="1" applyAlignment="1">
      <alignment vertical="top"/>
    </xf>
    <xf numFmtId="171" fontId="25" fillId="3" borderId="12" xfId="14" applyNumberFormat="1" applyFont="1" applyFill="1" applyBorder="1" applyAlignment="1">
      <alignment vertical="top"/>
    </xf>
    <xf numFmtId="171" fontId="25" fillId="3" borderId="5" xfId="14" applyNumberFormat="1" applyFont="1" applyFill="1" applyBorder="1" applyAlignment="1">
      <alignment horizontal="right" vertical="top"/>
    </xf>
    <xf numFmtId="171" fontId="25" fillId="3" borderId="16" xfId="14" applyNumberFormat="1" applyFont="1" applyFill="1" applyBorder="1" applyAlignment="1">
      <alignment horizontal="right" vertical="top"/>
    </xf>
    <xf numFmtId="3" fontId="25" fillId="3" borderId="14" xfId="14" applyNumberFormat="1" applyFont="1" applyFill="1" applyBorder="1" applyAlignment="1">
      <alignment horizontal="right" vertical="top"/>
    </xf>
    <xf numFmtId="171" fontId="25" fillId="3" borderId="16" xfId="14" applyNumberFormat="1" applyFont="1" applyFill="1" applyBorder="1" applyAlignment="1">
      <alignment vertical="top"/>
    </xf>
    <xf numFmtId="3" fontId="25" fillId="3" borderId="14" xfId="14" applyNumberFormat="1" applyFont="1" applyFill="1" applyBorder="1" applyAlignment="1">
      <alignment vertical="top"/>
    </xf>
    <xf numFmtId="0" fontId="23" fillId="3" borderId="340" xfId="23" applyFont="1" applyFill="1" applyBorder="1" applyAlignment="1">
      <alignment horizontal="right" vertical="top"/>
    </xf>
    <xf numFmtId="0" fontId="23" fillId="3" borderId="341" xfId="23" applyFont="1" applyFill="1" applyBorder="1" applyAlignment="1">
      <alignment horizontal="right" vertical="center"/>
    </xf>
    <xf numFmtId="0" fontId="23" fillId="3" borderId="342" xfId="23" applyFont="1" applyFill="1" applyBorder="1" applyAlignment="1">
      <alignment horizontal="right"/>
    </xf>
    <xf numFmtId="0" fontId="23" fillId="3" borderId="341" xfId="23" applyFont="1" applyFill="1" applyBorder="1" applyAlignment="1">
      <alignment horizontal="right" vertical="top"/>
    </xf>
    <xf numFmtId="0" fontId="0" fillId="0" borderId="3" xfId="0" applyBorder="1" applyAlignment="1">
      <alignment vertical="top"/>
    </xf>
    <xf numFmtId="171" fontId="25" fillId="3" borderId="12" xfId="14" applyNumberFormat="1" applyFont="1" applyFill="1" applyBorder="1" applyAlignment="1">
      <alignment horizontal="right"/>
    </xf>
    <xf numFmtId="3" fontId="25" fillId="0" borderId="14" xfId="14" applyNumberFormat="1" applyFont="1" applyBorder="1" applyAlignment="1">
      <alignment horizontal="right" vertical="top"/>
    </xf>
    <xf numFmtId="0" fontId="23" fillId="3" borderId="343" xfId="23" applyFont="1" applyFill="1" applyBorder="1" applyAlignment="1">
      <alignment horizontal="right" vertical="top"/>
    </xf>
    <xf numFmtId="0" fontId="23" fillId="3" borderId="344" xfId="23" applyFont="1" applyFill="1" applyBorder="1" applyAlignment="1">
      <alignment horizontal="right" vertical="top"/>
    </xf>
    <xf numFmtId="0" fontId="23" fillId="3" borderId="344" xfId="23" applyFont="1" applyFill="1" applyBorder="1" applyAlignment="1">
      <alignment horizontal="right" vertical="center"/>
    </xf>
    <xf numFmtId="0" fontId="23" fillId="3" borderId="343" xfId="23" applyFont="1" applyFill="1" applyBorder="1" applyAlignment="1">
      <alignment horizontal="right"/>
    </xf>
    <xf numFmtId="0" fontId="24" fillId="3" borderId="0" xfId="21" applyFill="1" applyBorder="1" applyAlignment="1">
      <alignment horizontal="left" vertical="top" wrapText="1"/>
    </xf>
    <xf numFmtId="0" fontId="23" fillId="3" borderId="345" xfId="23" applyFont="1" applyFill="1" applyBorder="1" applyAlignment="1">
      <alignment horizontal="right" vertical="top"/>
    </xf>
    <xf numFmtId="0" fontId="23" fillId="3" borderId="346" xfId="23" applyFont="1" applyFill="1" applyBorder="1" applyAlignment="1">
      <alignment horizontal="right" vertical="center"/>
    </xf>
    <xf numFmtId="0" fontId="23" fillId="3" borderId="347" xfId="23" applyFont="1" applyFill="1" applyBorder="1" applyAlignment="1">
      <alignment horizontal="right"/>
    </xf>
    <xf numFmtId="0" fontId="23" fillId="3" borderId="346" xfId="23" applyFont="1" applyFill="1" applyBorder="1" applyAlignment="1">
      <alignment horizontal="right" vertical="top"/>
    </xf>
    <xf numFmtId="0" fontId="23" fillId="3" borderId="348" xfId="23" applyFont="1" applyFill="1" applyBorder="1" applyAlignment="1">
      <alignment horizontal="right" vertical="top"/>
    </xf>
    <xf numFmtId="168" fontId="25" fillId="3" borderId="9" xfId="66" applyNumberFormat="1" applyFont="1" applyFill="1" applyBorder="1" applyAlignment="1">
      <alignment horizontal="right"/>
    </xf>
    <xf numFmtId="0" fontId="19" fillId="3" borderId="0" xfId="14" applyFont="1" applyFill="1"/>
    <xf numFmtId="0" fontId="32" fillId="3" borderId="0" xfId="73" applyFont="1" applyFill="1"/>
    <xf numFmtId="3" fontId="32" fillId="3" borderId="0" xfId="73" applyNumberFormat="1" applyFont="1" applyFill="1"/>
    <xf numFmtId="165" fontId="26" fillId="3" borderId="28" xfId="4" applyNumberFormat="1" applyFont="1" applyFill="1" applyBorder="1"/>
    <xf numFmtId="3" fontId="26" fillId="3" borderId="36" xfId="14" applyNumberFormat="1" applyFont="1" applyFill="1" applyBorder="1"/>
    <xf numFmtId="171" fontId="26" fillId="3" borderId="28" xfId="14" applyNumberFormat="1" applyFont="1" applyFill="1" applyBorder="1"/>
    <xf numFmtId="165" fontId="25" fillId="3" borderId="182" xfId="4" applyNumberFormat="1" applyFont="1" applyFill="1" applyBorder="1"/>
    <xf numFmtId="3" fontId="25" fillId="3" borderId="112" xfId="14" applyNumberFormat="1" applyFont="1" applyFill="1" applyBorder="1"/>
    <xf numFmtId="171" fontId="25" fillId="3" borderId="113" xfId="14" applyNumberFormat="1" applyFont="1" applyFill="1" applyBorder="1"/>
    <xf numFmtId="3" fontId="25" fillId="3" borderId="336" xfId="14" applyNumberFormat="1" applyFont="1" applyFill="1" applyBorder="1"/>
    <xf numFmtId="0" fontId="25" fillId="3" borderId="11" xfId="73" applyFont="1" applyFill="1" applyBorder="1"/>
    <xf numFmtId="165" fontId="25" fillId="3" borderId="6" xfId="4" applyNumberFormat="1" applyFont="1" applyFill="1" applyBorder="1"/>
    <xf numFmtId="3" fontId="25" fillId="3" borderId="116" xfId="14" applyNumberFormat="1" applyFont="1" applyFill="1" applyBorder="1"/>
    <xf numFmtId="171" fontId="25" fillId="3" borderId="12" xfId="14" applyNumberFormat="1" applyFont="1" applyFill="1" applyBorder="1"/>
    <xf numFmtId="3" fontId="23" fillId="3" borderId="29" xfId="23" applyNumberFormat="1" applyFont="1" applyFill="1" applyBorder="1" applyAlignment="1" applyProtection="1">
      <alignment horizontal="right"/>
    </xf>
    <xf numFmtId="0" fontId="71" fillId="3" borderId="0" xfId="22" applyFont="1" applyFill="1" applyBorder="1" applyAlignment="1"/>
    <xf numFmtId="0" fontId="32" fillId="3" borderId="0" xfId="14" applyFont="1" applyFill="1" applyAlignment="1">
      <alignment vertical="top"/>
    </xf>
    <xf numFmtId="3" fontId="19" fillId="3" borderId="0" xfId="14" applyNumberFormat="1" applyFont="1" applyFill="1" applyAlignment="1">
      <alignment vertical="top"/>
    </xf>
    <xf numFmtId="165" fontId="25" fillId="0" borderId="4" xfId="54" applyNumberFormat="1" applyFont="1" applyBorder="1" applyAlignment="1">
      <alignment horizontal="right"/>
    </xf>
    <xf numFmtId="0" fontId="25" fillId="0" borderId="9" xfId="54" applyFont="1" applyBorder="1" applyAlignment="1">
      <alignment horizontal="right"/>
    </xf>
    <xf numFmtId="165" fontId="25" fillId="3" borderId="6" xfId="0" applyNumberFormat="1" applyFont="1" applyFill="1" applyBorder="1"/>
    <xf numFmtId="165" fontId="25" fillId="3" borderId="4" xfId="0" applyNumberFormat="1" applyFont="1" applyFill="1" applyBorder="1"/>
    <xf numFmtId="1" fontId="25" fillId="3" borderId="9" xfId="0" applyNumberFormat="1" applyFont="1" applyFill="1" applyBorder="1"/>
    <xf numFmtId="165" fontId="25" fillId="3" borderId="4" xfId="54" applyNumberFormat="1" applyFont="1" applyFill="1" applyBorder="1" applyAlignment="1">
      <alignment horizontal="right"/>
    </xf>
    <xf numFmtId="0" fontId="25" fillId="3" borderId="6" xfId="0" applyFont="1" applyFill="1" applyBorder="1" applyAlignment="1">
      <alignment horizontal="right"/>
    </xf>
    <xf numFmtId="0" fontId="24" fillId="0" borderId="3" xfId="21" applyAlignment="1">
      <alignment horizontal="left" wrapText="1"/>
    </xf>
    <xf numFmtId="171" fontId="45" fillId="3" borderId="0" xfId="4" applyNumberFormat="1" applyFont="1" applyFill="1" applyAlignment="1">
      <alignment horizontal="right"/>
    </xf>
    <xf numFmtId="3" fontId="45" fillId="3" borderId="0" xfId="4" applyNumberFormat="1" applyFont="1" applyFill="1" applyAlignment="1">
      <alignment horizontal="right"/>
    </xf>
    <xf numFmtId="0" fontId="45" fillId="3" borderId="0" xfId="14" applyFont="1" applyFill="1" applyAlignment="1" applyProtection="1">
      <alignment vertical="top" wrapText="1"/>
      <protection locked="0"/>
    </xf>
    <xf numFmtId="0" fontId="45" fillId="0" borderId="0" xfId="0" applyFont="1" applyAlignment="1">
      <alignment horizontal="left" wrapText="1"/>
    </xf>
    <xf numFmtId="171" fontId="49" fillId="3" borderId="260" xfId="4" applyNumberFormat="1" applyFont="1" applyFill="1" applyBorder="1" applyAlignment="1">
      <alignment horizontal="right" vertical="top"/>
    </xf>
    <xf numFmtId="3" fontId="49" fillId="3" borderId="36" xfId="4" applyNumberFormat="1" applyFont="1" applyFill="1" applyBorder="1" applyAlignment="1">
      <alignment horizontal="right" vertical="top"/>
    </xf>
    <xf numFmtId="0" fontId="49" fillId="0" borderId="258" xfId="14" applyFont="1" applyBorder="1" applyAlignment="1" applyProtection="1">
      <alignment vertical="top" wrapText="1"/>
      <protection locked="0"/>
    </xf>
    <xf numFmtId="0" fontId="43" fillId="0" borderId="349" xfId="0" applyFont="1" applyBorder="1" applyAlignment="1">
      <alignment horizontal="left" vertical="top" wrapText="1"/>
    </xf>
    <xf numFmtId="171" fontId="45" fillId="3" borderId="104" xfId="4" applyNumberFormat="1" applyFont="1" applyFill="1" applyBorder="1" applyAlignment="1">
      <alignment horizontal="right"/>
    </xf>
    <xf numFmtId="3" fontId="45" fillId="3" borderId="350" xfId="4" applyNumberFormat="1" applyFont="1" applyFill="1" applyBorder="1" applyAlignment="1">
      <alignment horizontal="right"/>
    </xf>
    <xf numFmtId="0" fontId="45" fillId="3" borderId="351" xfId="14" applyFont="1" applyFill="1" applyBorder="1" applyAlignment="1" applyProtection="1">
      <alignment vertical="top" wrapText="1"/>
      <protection locked="0"/>
    </xf>
    <xf numFmtId="0" fontId="43" fillId="0" borderId="276" xfId="0" applyFont="1" applyBorder="1" applyAlignment="1">
      <alignment horizontal="left" vertical="top" wrapText="1"/>
    </xf>
    <xf numFmtId="171" fontId="45" fillId="0" borderId="5" xfId="4" applyNumberFormat="1" applyFont="1" applyBorder="1" applyAlignment="1">
      <alignment horizontal="right"/>
    </xf>
    <xf numFmtId="3" fontId="45" fillId="0" borderId="265" xfId="4" applyNumberFormat="1" applyFont="1" applyBorder="1" applyAlignment="1">
      <alignment horizontal="right"/>
    </xf>
    <xf numFmtId="0" fontId="45" fillId="0" borderId="44" xfId="14" applyFont="1" applyBorder="1" applyAlignment="1" applyProtection="1">
      <alignment vertical="top" wrapText="1"/>
      <protection locked="0"/>
    </xf>
    <xf numFmtId="171" fontId="49" fillId="0" borderId="138" xfId="4" applyNumberFormat="1" applyFont="1" applyBorder="1" applyAlignment="1">
      <alignment horizontal="right" vertical="top"/>
    </xf>
    <xf numFmtId="3" fontId="49" fillId="0" borderId="170" xfId="4" applyNumberFormat="1" applyFont="1" applyBorder="1" applyAlignment="1">
      <alignment horizontal="right" vertical="top"/>
    </xf>
    <xf numFmtId="0" fontId="49" fillId="0" borderId="138" xfId="14" applyFont="1" applyBorder="1" applyAlignment="1" applyProtection="1">
      <alignment vertical="top" wrapText="1"/>
      <protection locked="0"/>
    </xf>
    <xf numFmtId="0" fontId="43" fillId="0" borderId="332" xfId="0" applyFont="1" applyBorder="1" applyAlignment="1">
      <alignment horizontal="left" vertical="top" wrapText="1"/>
    </xf>
    <xf numFmtId="3" fontId="25" fillId="3" borderId="0" xfId="54" applyNumberFormat="1" applyFont="1" applyFill="1"/>
    <xf numFmtId="0" fontId="25" fillId="0" borderId="0" xfId="54" applyFont="1"/>
    <xf numFmtId="171" fontId="45" fillId="0" borderId="104" xfId="4" applyNumberFormat="1" applyFont="1" applyBorder="1" applyAlignment="1">
      <alignment horizontal="right"/>
    </xf>
    <xf numFmtId="3" fontId="45" fillId="0" borderId="350" xfId="4" applyNumberFormat="1" applyFont="1" applyBorder="1" applyAlignment="1">
      <alignment horizontal="right"/>
    </xf>
    <xf numFmtId="0" fontId="45" fillId="0" borderId="351" xfId="14" applyFont="1" applyBorder="1" applyAlignment="1" applyProtection="1">
      <alignment vertical="top" wrapText="1"/>
      <protection locked="0"/>
    </xf>
    <xf numFmtId="171" fontId="45" fillId="0" borderId="6" xfId="4" applyNumberFormat="1" applyFont="1" applyBorder="1" applyAlignment="1">
      <alignment horizontal="right"/>
    </xf>
    <xf numFmtId="3" fontId="45" fillId="0" borderId="116" xfId="4" applyNumberFormat="1" applyFont="1" applyBorder="1" applyAlignment="1">
      <alignment horizontal="right"/>
    </xf>
    <xf numFmtId="0" fontId="45" fillId="0" borderId="11" xfId="14" applyFont="1" applyBorder="1" applyAlignment="1" applyProtection="1">
      <alignment vertical="top" wrapText="1"/>
      <protection locked="0"/>
    </xf>
    <xf numFmtId="171" fontId="45" fillId="0" borderId="352" xfId="4" applyNumberFormat="1" applyFont="1" applyBorder="1" applyAlignment="1">
      <alignment horizontal="right"/>
    </xf>
    <xf numFmtId="3" fontId="45" fillId="0" borderId="353" xfId="4" applyNumberFormat="1" applyFont="1" applyBorder="1" applyAlignment="1">
      <alignment horizontal="right"/>
    </xf>
    <xf numFmtId="0" fontId="45" fillId="0" borderId="354" xfId="14" applyFont="1" applyBorder="1" applyAlignment="1" applyProtection="1">
      <alignment vertical="top" wrapText="1"/>
      <protection locked="0"/>
    </xf>
    <xf numFmtId="0" fontId="43" fillId="0" borderId="355" xfId="0" applyFont="1" applyBorder="1" applyAlignment="1">
      <alignment horizontal="left" vertical="top" wrapText="1"/>
    </xf>
    <xf numFmtId="0" fontId="43" fillId="0" borderId="332" xfId="0" applyFont="1" applyBorder="1" applyAlignment="1">
      <alignment horizontal="left" vertical="top" wrapText="1"/>
    </xf>
    <xf numFmtId="0" fontId="45" fillId="0" borderId="6" xfId="14" applyFont="1" applyBorder="1" applyAlignment="1" applyProtection="1">
      <alignment vertical="top" wrapText="1"/>
      <protection locked="0"/>
    </xf>
    <xf numFmtId="171" fontId="45" fillId="3" borderId="6" xfId="4" applyNumberFormat="1" applyFont="1" applyFill="1" applyBorder="1" applyAlignment="1">
      <alignment horizontal="right"/>
    </xf>
    <xf numFmtId="3" fontId="45" fillId="3" borderId="116" xfId="4" applyNumberFormat="1" applyFont="1" applyFill="1" applyBorder="1" applyAlignment="1">
      <alignment horizontal="right"/>
    </xf>
    <xf numFmtId="0" fontId="45" fillId="3" borderId="11" xfId="14" applyFont="1" applyFill="1" applyBorder="1" applyAlignment="1" applyProtection="1">
      <alignment vertical="top" wrapText="1"/>
      <protection locked="0"/>
    </xf>
    <xf numFmtId="171" fontId="45" fillId="3" borderId="241" xfId="4" applyNumberFormat="1" applyFont="1" applyFill="1" applyBorder="1" applyAlignment="1">
      <alignment horizontal="right"/>
    </xf>
    <xf numFmtId="3" fontId="45" fillId="3" borderId="42" xfId="4" applyNumberFormat="1" applyFont="1" applyFill="1" applyBorder="1" applyAlignment="1">
      <alignment horizontal="right"/>
    </xf>
    <xf numFmtId="0" fontId="43" fillId="0" borderId="119" xfId="0" applyFont="1" applyBorder="1" applyAlignment="1">
      <alignment horizontal="left" vertical="top" wrapText="1"/>
    </xf>
    <xf numFmtId="0" fontId="45" fillId="3" borderId="0" xfId="14" applyFont="1" applyFill="1" applyAlignment="1" applyProtection="1">
      <alignment wrapText="1"/>
      <protection locked="0"/>
    </xf>
    <xf numFmtId="0" fontId="43" fillId="0" borderId="0" xfId="0" applyFont="1" applyAlignment="1">
      <alignment horizontal="left" wrapText="1"/>
    </xf>
    <xf numFmtId="171" fontId="0" fillId="0" borderId="0" xfId="0" applyNumberFormat="1"/>
    <xf numFmtId="171" fontId="49" fillId="3" borderId="136" xfId="4" applyNumberFormat="1" applyFont="1" applyFill="1" applyBorder="1" applyAlignment="1">
      <alignment horizontal="right"/>
    </xf>
    <xf numFmtId="3" fontId="49" fillId="3" borderId="92" xfId="4" applyNumberFormat="1" applyFont="1" applyFill="1" applyBorder="1" applyAlignment="1">
      <alignment horizontal="right"/>
    </xf>
    <xf numFmtId="171" fontId="49" fillId="3" borderId="258" xfId="4" applyNumberFormat="1" applyFont="1" applyFill="1" applyBorder="1" applyAlignment="1">
      <alignment horizontal="right"/>
    </xf>
    <xf numFmtId="3" fontId="49" fillId="3" borderId="36" xfId="4" applyNumberFormat="1" applyFont="1" applyFill="1" applyBorder="1" applyAlignment="1">
      <alignment horizontal="right"/>
    </xf>
    <xf numFmtId="171" fontId="49" fillId="3" borderId="356" xfId="4" applyNumberFormat="1" applyFont="1" applyFill="1" applyBorder="1" applyAlignment="1">
      <alignment horizontal="right"/>
    </xf>
    <xf numFmtId="0" fontId="49" fillId="3" borderId="258" xfId="14" applyFont="1" applyFill="1" applyBorder="1" applyAlignment="1" applyProtection="1">
      <alignment wrapText="1"/>
      <protection locked="0"/>
    </xf>
    <xf numFmtId="0" fontId="43" fillId="0" borderId="349" xfId="0" applyFont="1" applyBorder="1" applyAlignment="1">
      <alignment horizontal="left" wrapText="1"/>
    </xf>
    <xf numFmtId="171" fontId="45" fillId="3" borderId="357" xfId="4" applyNumberFormat="1" applyFont="1" applyFill="1" applyBorder="1" applyAlignment="1">
      <alignment horizontal="right"/>
    </xf>
    <xf numFmtId="3" fontId="45" fillId="3" borderId="358" xfId="4" applyNumberFormat="1" applyFont="1" applyFill="1" applyBorder="1" applyAlignment="1">
      <alignment horizontal="right"/>
    </xf>
    <xf numFmtId="171" fontId="45" fillId="3" borderId="278" xfId="4" applyNumberFormat="1" applyFont="1" applyFill="1" applyBorder="1" applyAlignment="1">
      <alignment horizontal="right"/>
    </xf>
    <xf numFmtId="3" fontId="45" fillId="3" borderId="359" xfId="4" applyNumberFormat="1" applyFont="1" applyFill="1" applyBorder="1" applyAlignment="1">
      <alignment horizontal="right"/>
    </xf>
    <xf numFmtId="171" fontId="45" fillId="3" borderId="279" xfId="4" applyNumberFormat="1" applyFont="1" applyFill="1" applyBorder="1" applyAlignment="1">
      <alignment horizontal="right"/>
    </xf>
    <xf numFmtId="0" fontId="45" fillId="3" borderId="278" xfId="14" applyFont="1" applyFill="1" applyBorder="1" applyAlignment="1" applyProtection="1">
      <alignment wrapText="1"/>
      <protection locked="0"/>
    </xf>
    <xf numFmtId="0" fontId="43" fillId="0" borderId="276" xfId="0" applyFont="1" applyBorder="1" applyAlignment="1">
      <alignment horizontal="left" wrapText="1"/>
    </xf>
    <xf numFmtId="171" fontId="45" fillId="3" borderId="360" xfId="4" applyNumberFormat="1" applyFont="1" applyFill="1" applyBorder="1" applyAlignment="1">
      <alignment horizontal="right"/>
    </xf>
    <xf numFmtId="3" fontId="45" fillId="3" borderId="266" xfId="4" applyNumberFormat="1" applyFont="1" applyFill="1" applyBorder="1" applyAlignment="1">
      <alignment horizontal="right"/>
    </xf>
    <xf numFmtId="171" fontId="45" fillId="3" borderId="44" xfId="4" applyNumberFormat="1" applyFont="1" applyFill="1" applyBorder="1" applyAlignment="1">
      <alignment horizontal="right"/>
    </xf>
    <xf numFmtId="3" fontId="45" fillId="3" borderId="265" xfId="4" applyNumberFormat="1" applyFont="1" applyFill="1" applyBorder="1" applyAlignment="1">
      <alignment horizontal="right"/>
    </xf>
    <xf numFmtId="171" fontId="45" fillId="3" borderId="323" xfId="4" applyNumberFormat="1" applyFont="1" applyFill="1" applyBorder="1" applyAlignment="1">
      <alignment horizontal="right"/>
    </xf>
    <xf numFmtId="0" fontId="45" fillId="3" borderId="44" xfId="14" applyFont="1" applyFill="1" applyBorder="1" applyAlignment="1" applyProtection="1">
      <alignment wrapText="1"/>
      <protection locked="0"/>
    </xf>
    <xf numFmtId="171" fontId="49" fillId="3" borderId="214" xfId="4" applyNumberFormat="1" applyFont="1" applyFill="1" applyBorder="1" applyAlignment="1">
      <alignment horizontal="right"/>
    </xf>
    <xf numFmtId="3" fontId="49" fillId="3" borderId="170" xfId="4" applyNumberFormat="1" applyFont="1" applyFill="1" applyBorder="1" applyAlignment="1">
      <alignment horizontal="right"/>
    </xf>
    <xf numFmtId="171" fontId="49" fillId="3" borderId="158" xfId="4" applyNumberFormat="1" applyFont="1" applyFill="1" applyBorder="1" applyAlignment="1">
      <alignment horizontal="right"/>
    </xf>
    <xf numFmtId="0" fontId="49" fillId="0" borderId="214" xfId="14" applyFont="1" applyBorder="1" applyAlignment="1" applyProtection="1">
      <alignment wrapText="1"/>
      <protection locked="0"/>
    </xf>
    <xf numFmtId="0" fontId="43" fillId="0" borderId="332" xfId="0" applyFont="1" applyBorder="1" applyAlignment="1">
      <alignment horizontal="left" wrapText="1"/>
    </xf>
    <xf numFmtId="171" fontId="45" fillId="3" borderId="281" xfId="4" applyNumberFormat="1" applyFont="1" applyFill="1" applyBorder="1" applyAlignment="1">
      <alignment horizontal="right"/>
    </xf>
    <xf numFmtId="171" fontId="45" fillId="3" borderId="11" xfId="4" applyNumberFormat="1" applyFont="1" applyFill="1" applyBorder="1" applyAlignment="1">
      <alignment horizontal="right"/>
    </xf>
    <xf numFmtId="171" fontId="45" fillId="3" borderId="4" xfId="4" applyNumberFormat="1" applyFont="1" applyFill="1" applyBorder="1" applyAlignment="1">
      <alignment horizontal="right"/>
    </xf>
    <xf numFmtId="0" fontId="45" fillId="3" borderId="11" xfId="14" applyFont="1" applyFill="1" applyBorder="1" applyAlignment="1" applyProtection="1">
      <alignment wrapText="1"/>
      <protection locked="0"/>
    </xf>
    <xf numFmtId="171" fontId="45" fillId="3" borderId="106" xfId="4" applyNumberFormat="1" applyFont="1" applyFill="1" applyBorder="1" applyAlignment="1">
      <alignment horizontal="right"/>
    </xf>
    <xf numFmtId="3" fontId="45" fillId="3" borderId="80" xfId="4" applyNumberFormat="1" applyFont="1" applyFill="1" applyBorder="1" applyAlignment="1">
      <alignment horizontal="right"/>
    </xf>
    <xf numFmtId="171" fontId="45" fillId="3" borderId="120" xfId="4" applyNumberFormat="1" applyFont="1" applyFill="1" applyBorder="1" applyAlignment="1">
      <alignment horizontal="right"/>
    </xf>
    <xf numFmtId="3" fontId="45" fillId="3" borderId="239" xfId="4" applyNumberFormat="1" applyFont="1" applyFill="1" applyBorder="1" applyAlignment="1">
      <alignment horizontal="right"/>
    </xf>
    <xf numFmtId="0" fontId="49" fillId="3" borderId="214" xfId="14" applyFont="1" applyFill="1" applyBorder="1" applyAlignment="1" applyProtection="1">
      <alignment wrapText="1"/>
      <protection locked="0"/>
    </xf>
    <xf numFmtId="3" fontId="45" fillId="3" borderId="117" xfId="4" applyNumberFormat="1" applyFont="1" applyFill="1" applyBorder="1" applyAlignment="1">
      <alignment horizontal="right"/>
    </xf>
    <xf numFmtId="0" fontId="45" fillId="3" borderId="6" xfId="14" applyFont="1" applyFill="1" applyBorder="1" applyAlignment="1" applyProtection="1">
      <alignment wrapText="1"/>
      <protection locked="0"/>
    </xf>
    <xf numFmtId="171" fontId="25" fillId="3" borderId="357" xfId="4" applyNumberFormat="1" applyFont="1" applyFill="1" applyBorder="1" applyAlignment="1">
      <alignment horizontal="right"/>
    </xf>
    <xf numFmtId="3" fontId="25" fillId="3" borderId="358" xfId="4" applyNumberFormat="1" applyFont="1" applyFill="1" applyBorder="1" applyAlignment="1">
      <alignment horizontal="right"/>
    </xf>
    <xf numFmtId="171" fontId="25" fillId="3" borderId="278" xfId="4" applyNumberFormat="1" applyFont="1" applyFill="1" applyBorder="1" applyAlignment="1">
      <alignment horizontal="right"/>
    </xf>
    <xf numFmtId="3" fontId="25" fillId="3" borderId="359" xfId="4" applyNumberFormat="1" applyFont="1" applyFill="1" applyBorder="1" applyAlignment="1">
      <alignment horizontal="right"/>
    </xf>
    <xf numFmtId="171" fontId="25" fillId="3" borderId="281" xfId="4" applyNumberFormat="1" applyFont="1" applyFill="1" applyBorder="1" applyAlignment="1">
      <alignment horizontal="right"/>
    </xf>
    <xf numFmtId="0" fontId="25" fillId="3" borderId="278" xfId="14" applyFont="1" applyFill="1" applyBorder="1" applyAlignment="1" applyProtection="1">
      <alignment wrapText="1"/>
      <protection locked="0"/>
    </xf>
    <xf numFmtId="171" fontId="25" fillId="3" borderId="11" xfId="4" applyNumberFormat="1" applyFont="1" applyFill="1" applyBorder="1" applyAlignment="1">
      <alignment horizontal="right"/>
    </xf>
    <xf numFmtId="0" fontId="25" fillId="3" borderId="11" xfId="14" applyFont="1" applyFill="1" applyBorder="1" applyAlignment="1" applyProtection="1">
      <alignment wrapText="1"/>
      <protection locked="0"/>
    </xf>
    <xf numFmtId="3" fontId="25" fillId="3" borderId="303" xfId="4" applyNumberFormat="1" applyFont="1" applyFill="1" applyBorder="1" applyAlignment="1">
      <alignment horizontal="right"/>
    </xf>
    <xf numFmtId="171" fontId="25" fillId="3" borderId="245" xfId="4" applyNumberFormat="1" applyFont="1" applyFill="1" applyBorder="1" applyAlignment="1">
      <alignment horizontal="right"/>
    </xf>
    <xf numFmtId="3" fontId="25" fillId="3" borderId="42" xfId="4" applyNumberFormat="1" applyFont="1" applyFill="1" applyBorder="1" applyAlignment="1">
      <alignment horizontal="right"/>
    </xf>
    <xf numFmtId="0" fontId="43" fillId="0" borderId="119" xfId="0" applyFont="1" applyBorder="1" applyAlignment="1">
      <alignment horizontal="left" wrapText="1"/>
    </xf>
    <xf numFmtId="0" fontId="23" fillId="3" borderId="361" xfId="23" applyFont="1" applyFill="1" applyBorder="1" applyAlignment="1">
      <alignment horizontal="right"/>
    </xf>
    <xf numFmtId="0" fontId="25" fillId="3" borderId="0" xfId="14" applyFont="1" applyFill="1" applyAlignment="1" applyProtection="1">
      <alignment wrapText="1"/>
      <protection locked="0"/>
    </xf>
    <xf numFmtId="0" fontId="30" fillId="3" borderId="109" xfId="22" applyFill="1" applyBorder="1" applyAlignment="1" applyProtection="1">
      <alignment wrapText="1"/>
      <protection locked="0"/>
    </xf>
    <xf numFmtId="0" fontId="30" fillId="3" borderId="87" xfId="22" applyFill="1" applyBorder="1" applyAlignment="1" applyProtection="1">
      <alignment wrapText="1"/>
      <protection locked="0"/>
    </xf>
    <xf numFmtId="0" fontId="30" fillId="3" borderId="24" xfId="22" applyFill="1" applyBorder="1" applyAlignment="1" applyProtection="1">
      <alignment horizontal="left" wrapText="1"/>
      <protection locked="0"/>
    </xf>
    <xf numFmtId="0" fontId="30" fillId="3" borderId="23" xfId="22" applyFill="1" applyBorder="1" applyAlignment="1" applyProtection="1">
      <alignment horizontal="left" wrapText="1"/>
      <protection locked="0"/>
    </xf>
    <xf numFmtId="0" fontId="30" fillId="3" borderId="25" xfId="22" applyFill="1" applyBorder="1" applyAlignment="1" applyProtection="1">
      <alignment horizontal="left" wrapText="1"/>
      <protection locked="0"/>
    </xf>
    <xf numFmtId="0" fontId="25" fillId="3" borderId="0" xfId="14" applyFont="1" applyFill="1" applyAlignment="1" applyProtection="1">
      <alignment horizontal="left" wrapText="1"/>
      <protection locked="0"/>
    </xf>
    <xf numFmtId="165" fontId="25" fillId="3" borderId="0" xfId="14" applyNumberFormat="1" applyFont="1" applyFill="1" applyAlignment="1" applyProtection="1">
      <alignment horizontal="left" wrapText="1"/>
      <protection locked="0"/>
    </xf>
    <xf numFmtId="0" fontId="0" fillId="3" borderId="0" xfId="0" applyFill="1"/>
    <xf numFmtId="165" fontId="0" fillId="3" borderId="0" xfId="0" applyNumberFormat="1" applyFill="1"/>
    <xf numFmtId="171" fontId="22" fillId="3" borderId="28" xfId="7" applyNumberFormat="1" applyFont="1" applyFill="1" applyBorder="1" applyAlignment="1">
      <alignment vertical="top"/>
    </xf>
    <xf numFmtId="165" fontId="22" fillId="5" borderId="28" xfId="7" applyNumberFormat="1" applyFont="1" applyFill="1" applyBorder="1" applyAlignment="1" applyProtection="1">
      <alignment horizontal="right" vertical="top"/>
      <protection locked="0"/>
    </xf>
    <xf numFmtId="3" fontId="22" fillId="5" borderId="26" xfId="7" applyNumberFormat="1" applyFont="1" applyFill="1" applyBorder="1" applyAlignment="1">
      <alignment vertical="top"/>
    </xf>
    <xf numFmtId="171" fontId="25" fillId="3" borderId="15" xfId="14" applyNumberFormat="1" applyFont="1" applyFill="1" applyBorder="1" applyAlignment="1">
      <alignment vertical="top"/>
    </xf>
    <xf numFmtId="0" fontId="25" fillId="5" borderId="0" xfId="14" applyFont="1" applyFill="1" applyAlignment="1">
      <alignment vertical="top"/>
    </xf>
    <xf numFmtId="165" fontId="22" fillId="5" borderId="20" xfId="7" applyNumberFormat="1" applyFont="1" applyFill="1" applyBorder="1" applyAlignment="1" applyProtection="1">
      <alignment horizontal="right" vertical="top"/>
      <protection locked="0"/>
    </xf>
    <xf numFmtId="3" fontId="22" fillId="5" borderId="31" xfId="7" applyNumberFormat="1" applyFont="1" applyFill="1" applyBorder="1" applyAlignment="1">
      <alignment vertical="top"/>
    </xf>
    <xf numFmtId="171" fontId="25" fillId="3" borderId="6" xfId="14" applyNumberFormat="1" applyFont="1" applyFill="1" applyBorder="1" applyAlignment="1">
      <alignment vertical="top"/>
    </xf>
    <xf numFmtId="165" fontId="25" fillId="5" borderId="6" xfId="4" applyNumberFormat="1" applyFont="1" applyFill="1" applyBorder="1" applyAlignment="1" applyProtection="1">
      <alignment horizontal="right" vertical="top"/>
      <protection locked="0"/>
    </xf>
    <xf numFmtId="171" fontId="25" fillId="0" borderId="21" xfId="14" applyNumberFormat="1" applyFont="1" applyBorder="1" applyAlignment="1">
      <alignment horizontal="right" vertical="top"/>
    </xf>
    <xf numFmtId="171" fontId="25" fillId="5" borderId="15" xfId="14" applyNumberFormat="1" applyFont="1" applyFill="1" applyBorder="1" applyAlignment="1">
      <alignment horizontal="right" vertical="top"/>
    </xf>
    <xf numFmtId="171" fontId="25" fillId="5" borderId="0" xfId="14" applyNumberFormat="1" applyFont="1" applyFill="1" applyAlignment="1">
      <alignment horizontal="right" vertical="top"/>
    </xf>
    <xf numFmtId="3" fontId="25" fillId="5" borderId="9" xfId="4" applyNumberFormat="1" applyFont="1" applyFill="1" applyBorder="1" applyAlignment="1">
      <alignment horizontal="right" vertical="top"/>
    </xf>
    <xf numFmtId="0" fontId="25" fillId="3" borderId="37" xfId="14" applyFont="1" applyFill="1" applyBorder="1" applyAlignment="1">
      <alignment horizontal="left" wrapText="1"/>
    </xf>
    <xf numFmtId="0" fontId="30" fillId="3" borderId="227" xfId="22" applyFill="1" applyBorder="1" applyAlignment="1">
      <alignment horizontal="left" vertical="top" wrapText="1"/>
    </xf>
    <xf numFmtId="0" fontId="30" fillId="3" borderId="226" xfId="22" applyFill="1" applyBorder="1" applyAlignment="1">
      <alignment horizontal="left" vertical="top" wrapText="1"/>
    </xf>
    <xf numFmtId="0" fontId="30" fillId="5" borderId="362" xfId="22" applyFill="1" applyBorder="1" applyAlignment="1" applyProtection="1">
      <alignment horizontal="left" vertical="top" wrapText="1"/>
      <protection locked="0"/>
    </xf>
    <xf numFmtId="0" fontId="30" fillId="5" borderId="363" xfId="22" applyFill="1" applyBorder="1" applyAlignment="1" applyProtection="1">
      <alignment horizontal="left" vertical="top" wrapText="1"/>
      <protection locked="0"/>
    </xf>
    <xf numFmtId="0" fontId="30" fillId="3" borderId="24" xfId="22" applyFill="1" applyBorder="1" applyAlignment="1" applyProtection="1">
      <alignment horizontal="left" vertical="top" wrapText="1"/>
      <protection locked="0"/>
    </xf>
    <xf numFmtId="0" fontId="30" fillId="5" borderId="25" xfId="22" applyFill="1" applyBorder="1" applyAlignment="1" applyProtection="1">
      <alignment horizontal="left" vertical="top" wrapText="1"/>
      <protection locked="0"/>
    </xf>
    <xf numFmtId="0" fontId="30" fillId="5" borderId="23" xfId="22" applyFill="1" applyBorder="1" applyAlignment="1" applyProtection="1">
      <alignment horizontal="left" vertical="top" wrapText="1"/>
      <protection locked="0"/>
    </xf>
    <xf numFmtId="0" fontId="30" fillId="3" borderId="362" xfId="22" applyFill="1" applyBorder="1" applyAlignment="1" applyProtection="1">
      <alignment horizontal="left" vertical="top" wrapText="1"/>
      <protection locked="0"/>
    </xf>
    <xf numFmtId="0" fontId="30" fillId="3" borderId="363" xfId="22" applyFill="1" applyBorder="1" applyAlignment="1" applyProtection="1">
      <alignment horizontal="left" vertical="top" wrapText="1"/>
      <protection locked="0"/>
    </xf>
    <xf numFmtId="0" fontId="30" fillId="3" borderId="364" xfId="22" applyFill="1" applyBorder="1" applyAlignment="1">
      <alignment horizontal="left" vertical="top" wrapText="1"/>
    </xf>
    <xf numFmtId="0" fontId="30" fillId="3" borderId="365" xfId="22" applyFill="1" applyBorder="1" applyAlignment="1">
      <alignment horizontal="left" vertical="top" wrapText="1"/>
    </xf>
    <xf numFmtId="0" fontId="30" fillId="5" borderId="364" xfId="22" applyFill="1" applyBorder="1" applyAlignment="1" applyProtection="1">
      <alignment horizontal="left" vertical="top" wrapText="1"/>
      <protection locked="0"/>
    </xf>
    <xf numFmtId="0" fontId="30" fillId="5" borderId="366" xfId="22" applyFill="1" applyBorder="1" applyAlignment="1" applyProtection="1">
      <alignment horizontal="left" vertical="top" wrapText="1"/>
      <protection locked="0"/>
    </xf>
    <xf numFmtId="0" fontId="30" fillId="5" borderId="365" xfId="22" applyFill="1" applyBorder="1" applyAlignment="1" applyProtection="1">
      <alignment horizontal="left" vertical="top" wrapText="1"/>
      <protection locked="0"/>
    </xf>
    <xf numFmtId="0" fontId="30" fillId="4" borderId="25" xfId="22" applyFill="1" applyBorder="1" applyAlignment="1" applyProtection="1">
      <alignment horizontal="left" vertical="top" wrapText="1"/>
      <protection locked="0"/>
    </xf>
    <xf numFmtId="0" fontId="30" fillId="4" borderId="24" xfId="22" applyFill="1" applyBorder="1" applyAlignment="1" applyProtection="1">
      <alignment horizontal="left" vertical="top" wrapText="1"/>
      <protection locked="0"/>
    </xf>
    <xf numFmtId="0" fontId="30" fillId="4" borderId="23" xfId="22" applyFill="1" applyBorder="1" applyAlignment="1" applyProtection="1">
      <alignment horizontal="left" vertical="top" wrapText="1"/>
      <protection locked="0"/>
    </xf>
    <xf numFmtId="0" fontId="84" fillId="3" borderId="0" xfId="4" applyFont="1" applyFill="1" applyAlignment="1">
      <alignment vertical="top"/>
    </xf>
    <xf numFmtId="165" fontId="84" fillId="3" borderId="0" xfId="4" applyNumberFormat="1" applyFont="1" applyFill="1" applyAlignment="1">
      <alignment vertical="top"/>
    </xf>
    <xf numFmtId="3" fontId="84" fillId="3" borderId="0" xfId="4" applyNumberFormat="1" applyFont="1" applyFill="1" applyAlignment="1">
      <alignment vertical="top"/>
    </xf>
    <xf numFmtId="171" fontId="0" fillId="3" borderId="0" xfId="0" applyNumberFormat="1" applyFill="1"/>
    <xf numFmtId="170" fontId="0" fillId="3" borderId="0" xfId="0" applyNumberFormat="1" applyFill="1"/>
    <xf numFmtId="170" fontId="43" fillId="3" borderId="0" xfId="7" applyNumberFormat="1" applyFont="1" applyFill="1" applyBorder="1" applyAlignment="1">
      <alignment horizontal="right" vertical="top"/>
    </xf>
    <xf numFmtId="168" fontId="43" fillId="3" borderId="0" xfId="7" applyNumberFormat="1" applyFont="1" applyFill="1" applyBorder="1" applyAlignment="1">
      <alignment vertical="top"/>
    </xf>
    <xf numFmtId="165" fontId="43" fillId="3" borderId="0" xfId="7" applyNumberFormat="1" applyFont="1" applyFill="1" applyBorder="1" applyAlignment="1">
      <alignment horizontal="right" vertical="top"/>
    </xf>
    <xf numFmtId="170" fontId="43" fillId="3" borderId="0" xfId="7" applyNumberFormat="1" applyFont="1" applyFill="1" applyBorder="1" applyAlignment="1">
      <alignment vertical="top"/>
    </xf>
    <xf numFmtId="168" fontId="43" fillId="3" borderId="0" xfId="14" applyNumberFormat="1" applyFont="1" applyFill="1" applyAlignment="1">
      <alignment vertical="top"/>
    </xf>
    <xf numFmtId="0" fontId="43" fillId="3" borderId="0" xfId="7" applyFont="1" applyFill="1" applyBorder="1" applyAlignment="1" applyProtection="1">
      <alignment horizontal="left" vertical="top" wrapText="1"/>
      <protection locked="0"/>
    </xf>
    <xf numFmtId="170" fontId="43" fillId="3" borderId="13" xfId="7" applyNumberFormat="1" applyFont="1" applyFill="1" applyBorder="1" applyAlignment="1">
      <alignment horizontal="right" vertical="top"/>
    </xf>
    <xf numFmtId="168" fontId="43" fillId="0" borderId="36" xfId="7" applyNumberFormat="1" applyFont="1" applyFill="1" applyBorder="1" applyAlignment="1">
      <alignment vertical="top"/>
    </xf>
    <xf numFmtId="170" fontId="43" fillId="5" borderId="13" xfId="7" applyNumberFormat="1" applyFont="1" applyFill="1" applyBorder="1" applyAlignment="1">
      <alignment horizontal="right" vertical="top"/>
    </xf>
    <xf numFmtId="168" fontId="43" fillId="5" borderId="36" xfId="7" applyNumberFormat="1" applyFont="1" applyFill="1" applyBorder="1" applyAlignment="1">
      <alignment vertical="top"/>
    </xf>
    <xf numFmtId="165" fontId="43" fillId="3" borderId="13" xfId="7" applyNumberFormat="1" applyFont="1" applyFill="1" applyBorder="1" applyAlignment="1">
      <alignment horizontal="right" vertical="top"/>
    </xf>
    <xf numFmtId="170" fontId="43" fillId="3" borderId="134" xfId="7" applyNumberFormat="1" applyFont="1" applyFill="1" applyBorder="1" applyAlignment="1">
      <alignment vertical="top"/>
    </xf>
    <xf numFmtId="168" fontId="43" fillId="3" borderId="36" xfId="7" applyNumberFormat="1" applyFont="1" applyFill="1" applyBorder="1" applyAlignment="1">
      <alignment vertical="top"/>
    </xf>
    <xf numFmtId="168" fontId="43" fillId="5" borderId="259" xfId="14" applyNumberFormat="1" applyFont="1" applyFill="1" applyBorder="1" applyAlignment="1">
      <alignment vertical="top"/>
    </xf>
    <xf numFmtId="0" fontId="43" fillId="3" borderId="367" xfId="7" applyFont="1" applyFill="1" applyBorder="1" applyAlignment="1" applyProtection="1">
      <alignment horizontal="left" vertical="top" wrapText="1"/>
      <protection locked="0"/>
    </xf>
    <xf numFmtId="0" fontId="43" fillId="3" borderId="368" xfId="7" applyFont="1" applyFill="1" applyBorder="1" applyAlignment="1" applyProtection="1">
      <alignment horizontal="left" vertical="top" wrapText="1"/>
      <protection locked="0"/>
    </xf>
    <xf numFmtId="0" fontId="85" fillId="3" borderId="0" xfId="0" applyFont="1" applyFill="1"/>
    <xf numFmtId="170" fontId="45" fillId="3" borderId="279" xfId="14" applyNumberFormat="1" applyFont="1" applyFill="1" applyBorder="1" applyAlignment="1">
      <alignment horizontal="right" vertical="top"/>
    </xf>
    <xf numFmtId="3" fontId="45" fillId="3" borderId="280" xfId="14" applyNumberFormat="1" applyFont="1" applyFill="1" applyBorder="1" applyAlignment="1">
      <alignment vertical="top"/>
    </xf>
    <xf numFmtId="170" fontId="45" fillId="5" borderId="279" xfId="14" applyNumberFormat="1" applyFont="1" applyFill="1" applyBorder="1" applyAlignment="1">
      <alignment horizontal="right" vertical="top"/>
    </xf>
    <xf numFmtId="3" fontId="45" fillId="5" borderId="280" xfId="14" applyNumberFormat="1" applyFont="1" applyFill="1" applyBorder="1" applyAlignment="1">
      <alignment vertical="top"/>
    </xf>
    <xf numFmtId="171" fontId="45" fillId="5" borderId="279" xfId="14" applyNumberFormat="1" applyFont="1" applyFill="1" applyBorder="1" applyAlignment="1">
      <alignment horizontal="right" vertical="top"/>
    </xf>
    <xf numFmtId="171" fontId="45" fillId="3" borderId="279" xfId="14" applyNumberFormat="1" applyFont="1" applyFill="1" applyBorder="1" applyAlignment="1">
      <alignment horizontal="right" vertical="top"/>
    </xf>
    <xf numFmtId="170" fontId="45" fillId="3" borderId="369" xfId="14" applyNumberFormat="1" applyFont="1" applyFill="1" applyBorder="1" applyAlignment="1">
      <alignment vertical="top"/>
    </xf>
    <xf numFmtId="168" fontId="45" fillId="3" borderId="280" xfId="14" applyNumberFormat="1" applyFont="1" applyFill="1" applyBorder="1" applyAlignment="1">
      <alignment vertical="top"/>
    </xf>
    <xf numFmtId="170" fontId="45" fillId="3" borderId="369" xfId="4" applyNumberFormat="1" applyFont="1" applyFill="1" applyBorder="1" applyAlignment="1">
      <alignment vertical="top"/>
    </xf>
    <xf numFmtId="168" fontId="45" fillId="3" borderId="280" xfId="4" applyNumberFormat="1" applyFont="1" applyFill="1" applyBorder="1" applyAlignment="1">
      <alignment vertical="top"/>
    </xf>
    <xf numFmtId="0" fontId="45" fillId="3" borderId="278" xfId="14" applyFont="1" applyFill="1" applyBorder="1" applyAlignment="1" applyProtection="1">
      <alignment vertical="top" wrapText="1"/>
      <protection locked="0"/>
    </xf>
    <xf numFmtId="0" fontId="43" fillId="3" borderId="370" xfId="0" applyFont="1" applyFill="1" applyBorder="1" applyAlignment="1">
      <alignment horizontal="left" vertical="top" wrapText="1"/>
    </xf>
    <xf numFmtId="170" fontId="45" fillId="3" borderId="6" xfId="14" applyNumberFormat="1" applyFont="1" applyFill="1" applyBorder="1" applyAlignment="1">
      <alignment horizontal="right" vertical="top"/>
    </xf>
    <xf numFmtId="3" fontId="45" fillId="3" borderId="9" xfId="14" applyNumberFormat="1" applyFont="1" applyFill="1" applyBorder="1" applyAlignment="1">
      <alignment vertical="top"/>
    </xf>
    <xf numFmtId="170" fontId="45" fillId="5" borderId="6" xfId="14" applyNumberFormat="1" applyFont="1" applyFill="1" applyBorder="1" applyAlignment="1">
      <alignment horizontal="right" vertical="top"/>
    </xf>
    <xf numFmtId="3" fontId="45" fillId="5" borderId="9" xfId="14" applyNumberFormat="1" applyFont="1" applyFill="1" applyBorder="1" applyAlignment="1">
      <alignment vertical="top"/>
    </xf>
    <xf numFmtId="171" fontId="45" fillId="5" borderId="6" xfId="14" applyNumberFormat="1" applyFont="1" applyFill="1" applyBorder="1" applyAlignment="1">
      <alignment horizontal="right" vertical="top"/>
    </xf>
    <xf numFmtId="170" fontId="45" fillId="3" borderId="12" xfId="14" applyNumberFormat="1" applyFont="1" applyFill="1" applyBorder="1" applyAlignment="1">
      <alignment vertical="top"/>
    </xf>
    <xf numFmtId="168" fontId="45" fillId="3" borderId="9" xfId="14" applyNumberFormat="1" applyFont="1" applyFill="1" applyBorder="1" applyAlignment="1">
      <alignment vertical="top"/>
    </xf>
    <xf numFmtId="170" fontId="45" fillId="3" borderId="12" xfId="4" applyNumberFormat="1" applyFont="1" applyFill="1" applyBorder="1" applyAlignment="1">
      <alignment vertical="top"/>
    </xf>
    <xf numFmtId="168" fontId="45" fillId="3" borderId="9" xfId="4" applyNumberFormat="1" applyFont="1" applyFill="1" applyBorder="1" applyAlignment="1">
      <alignment vertical="top"/>
    </xf>
    <xf numFmtId="0" fontId="43" fillId="3" borderId="276" xfId="0" applyFont="1" applyFill="1" applyBorder="1" applyAlignment="1">
      <alignment horizontal="left" vertical="top" wrapText="1"/>
    </xf>
    <xf numFmtId="170" fontId="45" fillId="3" borderId="5" xfId="14" applyNumberFormat="1" applyFont="1" applyFill="1" applyBorder="1" applyAlignment="1">
      <alignment horizontal="right" vertical="top"/>
    </xf>
    <xf numFmtId="3" fontId="45" fillId="3" borderId="14" xfId="14" applyNumberFormat="1" applyFont="1" applyFill="1" applyBorder="1" applyAlignment="1">
      <alignment vertical="top"/>
    </xf>
    <xf numFmtId="170" fontId="45" fillId="5" borderId="5" xfId="14" applyNumberFormat="1" applyFont="1" applyFill="1" applyBorder="1" applyAlignment="1">
      <alignment horizontal="right" vertical="top"/>
    </xf>
    <xf numFmtId="3" fontId="45" fillId="5" borderId="14" xfId="14" applyNumberFormat="1" applyFont="1" applyFill="1" applyBorder="1" applyAlignment="1">
      <alignment vertical="top"/>
    </xf>
    <xf numFmtId="171" fontId="45" fillId="5" borderId="5" xfId="14" applyNumberFormat="1" applyFont="1" applyFill="1" applyBorder="1" applyAlignment="1">
      <alignment horizontal="right" vertical="top"/>
    </xf>
    <xf numFmtId="171" fontId="45" fillId="3" borderId="5" xfId="14" applyNumberFormat="1" applyFont="1" applyFill="1" applyBorder="1" applyAlignment="1">
      <alignment horizontal="right" vertical="top"/>
    </xf>
    <xf numFmtId="170" fontId="45" fillId="3" borderId="16" xfId="14" applyNumberFormat="1" applyFont="1" applyFill="1" applyBorder="1" applyAlignment="1">
      <alignment vertical="top"/>
    </xf>
    <xf numFmtId="168" fontId="45" fillId="3" borderId="14" xfId="14" applyNumberFormat="1" applyFont="1" applyFill="1" applyBorder="1" applyAlignment="1">
      <alignment vertical="top"/>
    </xf>
    <xf numFmtId="170" fontId="45" fillId="3" borderId="16" xfId="4" applyNumberFormat="1" applyFont="1" applyFill="1" applyBorder="1" applyAlignment="1">
      <alignment vertical="top"/>
    </xf>
    <xf numFmtId="168" fontId="45" fillId="3" borderId="14" xfId="4" applyNumberFormat="1" applyFont="1" applyFill="1" applyBorder="1" applyAlignment="1">
      <alignment vertical="top"/>
    </xf>
    <xf numFmtId="0" fontId="45" fillId="3" borderId="44" xfId="14" applyFont="1" applyFill="1" applyBorder="1" applyAlignment="1" applyProtection="1">
      <alignment vertical="top" wrapText="1"/>
      <protection locked="0"/>
    </xf>
    <xf numFmtId="170" fontId="45" fillId="3" borderId="147" xfId="14" applyNumberFormat="1" applyFont="1" applyFill="1" applyBorder="1" applyAlignment="1">
      <alignment horizontal="right" vertical="top"/>
    </xf>
    <xf numFmtId="3" fontId="45" fillId="3" borderId="146" xfId="14" applyNumberFormat="1" applyFont="1" applyFill="1" applyBorder="1" applyAlignment="1">
      <alignment vertical="top"/>
    </xf>
    <xf numFmtId="170" fontId="45" fillId="5" borderId="147" xfId="14" applyNumberFormat="1" applyFont="1" applyFill="1" applyBorder="1" applyAlignment="1">
      <alignment horizontal="right" vertical="top"/>
    </xf>
    <xf numFmtId="3" fontId="45" fillId="5" borderId="146" xfId="14" applyNumberFormat="1" applyFont="1" applyFill="1" applyBorder="1" applyAlignment="1">
      <alignment vertical="top"/>
    </xf>
    <xf numFmtId="171" fontId="45" fillId="5" borderId="147" xfId="14" applyNumberFormat="1" applyFont="1" applyFill="1" applyBorder="1" applyAlignment="1">
      <alignment horizontal="right" vertical="top"/>
    </xf>
    <xf numFmtId="171" fontId="45" fillId="3" borderId="147" xfId="14" applyNumberFormat="1" applyFont="1" applyFill="1" applyBorder="1" applyAlignment="1">
      <alignment horizontal="right" vertical="top"/>
    </xf>
    <xf numFmtId="170" fontId="45" fillId="3" borderId="371" xfId="14" applyNumberFormat="1" applyFont="1" applyFill="1" applyBorder="1" applyAlignment="1">
      <alignment vertical="top"/>
    </xf>
    <xf numFmtId="168" fontId="45" fillId="3" borderId="146" xfId="14" applyNumberFormat="1" applyFont="1" applyFill="1" applyBorder="1" applyAlignment="1">
      <alignment vertical="top"/>
    </xf>
    <xf numFmtId="0" fontId="45" fillId="3" borderId="246" xfId="14" applyFont="1" applyFill="1" applyBorder="1" applyAlignment="1" applyProtection="1">
      <alignment vertical="top" wrapText="1"/>
      <protection locked="0"/>
    </xf>
    <xf numFmtId="0" fontId="43" fillId="3" borderId="332" xfId="0" applyFont="1" applyFill="1" applyBorder="1" applyAlignment="1">
      <alignment horizontal="left" vertical="top" wrapText="1"/>
    </xf>
    <xf numFmtId="0" fontId="45" fillId="3" borderId="6" xfId="14" applyFont="1" applyFill="1" applyBorder="1" applyAlignment="1" applyProtection="1">
      <alignment vertical="top" wrapText="1"/>
      <protection locked="0"/>
    </xf>
    <xf numFmtId="170" fontId="45" fillId="3" borderId="352" xfId="14" applyNumberFormat="1" applyFont="1" applyFill="1" applyBorder="1" applyAlignment="1">
      <alignment horizontal="right" vertical="top"/>
    </xf>
    <xf numFmtId="3" fontId="45" fillId="3" borderId="372" xfId="14" applyNumberFormat="1" applyFont="1" applyFill="1" applyBorder="1" applyAlignment="1">
      <alignment vertical="top"/>
    </xf>
    <xf numFmtId="170" fontId="45" fillId="5" borderId="352" xfId="14" applyNumberFormat="1" applyFont="1" applyFill="1" applyBorder="1" applyAlignment="1">
      <alignment horizontal="right" vertical="top"/>
    </xf>
    <xf numFmtId="3" fontId="45" fillId="5" borderId="372" xfId="14" applyNumberFormat="1" applyFont="1" applyFill="1" applyBorder="1" applyAlignment="1">
      <alignment vertical="top"/>
    </xf>
    <xf numFmtId="171" fontId="45" fillId="5" borderId="352" xfId="14" applyNumberFormat="1" applyFont="1" applyFill="1" applyBorder="1" applyAlignment="1">
      <alignment horizontal="right" vertical="top"/>
    </xf>
    <xf numFmtId="171" fontId="45" fillId="3" borderId="352" xfId="14" applyNumberFormat="1" applyFont="1" applyFill="1" applyBorder="1" applyAlignment="1">
      <alignment horizontal="right" vertical="top"/>
    </xf>
    <xf numFmtId="170" fontId="45" fillId="3" borderId="373" xfId="14" applyNumberFormat="1" applyFont="1" applyFill="1" applyBorder="1" applyAlignment="1">
      <alignment vertical="top"/>
    </xf>
    <xf numFmtId="168" fontId="45" fillId="3" borderId="372" xfId="14" applyNumberFormat="1" applyFont="1" applyFill="1" applyBorder="1" applyAlignment="1">
      <alignment vertical="top"/>
    </xf>
    <xf numFmtId="170" fontId="45" fillId="3" borderId="373" xfId="4" applyNumberFormat="1" applyFont="1" applyFill="1" applyBorder="1" applyAlignment="1">
      <alignment vertical="top"/>
    </xf>
    <xf numFmtId="168" fontId="45" fillId="3" borderId="372" xfId="4" applyNumberFormat="1" applyFont="1" applyFill="1" applyBorder="1" applyAlignment="1">
      <alignment vertical="top"/>
    </xf>
    <xf numFmtId="0" fontId="45" fillId="3" borderId="354" xfId="14" applyFont="1" applyFill="1" applyBorder="1" applyAlignment="1" applyProtection="1">
      <alignment vertical="top" wrapText="1"/>
      <protection locked="0"/>
    </xf>
    <xf numFmtId="0" fontId="43" fillId="3" borderId="355" xfId="0" applyFont="1" applyFill="1" applyBorder="1" applyAlignment="1">
      <alignment horizontal="left" vertical="top" wrapText="1"/>
    </xf>
    <xf numFmtId="170" fontId="45" fillId="3" borderId="371" xfId="4" applyNumberFormat="1" applyFont="1" applyFill="1" applyBorder="1" applyAlignment="1">
      <alignment vertical="top"/>
    </xf>
    <xf numFmtId="168" fontId="45" fillId="3" borderId="146" xfId="4" applyNumberFormat="1" applyFont="1" applyFill="1" applyBorder="1" applyAlignment="1">
      <alignment vertical="top"/>
    </xf>
    <xf numFmtId="0" fontId="43" fillId="3" borderId="119" xfId="0" applyFont="1" applyFill="1" applyBorder="1" applyAlignment="1">
      <alignment horizontal="left" vertical="top" wrapText="1"/>
    </xf>
    <xf numFmtId="0" fontId="69" fillId="3" borderId="257" xfId="4" applyFont="1" applyFill="1" applyBorder="1" applyAlignment="1">
      <alignment horizontal="left" vertical="top" wrapText="1"/>
    </xf>
    <xf numFmtId="0" fontId="0" fillId="3" borderId="366" xfId="0" applyFill="1" applyBorder="1"/>
    <xf numFmtId="3" fontId="0" fillId="3" borderId="0" xfId="0" applyNumberFormat="1" applyFill="1"/>
    <xf numFmtId="171" fontId="46" fillId="3" borderId="13" xfId="7" applyNumberFormat="1" applyFont="1" applyFill="1" applyBorder="1" applyAlignment="1">
      <alignment horizontal="right" vertical="top"/>
    </xf>
    <xf numFmtId="3" fontId="46" fillId="3" borderId="36" xfId="7" applyNumberFormat="1" applyFont="1" applyFill="1" applyBorder="1" applyAlignment="1">
      <alignment horizontal="right" vertical="top"/>
    </xf>
    <xf numFmtId="171" fontId="46" fillId="3" borderId="134" xfId="7" applyNumberFormat="1" applyFont="1" applyFill="1" applyBorder="1" applyAlignment="1">
      <alignment horizontal="right" vertical="top"/>
    </xf>
    <xf numFmtId="3" fontId="43" fillId="3" borderId="259" xfId="14" applyNumberFormat="1" applyFont="1" applyFill="1" applyBorder="1" applyAlignment="1">
      <alignment vertical="top"/>
    </xf>
    <xf numFmtId="3" fontId="43" fillId="3" borderId="68" xfId="14" applyNumberFormat="1" applyFont="1" applyFill="1" applyBorder="1" applyAlignment="1">
      <alignment vertical="top"/>
    </xf>
    <xf numFmtId="0" fontId="26" fillId="3" borderId="374" xfId="7" applyFont="1" applyFill="1" applyBorder="1" applyAlignment="1" applyProtection="1">
      <alignment horizontal="left" vertical="top" wrapText="1"/>
      <protection locked="0"/>
    </xf>
    <xf numFmtId="0" fontId="26" fillId="3" borderId="375" xfId="7" applyFont="1" applyFill="1" applyBorder="1" applyAlignment="1" applyProtection="1">
      <alignment horizontal="left" vertical="top" wrapText="1"/>
      <protection locked="0"/>
    </xf>
    <xf numFmtId="171" fontId="25" fillId="3" borderId="104" xfId="14" applyNumberFormat="1" applyFont="1" applyFill="1" applyBorder="1" applyAlignment="1">
      <alignment horizontal="right" vertical="top"/>
    </xf>
    <xf numFmtId="3" fontId="25" fillId="3" borderId="376" xfId="14" applyNumberFormat="1" applyFont="1" applyFill="1" applyBorder="1" applyAlignment="1">
      <alignment horizontal="right" vertical="top"/>
    </xf>
    <xf numFmtId="171" fontId="25" fillId="3" borderId="377" xfId="14" applyNumberFormat="1" applyFont="1" applyFill="1" applyBorder="1" applyAlignment="1">
      <alignment horizontal="right" vertical="top"/>
    </xf>
    <xf numFmtId="3" fontId="25" fillId="3" borderId="376" xfId="14" applyNumberFormat="1" applyFont="1" applyFill="1" applyBorder="1" applyAlignment="1">
      <alignment vertical="top"/>
    </xf>
    <xf numFmtId="171" fontId="25" fillId="3" borderId="377" xfId="14" applyNumberFormat="1" applyFont="1" applyFill="1" applyBorder="1" applyAlignment="1">
      <alignment vertical="top"/>
    </xf>
    <xf numFmtId="0" fontId="25" fillId="3" borderId="351" xfId="14" applyFont="1" applyFill="1" applyBorder="1" applyAlignment="1" applyProtection="1">
      <alignment vertical="top" wrapText="1"/>
      <protection locked="0"/>
    </xf>
    <xf numFmtId="0" fontId="43" fillId="3" borderId="168" xfId="0" applyFont="1" applyFill="1" applyBorder="1" applyAlignment="1">
      <alignment horizontal="left" vertical="top" wrapText="1"/>
    </xf>
    <xf numFmtId="171" fontId="25" fillId="3" borderId="352" xfId="14" applyNumberFormat="1" applyFont="1" applyFill="1" applyBorder="1" applyAlignment="1">
      <alignment horizontal="right" vertical="top"/>
    </xf>
    <xf numFmtId="3" fontId="25" fillId="3" borderId="372" xfId="14" applyNumberFormat="1" applyFont="1" applyFill="1" applyBorder="1" applyAlignment="1">
      <alignment horizontal="right" vertical="top"/>
    </xf>
    <xf numFmtId="171" fontId="25" fillId="3" borderId="373" xfId="14" applyNumberFormat="1" applyFont="1" applyFill="1" applyBorder="1" applyAlignment="1">
      <alignment horizontal="right" vertical="top"/>
    </xf>
    <xf numFmtId="3" fontId="25" fillId="3" borderId="372" xfId="14" applyNumberFormat="1" applyFont="1" applyFill="1" applyBorder="1" applyAlignment="1">
      <alignment vertical="top"/>
    </xf>
    <xf numFmtId="171" fontId="25" fillId="3" borderId="373" xfId="14" applyNumberFormat="1" applyFont="1" applyFill="1" applyBorder="1" applyAlignment="1">
      <alignment vertical="top"/>
    </xf>
    <xf numFmtId="0" fontId="25" fillId="3" borderId="354" xfId="14" applyFont="1" applyFill="1" applyBorder="1" applyAlignment="1" applyProtection="1">
      <alignment vertical="top" wrapText="1"/>
      <protection locked="0"/>
    </xf>
    <xf numFmtId="171" fontId="25" fillId="0" borderId="147" xfId="14" applyNumberFormat="1" applyFont="1" applyBorder="1" applyAlignment="1">
      <alignment horizontal="right" vertical="top"/>
    </xf>
    <xf numFmtId="3" fontId="25" fillId="0" borderId="146" xfId="14" applyNumberFormat="1" applyFont="1" applyBorder="1" applyAlignment="1">
      <alignment horizontal="right" vertical="top"/>
    </xf>
    <xf numFmtId="171" fontId="25" fillId="0" borderId="246" xfId="14" applyNumberFormat="1" applyFont="1" applyBorder="1" applyAlignment="1">
      <alignment horizontal="right" vertical="top"/>
    </xf>
    <xf numFmtId="3" fontId="25" fillId="0" borderId="146" xfId="14" applyNumberFormat="1" applyFont="1" applyBorder="1" applyAlignment="1">
      <alignment vertical="top"/>
    </xf>
    <xf numFmtId="171" fontId="25" fillId="0" borderId="371" xfId="14" applyNumberFormat="1" applyFont="1" applyBorder="1" applyAlignment="1">
      <alignment horizontal="right" vertical="top"/>
    </xf>
    <xf numFmtId="171" fontId="25" fillId="0" borderId="371" xfId="14" applyNumberFormat="1" applyFont="1" applyBorder="1" applyAlignment="1">
      <alignment vertical="top"/>
    </xf>
    <xf numFmtId="3" fontId="25" fillId="3" borderId="146" xfId="14" applyNumberFormat="1" applyFont="1" applyFill="1" applyBorder="1" applyAlignment="1">
      <alignment vertical="top"/>
    </xf>
    <xf numFmtId="0" fontId="25" fillId="3" borderId="246" xfId="14" applyFont="1" applyFill="1" applyBorder="1" applyAlignment="1" applyProtection="1">
      <alignment vertical="top" wrapText="1"/>
      <protection locked="0"/>
    </xf>
    <xf numFmtId="171" fontId="25" fillId="0" borderId="12" xfId="14" applyNumberFormat="1" applyFont="1" applyBorder="1" applyAlignment="1">
      <alignment vertical="top"/>
    </xf>
    <xf numFmtId="171" fontId="25" fillId="0" borderId="5" xfId="14" applyNumberFormat="1" applyFont="1" applyBorder="1" applyAlignment="1">
      <alignment horizontal="right" vertical="top"/>
    </xf>
    <xf numFmtId="171" fontId="25" fillId="0" borderId="16" xfId="14" applyNumberFormat="1" applyFont="1" applyBorder="1" applyAlignment="1">
      <alignment horizontal="right" vertical="top"/>
    </xf>
    <xf numFmtId="3" fontId="25" fillId="0" borderId="14" xfId="14" applyNumberFormat="1" applyFont="1" applyBorder="1" applyAlignment="1">
      <alignment vertical="top"/>
    </xf>
    <xf numFmtId="171" fontId="25" fillId="0" borderId="16" xfId="14" applyNumberFormat="1" applyFont="1" applyBorder="1" applyAlignment="1">
      <alignment vertical="top"/>
    </xf>
    <xf numFmtId="0" fontId="25" fillId="3" borderId="44" xfId="14" applyFont="1" applyFill="1" applyBorder="1" applyAlignment="1" applyProtection="1">
      <alignment vertical="top" wrapText="1"/>
      <protection locked="0"/>
    </xf>
    <xf numFmtId="171" fontId="25" fillId="3" borderId="147" xfId="14" applyNumberFormat="1" applyFont="1" applyFill="1" applyBorder="1" applyAlignment="1">
      <alignment horizontal="right" vertical="top"/>
    </xf>
    <xf numFmtId="3" fontId="25" fillId="3" borderId="146" xfId="14" applyNumberFormat="1" applyFont="1" applyFill="1" applyBorder="1" applyAlignment="1">
      <alignment horizontal="right" vertical="top"/>
    </xf>
    <xf numFmtId="171" fontId="25" fillId="3" borderId="371" xfId="14" applyNumberFormat="1" applyFont="1" applyFill="1" applyBorder="1" applyAlignment="1">
      <alignment horizontal="right" vertical="top"/>
    </xf>
    <xf numFmtId="171" fontId="25" fillId="3" borderId="246" xfId="14" applyNumberFormat="1" applyFont="1" applyFill="1" applyBorder="1" applyAlignment="1">
      <alignment horizontal="right" vertical="top"/>
    </xf>
    <xf numFmtId="171" fontId="25" fillId="3" borderId="371" xfId="14" applyNumberFormat="1" applyFont="1" applyFill="1" applyBorder="1" applyAlignment="1">
      <alignment vertical="top"/>
    </xf>
    <xf numFmtId="0" fontId="25" fillId="3" borderId="6" xfId="14" applyFont="1" applyFill="1" applyBorder="1" applyAlignment="1" applyProtection="1">
      <alignment vertical="top" wrapText="1"/>
      <protection locked="0"/>
    </xf>
    <xf numFmtId="0" fontId="23" fillId="3" borderId="345" xfId="23" applyFont="1" applyFill="1" applyBorder="1" applyAlignment="1">
      <alignment horizontal="right" vertical="center"/>
    </xf>
    <xf numFmtId="0" fontId="45" fillId="3" borderId="0" xfId="0" applyFont="1" applyFill="1"/>
    <xf numFmtId="171" fontId="22" fillId="3" borderId="0" xfId="7" applyNumberFormat="1" applyFont="1" applyFill="1" applyBorder="1" applyAlignment="1">
      <alignment horizontal="right" vertical="top"/>
    </xf>
    <xf numFmtId="0" fontId="26" fillId="3" borderId="0" xfId="7" applyFont="1" applyFill="1" applyBorder="1" applyAlignment="1" applyProtection="1">
      <alignment horizontal="left" vertical="top" wrapText="1"/>
      <protection locked="0"/>
    </xf>
    <xf numFmtId="171" fontId="46" fillId="3" borderId="378" xfId="7" applyNumberFormat="1" applyFont="1" applyFill="1" applyBorder="1" applyAlignment="1">
      <alignment horizontal="right" vertical="top"/>
    </xf>
    <xf numFmtId="3" fontId="43" fillId="3" borderId="137" xfId="14" applyNumberFormat="1" applyFont="1" applyFill="1" applyBorder="1" applyAlignment="1">
      <alignment vertical="top"/>
    </xf>
    <xf numFmtId="171" fontId="46" fillId="3" borderId="124" xfId="7" applyNumberFormat="1" applyFont="1" applyFill="1" applyBorder="1" applyAlignment="1">
      <alignment horizontal="right" vertical="top"/>
    </xf>
    <xf numFmtId="0" fontId="26" fillId="3" borderId="13" xfId="7" applyFont="1" applyFill="1" applyBorder="1" applyAlignment="1" applyProtection="1">
      <alignment horizontal="left" vertical="top" wrapText="1"/>
      <protection locked="0"/>
    </xf>
    <xf numFmtId="0" fontId="26" fillId="3" borderId="368" xfId="7" applyFont="1" applyFill="1" applyBorder="1" applyAlignment="1" applyProtection="1">
      <alignment horizontal="left" vertical="top" wrapText="1"/>
      <protection locked="0"/>
    </xf>
    <xf numFmtId="0" fontId="37" fillId="3" borderId="345" xfId="23" applyFont="1" applyFill="1" applyBorder="1" applyAlignment="1">
      <alignment horizontal="right" vertical="top"/>
    </xf>
    <xf numFmtId="0" fontId="23" fillId="3" borderId="347" xfId="23" applyFont="1" applyFill="1" applyBorder="1" applyAlignment="1">
      <alignment horizontal="right" vertical="top"/>
    </xf>
    <xf numFmtId="171" fontId="46" fillId="3" borderId="91" xfId="7" applyNumberFormat="1" applyFont="1" applyFill="1" applyBorder="1" applyAlignment="1">
      <alignment horizontal="right" vertical="top"/>
    </xf>
    <xf numFmtId="3" fontId="43" fillId="0" borderId="137" xfId="14" applyNumberFormat="1" applyFont="1" applyBorder="1" applyAlignment="1">
      <alignment vertical="top"/>
    </xf>
    <xf numFmtId="3" fontId="43" fillId="3" borderId="139" xfId="14" applyNumberFormat="1" applyFont="1" applyFill="1" applyBorder="1" applyAlignment="1">
      <alignment vertical="top"/>
    </xf>
    <xf numFmtId="0" fontId="26" fillId="3" borderId="134" xfId="7" applyFont="1" applyFill="1" applyBorder="1" applyAlignment="1" applyProtection="1">
      <alignment horizontal="left" vertical="top" wrapText="1"/>
      <protection locked="0"/>
    </xf>
    <xf numFmtId="171" fontId="25" fillId="3" borderId="102" xfId="14" applyNumberFormat="1" applyFont="1" applyFill="1" applyBorder="1" applyAlignment="1">
      <alignment horizontal="right" vertical="top"/>
    </xf>
    <xf numFmtId="3" fontId="25" fillId="3" borderId="103" xfId="14" applyNumberFormat="1" applyFont="1" applyFill="1" applyBorder="1" applyAlignment="1">
      <alignment vertical="top"/>
    </xf>
    <xf numFmtId="171" fontId="25" fillId="3" borderId="379" xfId="14" applyNumberFormat="1" applyFont="1" applyFill="1" applyBorder="1" applyAlignment="1">
      <alignment horizontal="right" vertical="top"/>
    </xf>
    <xf numFmtId="3" fontId="25" fillId="3" borderId="380" xfId="14" applyNumberFormat="1" applyFont="1" applyFill="1" applyBorder="1" applyAlignment="1">
      <alignment vertical="top"/>
    </xf>
    <xf numFmtId="171" fontId="25" fillId="0" borderId="145" xfId="14" applyNumberFormat="1" applyFont="1" applyBorder="1" applyAlignment="1">
      <alignment horizontal="right" vertical="top"/>
    </xf>
    <xf numFmtId="3" fontId="25" fillId="0" borderId="148" xfId="14" applyNumberFormat="1" applyFont="1" applyBorder="1" applyAlignment="1">
      <alignment vertical="top"/>
    </xf>
    <xf numFmtId="171" fontId="25" fillId="0" borderId="360" xfId="14" applyNumberFormat="1" applyFont="1" applyBorder="1" applyAlignment="1">
      <alignment horizontal="right" vertical="top"/>
    </xf>
    <xf numFmtId="3" fontId="25" fillId="0" borderId="151" xfId="14" applyNumberFormat="1" applyFont="1" applyBorder="1" applyAlignment="1">
      <alignment vertical="top"/>
    </xf>
    <xf numFmtId="171" fontId="25" fillId="3" borderId="145" xfId="14" applyNumberFormat="1" applyFont="1" applyFill="1" applyBorder="1" applyAlignment="1">
      <alignment horizontal="right" vertical="top"/>
    </xf>
    <xf numFmtId="3" fontId="25" fillId="3" borderId="148" xfId="14" applyNumberFormat="1" applyFont="1" applyFill="1" applyBorder="1" applyAlignment="1">
      <alignment vertical="top"/>
    </xf>
    <xf numFmtId="171" fontId="25" fillId="3" borderId="360" xfId="14" applyNumberFormat="1" applyFont="1" applyFill="1" applyBorder="1" applyAlignment="1">
      <alignment horizontal="right" vertical="top"/>
    </xf>
    <xf numFmtId="3" fontId="25" fillId="3" borderId="151" xfId="14" applyNumberFormat="1" applyFont="1" applyFill="1" applyBorder="1" applyAlignment="1">
      <alignment vertical="top"/>
    </xf>
    <xf numFmtId="0" fontId="37" fillId="3" borderId="381" xfId="23" applyFont="1" applyFill="1" applyBorder="1" applyAlignment="1">
      <alignment horizontal="right" vertical="top"/>
    </xf>
    <xf numFmtId="0" fontId="23" fillId="3" borderId="382" xfId="23" applyFont="1" applyFill="1" applyBorder="1" applyAlignment="1">
      <alignment horizontal="right"/>
    </xf>
    <xf numFmtId="171" fontId="46" fillId="0" borderId="378" xfId="7" applyNumberFormat="1" applyFont="1" applyFill="1" applyBorder="1" applyAlignment="1">
      <alignment horizontal="right" vertical="top"/>
    </xf>
    <xf numFmtId="171" fontId="46" fillId="0" borderId="124" xfId="7" applyNumberFormat="1" applyFont="1" applyFill="1" applyBorder="1" applyAlignment="1">
      <alignment horizontal="right" vertical="top"/>
    </xf>
    <xf numFmtId="0" fontId="26" fillId="0" borderId="93" xfId="7" applyFont="1" applyFill="1" applyBorder="1" applyAlignment="1" applyProtection="1">
      <alignment horizontal="left" vertical="top" wrapText="1"/>
      <protection locked="0"/>
    </xf>
    <xf numFmtId="0" fontId="26" fillId="0" borderId="383" xfId="7" applyFont="1" applyFill="1" applyBorder="1" applyAlignment="1" applyProtection="1">
      <alignment horizontal="left" vertical="top" wrapText="1"/>
      <protection locked="0"/>
    </xf>
    <xf numFmtId="171" fontId="25" fillId="0" borderId="104" xfId="14" applyNumberFormat="1" applyFont="1" applyBorder="1" applyAlignment="1">
      <alignment horizontal="right" vertical="top"/>
    </xf>
    <xf numFmtId="3" fontId="25" fillId="0" borderId="376" xfId="14" applyNumberFormat="1" applyFont="1" applyBorder="1" applyAlignment="1">
      <alignment vertical="top"/>
    </xf>
    <xf numFmtId="171" fontId="25" fillId="0" borderId="377" xfId="14" applyNumberFormat="1" applyFont="1" applyBorder="1" applyAlignment="1">
      <alignment horizontal="right" vertical="top"/>
    </xf>
    <xf numFmtId="171" fontId="25" fillId="0" borderId="377" xfId="14" applyNumberFormat="1" applyFont="1" applyBorder="1" applyAlignment="1">
      <alignment vertical="top"/>
    </xf>
    <xf numFmtId="0" fontId="25" fillId="0" borderId="351" xfId="14" applyFont="1" applyBorder="1" applyAlignment="1" applyProtection="1">
      <alignment vertical="top" wrapText="1"/>
      <protection locked="0"/>
    </xf>
    <xf numFmtId="0" fontId="43" fillId="0" borderId="168" xfId="0" applyFont="1" applyBorder="1" applyAlignment="1">
      <alignment horizontal="left" vertical="top" wrapText="1"/>
    </xf>
    <xf numFmtId="171" fontId="25" fillId="0" borderId="352" xfId="14" applyNumberFormat="1" applyFont="1" applyBorder="1" applyAlignment="1">
      <alignment horizontal="right" vertical="top"/>
    </xf>
    <xf numFmtId="3" fontId="25" fillId="0" borderId="372" xfId="14" applyNumberFormat="1" applyFont="1" applyBorder="1" applyAlignment="1">
      <alignment vertical="top"/>
    </xf>
    <xf numFmtId="171" fontId="25" fillId="0" borderId="373" xfId="14" applyNumberFormat="1" applyFont="1" applyBorder="1" applyAlignment="1">
      <alignment horizontal="right" vertical="top"/>
    </xf>
    <xf numFmtId="171" fontId="25" fillId="0" borderId="373" xfId="14" applyNumberFormat="1" applyFont="1" applyBorder="1" applyAlignment="1">
      <alignment vertical="top"/>
    </xf>
    <xf numFmtId="0" fontId="25" fillId="0" borderId="354" xfId="14" applyFont="1" applyBorder="1" applyAlignment="1" applyProtection="1">
      <alignment vertical="top" wrapText="1"/>
      <protection locked="0"/>
    </xf>
    <xf numFmtId="0" fontId="25" fillId="0" borderId="246" xfId="14" applyFont="1" applyBorder="1" applyAlignment="1" applyProtection="1">
      <alignment vertical="top" wrapText="1"/>
      <protection locked="0"/>
    </xf>
    <xf numFmtId="0" fontId="25" fillId="0" borderId="44" xfId="14" applyFont="1" applyBorder="1" applyAlignment="1" applyProtection="1">
      <alignment vertical="top" wrapText="1"/>
      <protection locked="0"/>
    </xf>
    <xf numFmtId="0" fontId="25" fillId="0" borderId="6" xfId="14" applyFont="1" applyBorder="1" applyAlignment="1" applyProtection="1">
      <alignment vertical="top" wrapText="1"/>
      <protection locked="0"/>
    </xf>
    <xf numFmtId="0" fontId="28" fillId="0" borderId="0" xfId="74"/>
    <xf numFmtId="0" fontId="28" fillId="0" borderId="0" xfId="74" applyAlignment="1">
      <alignment horizontal="right"/>
    </xf>
    <xf numFmtId="0" fontId="25" fillId="0" borderId="0" xfId="74" applyFont="1" applyAlignment="1">
      <alignment horizontal="right"/>
    </xf>
    <xf numFmtId="0" fontId="28" fillId="0" borderId="0" xfId="75" applyFont="1" applyAlignment="1">
      <alignment horizontal="left"/>
    </xf>
    <xf numFmtId="2" fontId="25" fillId="0" borderId="0" xfId="74" applyNumberFormat="1" applyFont="1" applyAlignment="1">
      <alignment horizontal="right"/>
    </xf>
    <xf numFmtId="165" fontId="25" fillId="0" borderId="0" xfId="74" applyNumberFormat="1" applyFont="1" applyAlignment="1">
      <alignment horizontal="right"/>
    </xf>
    <xf numFmtId="0" fontId="25" fillId="0" borderId="0" xfId="21" applyFont="1" applyFill="1" applyBorder="1" applyAlignment="1"/>
    <xf numFmtId="0" fontId="25" fillId="0" borderId="0" xfId="21" applyFont="1" applyFill="1" applyBorder="1" applyAlignment="1">
      <alignment horizontal="left"/>
    </xf>
    <xf numFmtId="0" fontId="25" fillId="0" borderId="0" xfId="21" applyFont="1" applyFill="1" applyBorder="1" applyAlignment="1" applyProtection="1">
      <protection locked="0"/>
    </xf>
    <xf numFmtId="0" fontId="25" fillId="0" borderId="0" xfId="31" applyFont="1"/>
    <xf numFmtId="0" fontId="25" fillId="3" borderId="0" xfId="21" applyFont="1" applyFill="1" applyBorder="1" applyAlignment="1"/>
    <xf numFmtId="0" fontId="24" fillId="0" borderId="0" xfId="21" applyBorder="1"/>
    <xf numFmtId="0" fontId="28" fillId="0" borderId="3" xfId="74" applyBorder="1"/>
    <xf numFmtId="0" fontId="1" fillId="0" borderId="0" xfId="75"/>
    <xf numFmtId="0" fontId="28" fillId="0" borderId="0" xfId="74"/>
    <xf numFmtId="0" fontId="86" fillId="0" borderId="0" xfId="21" applyFont="1" applyBorder="1" applyAlignment="1">
      <alignment horizontal="left"/>
    </xf>
    <xf numFmtId="0" fontId="86" fillId="0" borderId="3" xfId="21" applyFont="1" applyFill="1" applyAlignment="1">
      <alignment horizontal="left"/>
    </xf>
    <xf numFmtId="0" fontId="51" fillId="0" borderId="0" xfId="14" applyFont="1" applyAlignment="1">
      <alignment vertical="top"/>
    </xf>
    <xf numFmtId="0" fontId="29" fillId="0" borderId="0" xfId="14" applyFont="1" applyAlignment="1">
      <alignment horizontal="left" vertical="top" wrapText="1"/>
    </xf>
    <xf numFmtId="0" fontId="29" fillId="0" borderId="0" xfId="14" applyFont="1" applyAlignment="1">
      <alignment horizontal="left" vertical="top"/>
    </xf>
    <xf numFmtId="0" fontId="29" fillId="0" borderId="0" xfId="14" applyFont="1" applyAlignment="1">
      <alignment vertical="top"/>
    </xf>
    <xf numFmtId="0" fontId="51" fillId="0" borderId="0" xfId="14" applyFont="1"/>
    <xf numFmtId="0" fontId="88" fillId="0" borderId="0" xfId="22" applyFont="1" applyFill="1" applyBorder="1" applyAlignment="1">
      <alignment vertical="top"/>
    </xf>
    <xf numFmtId="0" fontId="24" fillId="0" borderId="3" xfId="21" applyFill="1" applyAlignment="1">
      <alignment horizontal="left"/>
    </xf>
    <xf numFmtId="0" fontId="30" fillId="0" borderId="0" xfId="22" applyFill="1" applyBorder="1" applyAlignment="1">
      <alignment vertical="top"/>
    </xf>
    <xf numFmtId="0" fontId="89" fillId="0" borderId="0" xfId="14" applyFont="1"/>
    <xf numFmtId="0" fontId="90" fillId="0" borderId="0" xfId="14" applyFont="1" applyAlignment="1">
      <alignment vertical="top"/>
    </xf>
    <xf numFmtId="0" fontId="68" fillId="0" borderId="0" xfId="14" applyFont="1"/>
    <xf numFmtId="0" fontId="91" fillId="0" borderId="0" xfId="14" applyFont="1" applyAlignment="1">
      <alignment vertical="top"/>
    </xf>
    <xf numFmtId="0" fontId="25" fillId="0" borderId="0" xfId="14" applyFont="1" applyAlignment="1">
      <alignment vertical="top" wrapText="1"/>
    </xf>
    <xf numFmtId="0" fontId="30" fillId="0" borderId="0" xfId="22" applyBorder="1"/>
    <xf numFmtId="0" fontId="28" fillId="0" borderId="0" xfId="22" applyFont="1" applyBorder="1"/>
    <xf numFmtId="0" fontId="28" fillId="0" borderId="0" xfId="22" applyFont="1" applyBorder="1" applyAlignment="1">
      <alignment horizontal="left" vertical="top" wrapText="1"/>
    </xf>
    <xf numFmtId="0" fontId="93" fillId="3" borderId="0" xfId="75" applyFont="1" applyFill="1"/>
    <xf numFmtId="0" fontId="1" fillId="3" borderId="0" xfId="75" applyFill="1"/>
    <xf numFmtId="0" fontId="25" fillId="3" borderId="0" xfId="77" applyFont="1" applyFill="1" applyAlignment="1" applyProtection="1"/>
    <xf numFmtId="0" fontId="24" fillId="0" borderId="3" xfId="21" applyFill="1" applyAlignment="1">
      <alignment horizontal="left"/>
    </xf>
    <xf numFmtId="0" fontId="24" fillId="0" borderId="3" xfId="21" applyAlignment="1">
      <alignment horizontal="left" wrapText="1"/>
    </xf>
    <xf numFmtId="0" fontId="90" fillId="0" borderId="0" xfId="14" applyFont="1" applyAlignment="1">
      <alignment horizontal="right" vertical="top"/>
    </xf>
    <xf numFmtId="0" fontId="90" fillId="0" borderId="0" xfId="14" applyFont="1" applyAlignment="1">
      <alignment horizontal="center" vertical="top"/>
    </xf>
    <xf numFmtId="0" fontId="45" fillId="0" borderId="0" xfId="0" applyFont="1" applyAlignment="1">
      <alignment vertical="center"/>
    </xf>
    <xf numFmtId="0" fontId="45" fillId="0" borderId="0" xfId="14" applyFont="1" applyAlignment="1">
      <alignment vertical="top"/>
    </xf>
    <xf numFmtId="0" fontId="45" fillId="0" borderId="0" xfId="14" applyFont="1"/>
    <xf numFmtId="0" fontId="95" fillId="0" borderId="0" xfId="76" applyFont="1" applyAlignment="1">
      <alignment vertical="center"/>
    </xf>
    <xf numFmtId="0" fontId="95" fillId="0" borderId="0" xfId="76" applyFont="1"/>
    <xf numFmtId="0" fontId="25" fillId="0" borderId="0" xfId="14" applyFont="1" applyAlignment="1">
      <alignment vertical="top"/>
    </xf>
    <xf numFmtId="0" fontId="45" fillId="0" borderId="0" xfId="14" applyFont="1" applyAlignment="1">
      <alignment vertical="top" wrapText="1"/>
    </xf>
    <xf numFmtId="0" fontId="25" fillId="0" borderId="0" xfId="14" applyFont="1" applyAlignment="1">
      <alignment horizontal="left" vertical="top"/>
    </xf>
    <xf numFmtId="49" fontId="25" fillId="0" borderId="0" xfId="14" applyNumberFormat="1" applyFont="1" applyAlignment="1">
      <alignment horizontal="left" vertical="top" wrapText="1"/>
    </xf>
    <xf numFmtId="0" fontId="90" fillId="0" borderId="0" xfId="14" quotePrefix="1" applyFont="1" applyAlignment="1">
      <alignment vertical="top"/>
    </xf>
    <xf numFmtId="0" fontId="90" fillId="0" borderId="0" xfId="14" quotePrefix="1" applyFont="1" applyAlignment="1">
      <alignment vertical="top" wrapText="1"/>
    </xf>
    <xf numFmtId="0" fontId="25" fillId="0" borderId="0" xfId="14" applyFont="1" applyAlignment="1">
      <alignment horizontal="left" vertical="top" wrapText="1"/>
    </xf>
    <xf numFmtId="0" fontId="90" fillId="0" borderId="0" xfId="14" applyFont="1" applyAlignment="1">
      <alignment horizontal="left" vertical="top" wrapText="1"/>
    </xf>
    <xf numFmtId="0" fontId="90" fillId="0" borderId="0" xfId="14" applyFont="1" applyAlignment="1">
      <alignment horizontal="left" vertical="top" wrapText="1"/>
    </xf>
    <xf numFmtId="0" fontId="87" fillId="0" borderId="0" xfId="76" applyAlignment="1">
      <alignment horizontal="left" vertical="top" wrapText="1"/>
    </xf>
    <xf numFmtId="0" fontId="45" fillId="0" borderId="0" xfId="0" applyFont="1" applyAlignment="1">
      <alignment horizontal="left" vertical="top" wrapText="1"/>
    </xf>
    <xf numFmtId="0" fontId="95" fillId="0" borderId="0" xfId="76" applyFont="1" applyAlignment="1">
      <alignment horizontal="left" vertical="top" wrapText="1"/>
    </xf>
    <xf numFmtId="0" fontId="96" fillId="0" borderId="0" xfId="0" applyFont="1" applyAlignment="1">
      <alignment vertical="center"/>
    </xf>
    <xf numFmtId="0" fontId="43" fillId="0" borderId="0" xfId="0" applyFont="1" applyAlignment="1">
      <alignment vertical="center"/>
    </xf>
    <xf numFmtId="0" fontId="45" fillId="0" borderId="0" xfId="0" applyFont="1" applyAlignment="1">
      <alignment horizontal="left" vertical="top" wrapText="1"/>
    </xf>
    <xf numFmtId="0" fontId="95" fillId="0" borderId="0" xfId="76" applyFont="1" applyAlignment="1">
      <alignment horizontal="left" vertical="top" wrapText="1"/>
    </xf>
    <xf numFmtId="0" fontId="25" fillId="0" borderId="0" xfId="14" applyFont="1" applyAlignment="1">
      <alignment horizontal="left" vertical="center"/>
    </xf>
    <xf numFmtId="0" fontId="45" fillId="0" borderId="0" xfId="0" applyFont="1" applyAlignment="1">
      <alignment horizontal="left" vertical="center"/>
    </xf>
  </cellXfs>
  <cellStyles count="80">
    <cellStyle name="Comma" xfId="44" builtinId="3"/>
    <cellStyle name="Comma 2" xfId="12" xr:uid="{00000000-0005-0000-0000-000001000000}"/>
    <cellStyle name="Comma 2 2" xfId="18" xr:uid="{00000000-0005-0000-0000-000002000000}"/>
    <cellStyle name="Comma 2 2 2" xfId="66" xr:uid="{84D4091A-8F37-4890-8CCF-B8FB45849F40}"/>
    <cellStyle name="Comma 3" xfId="43" xr:uid="{00000000-0005-0000-0000-000003000000}"/>
    <cellStyle name="Heading 1" xfId="21" builtinId="16"/>
    <cellStyle name="Heading 2" xfId="22" builtinId="17"/>
    <cellStyle name="Heading 3" xfId="23" builtinId="18"/>
    <cellStyle name="Heading 3 2" xfId="20" xr:uid="{00000000-0005-0000-0000-000007000000}"/>
    <cellStyle name="Hyperlink" xfId="76" builtinId="8"/>
    <cellStyle name="Hyperlink 2" xfId="32" xr:uid="{00000000-0005-0000-0000-000008000000}"/>
    <cellStyle name="Hyperlink 2 2" xfId="77" xr:uid="{C7027096-83E2-4811-A83F-4F5BB6C0464E}"/>
    <cellStyle name="Hyperlink 2 3" xfId="78" xr:uid="{3CAE9991-AFE6-43F1-AD3F-90F86D0D7D68}"/>
    <cellStyle name="Hyperlink 3" xfId="79" xr:uid="{30C32016-423C-428D-B357-692FE53048DD}"/>
    <cellStyle name="Normal" xfId="0" builtinId="0"/>
    <cellStyle name="Normal 10" xfId="6" xr:uid="{00000000-0005-0000-0000-00000A000000}"/>
    <cellStyle name="Normal 10 2" xfId="65" xr:uid="{A43230DC-5283-4E00-AD94-FC8C51706CA9}"/>
    <cellStyle name="Normal 12" xfId="75" xr:uid="{FE732108-9C1B-4375-B474-03BC9B755AD4}"/>
    <cellStyle name="Normal 2" xfId="1" xr:uid="{00000000-0005-0000-0000-00000B000000}"/>
    <cellStyle name="Normal 2 2" xfId="3" xr:uid="{00000000-0005-0000-0000-00000C000000}"/>
    <cellStyle name="Normal 2 2 2" xfId="14" xr:uid="{00000000-0005-0000-0000-00000D000000}"/>
    <cellStyle name="Normal 2 3" xfId="4" xr:uid="{00000000-0005-0000-0000-00000E000000}"/>
    <cellStyle name="Normal 2 3 2" xfId="72" xr:uid="{6465A0F0-1475-4C17-8ED7-F6CCF4DEFDFF}"/>
    <cellStyle name="Normal 2 4" xfId="15" xr:uid="{00000000-0005-0000-0000-00000F000000}"/>
    <cellStyle name="Normal 2 4 2" xfId="68" xr:uid="{7AA551FD-B48D-438A-B331-E77AF168AA06}"/>
    <cellStyle name="Normal 3" xfId="16" xr:uid="{00000000-0005-0000-0000-000010000000}"/>
    <cellStyle name="Normal 3 2" xfId="27" xr:uid="{00000000-0005-0000-0000-000011000000}"/>
    <cellStyle name="Normal 3 2 2" xfId="35" xr:uid="{00000000-0005-0000-0000-000012000000}"/>
    <cellStyle name="Normal 3 2 3" xfId="41" xr:uid="{00000000-0005-0000-0000-000013000000}"/>
    <cellStyle name="Normal 3 2 3 2" xfId="46" xr:uid="{103EBBCF-520D-48B0-B667-99CFD8C56152}"/>
    <cellStyle name="Normal 3 2 3 2 2" xfId="54" xr:uid="{E37E7ABC-4D0E-4CF6-8E09-EB125C9C8F9E}"/>
    <cellStyle name="Normal 3 2 5" xfId="70" xr:uid="{E88A10C0-222B-4BCB-8974-1C47B0350776}"/>
    <cellStyle name="Normal 3 3" xfId="38" xr:uid="{00000000-0005-0000-0000-000014000000}"/>
    <cellStyle name="Normal 3 4 3" xfId="69" xr:uid="{E87126C8-891B-4EE7-87A3-DBA92FF319C5}"/>
    <cellStyle name="Normal 3 5" xfId="74" xr:uid="{DF9679A1-1754-4943-BBAD-178323131AB6}"/>
    <cellStyle name="Normal 4" xfId="2" xr:uid="{00000000-0005-0000-0000-000015000000}"/>
    <cellStyle name="Normal 4 10" xfId="30" xr:uid="{00000000-0005-0000-0000-000016000000}"/>
    <cellStyle name="Normal 4 11" xfId="39" xr:uid="{00000000-0005-0000-0000-000017000000}"/>
    <cellStyle name="Normal 4 11 2" xfId="73" xr:uid="{3D883598-8419-49C9-BA2D-046F96944CEA}"/>
    <cellStyle name="Normal 4 12" xfId="49" xr:uid="{36884877-8DCF-4CE6-B711-C1E025E13CFF}"/>
    <cellStyle name="Normal 4 2" xfId="8" xr:uid="{00000000-0005-0000-0000-000018000000}"/>
    <cellStyle name="Normal 4 3" xfId="9" xr:uid="{00000000-0005-0000-0000-000019000000}"/>
    <cellStyle name="Normal 4 4" xfId="10" xr:uid="{00000000-0005-0000-0000-00001A000000}"/>
    <cellStyle name="Normal 4 5" xfId="11" xr:uid="{00000000-0005-0000-0000-00001B000000}"/>
    <cellStyle name="Normal 4 6" xfId="13" xr:uid="{00000000-0005-0000-0000-00001C000000}"/>
    <cellStyle name="Normal 4 6 2" xfId="34" xr:uid="{00000000-0005-0000-0000-00001D000000}"/>
    <cellStyle name="Normal 4 6 3" xfId="64" xr:uid="{BD25AC37-68E7-4FB9-8A90-75069250BB5F}"/>
    <cellStyle name="Normal 4 7" xfId="17" xr:uid="{00000000-0005-0000-0000-00001E000000}"/>
    <cellStyle name="Normal 4 7 2" xfId="36" xr:uid="{00000000-0005-0000-0000-00001F000000}"/>
    <cellStyle name="Normal 4 8" xfId="26" xr:uid="{00000000-0005-0000-0000-000020000000}"/>
    <cellStyle name="Normal 4 8 2" xfId="42" xr:uid="{00000000-0005-0000-0000-000021000000}"/>
    <cellStyle name="Normal 4 8 2 2" xfId="47" xr:uid="{98913D90-CD08-4A35-B01C-56C672520F8C}"/>
    <cellStyle name="Normal 4 8 2 2 2" xfId="55" xr:uid="{FCABB498-D00D-48A2-B341-DEB491277B16}"/>
    <cellStyle name="Normal 4 9" xfId="29" xr:uid="{00000000-0005-0000-0000-000022000000}"/>
    <cellStyle name="Normal 5" xfId="24" xr:uid="{00000000-0005-0000-0000-000023000000}"/>
    <cellStyle name="Normal 5 2" xfId="37" xr:uid="{00000000-0005-0000-0000-000024000000}"/>
    <cellStyle name="Normal 6" xfId="31" xr:uid="{00000000-0005-0000-0000-000025000000}"/>
    <cellStyle name="Normal 9" xfId="5" xr:uid="{00000000-0005-0000-0000-000026000000}"/>
    <cellStyle name="Normal 9 2" xfId="67" xr:uid="{EDE35B28-1227-4556-8682-EF0D59CF6177}"/>
    <cellStyle name="Normal_0.1" xfId="25" xr:uid="{00000000-0005-0000-0000-000027000000}"/>
    <cellStyle name="Normal_0.3" xfId="33" xr:uid="{00000000-0005-0000-0000-000029000000}"/>
    <cellStyle name="Normal_0.5" xfId="63" xr:uid="{B8C08E2C-DEBD-422A-B758-370DBDE4D0FD}"/>
    <cellStyle name="Normal_0.8" xfId="28" xr:uid="{00000000-0005-0000-0000-00002D000000}"/>
    <cellStyle name="Normal_2.10" xfId="52" xr:uid="{0F283163-5E85-42A4-9195-36A4C68C40F3}"/>
    <cellStyle name="Normal_2.11" xfId="51" xr:uid="{24ACF9EF-A964-4E5C-8452-44BC2EBBD709}"/>
    <cellStyle name="Normal_2.12" xfId="58" xr:uid="{93DAC16D-2E37-4307-9A19-9BABFBC5BB52}"/>
    <cellStyle name="Normal_2.12a" xfId="56" xr:uid="{FC3DF617-3D23-4426-8243-E6ACB43981F6}"/>
    <cellStyle name="Normal_2.13" xfId="60" xr:uid="{898CA604-0FD1-4333-8ED8-BE3BA5A759ED}"/>
    <cellStyle name="Normal_2.14" xfId="45" xr:uid="{4DE21E4C-75DC-49B4-B19B-3A197BB23CE8}"/>
    <cellStyle name="Normal_2.20" xfId="57" xr:uid="{A18FA5FC-E78A-4339-B697-8189B5415E39}"/>
    <cellStyle name="Normal_2.6" xfId="50" xr:uid="{5D17178D-C3B8-48BC-9F74-3D5172DA50D4}"/>
    <cellStyle name="Normal_2.6a" xfId="53" xr:uid="{92F08488-C8F6-44ED-A0B2-17B37B558477}"/>
    <cellStyle name="Normal_4.1" xfId="61" xr:uid="{993FA680-7DA5-44BB-89CC-E8018B7DB025}"/>
    <cellStyle name="Normal_4.12" xfId="71" xr:uid="{48CD50E4-D616-4CC5-B3FB-CB5F82B18108}"/>
    <cellStyle name="Normal_4.2" xfId="62" xr:uid="{7A50ACC3-5867-4942-AD9F-55FE554D0DC0}"/>
    <cellStyle name="Normal_4.8" xfId="59" xr:uid="{2CDA5DC1-5427-483D-A8EB-9BB6CE32676A}"/>
    <cellStyle name="Normal_Sheet2" xfId="48" xr:uid="{7253CC10-5512-40FE-BA80-BB7DF9730B73}"/>
    <cellStyle name="Percent 2" xfId="40" xr:uid="{00000000-0005-0000-0000-00002E000000}"/>
    <cellStyle name="Total" xfId="7" builtinId="25"/>
    <cellStyle name="Total 2" xfId="19" xr:uid="{00000000-0005-0000-0000-000030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339966"/>
      <color rgb="FF3366FF"/>
      <color rgb="FF3366CC"/>
      <color rgb="FF6699FF"/>
      <color rgb="FF3399FF"/>
      <color rgb="FF003399"/>
      <color rgb="FF0000FF"/>
      <color rgb="FF0000CC"/>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customXml" Target="../customXml/item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customXml" Target="../customXml/item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microsoft.com/office/2017/10/relationships/person" Target="persons/person.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calcChain" Target="calcChain.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theme" Target="theme/theme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styles" Target="styles.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3943350</xdr:colOff>
      <xdr:row>0</xdr:row>
      <xdr:rowOff>114300</xdr:rowOff>
    </xdr:from>
    <xdr:ext cx="4095749" cy="803219"/>
    <xdr:pic>
      <xdr:nvPicPr>
        <xdr:cNvPr id="2" name="Picture 1">
          <a:extLst>
            <a:ext uri="{FF2B5EF4-FFF2-40B4-BE49-F238E27FC236}">
              <a16:creationId xmlns:a16="http://schemas.microsoft.com/office/drawing/2014/main" id="{A8FFE9AF-7FD5-4B2B-AD3E-05D2140355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63110" y="114300"/>
          <a:ext cx="4095749" cy="803219"/>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Jonathan Neves" id="{A253E95D-9D84-430B-B956-BE7D9D127402}" userId="S::jonathan.neves@advance-he.ac.uk::90dbac0c-bcf0-4838-81f0-e71117ea4f7e" providerId="AD"/>
</personList>
</file>

<file path=xl/theme/theme1.xml><?xml version="1.0" encoding="utf-8"?>
<a:theme xmlns:a="http://schemas.openxmlformats.org/drawingml/2006/main" name="Theme1">
  <a:themeElements>
    <a:clrScheme name="Custom 1">
      <a:dk1>
        <a:sysClr val="windowText" lastClr="000000"/>
      </a:dk1>
      <a:lt1>
        <a:sysClr val="window" lastClr="FFFFFF"/>
      </a:lt1>
      <a:dk2>
        <a:srgbClr val="544587"/>
      </a:dk2>
      <a:lt2>
        <a:srgbClr val="02A4A6"/>
      </a:lt2>
      <a:accent1>
        <a:srgbClr val="02A4A6"/>
      </a:accent1>
      <a:accent2>
        <a:srgbClr val="544587"/>
      </a:accent2>
      <a:accent3>
        <a:srgbClr val="FE4A5D"/>
      </a:accent3>
      <a:accent4>
        <a:srgbClr val="F4BE49"/>
      </a:accent4>
      <a:accent5>
        <a:srgbClr val="D7D2C5"/>
      </a:accent5>
      <a:accent6>
        <a:srgbClr val="323E48"/>
      </a:accent6>
      <a:hlink>
        <a:srgbClr val="02A4A6"/>
      </a:hlink>
      <a:folHlink>
        <a:srgbClr val="544587"/>
      </a:folHlink>
    </a:clrScheme>
    <a:fontScheme name="AHE_Chalet_v2">
      <a:majorFont>
        <a:latin typeface="Chalet-NewYorkNineteenSixty"/>
        <a:ea typeface=""/>
        <a:cs typeface=""/>
      </a:majorFont>
      <a:minorFont>
        <a:latin typeface="Chalet-LondonNineteenSixty"/>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35" dT="2023-09-15T14:34:55.62" personId="{A253E95D-9D84-430B-B956-BE7D9D127402}" id="{BD56083D-4BFF-4805-91A8-E5BD4B5BCD8E}">
    <text>Total is slightly different from 1.11</text>
  </threadedComment>
</ThreadedComments>
</file>

<file path=xl/threadedComments/threadedComment2.xml><?xml version="1.0" encoding="utf-8"?>
<ThreadedComments xmlns="http://schemas.microsoft.com/office/spreadsheetml/2018/threadedcomments" xmlns:x="http://schemas.openxmlformats.org/spreadsheetml/2006/main">
  <threadedComment ref="L8" dT="2023-09-08T12:19:45.29" personId="{A253E95D-9D84-430B-B956-BE7D9D127402}" id="{A733FDAB-F21E-4E48-A8AA-F23E5C23C37D}">
    <text>Table 4.1ao has a different total</text>
  </threadedComment>
</ThreadedComments>
</file>

<file path=xl/threadedComments/threadedComment3.xml><?xml version="1.0" encoding="utf-8"?>
<ThreadedComments xmlns="http://schemas.microsoft.com/office/spreadsheetml/2018/threadedcomments" xmlns:x="http://schemas.openxmlformats.org/spreadsheetml/2006/main">
  <threadedComment ref="AG19" dT="2023-09-29T15:25:15.22" personId="{A253E95D-9D84-430B-B956-BE7D9D127402}" id="{27C8D728-5316-4B92-A6C9-65F3ED84A7AE}">
    <text>Adds up to 52,460</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hesa.ac.uk/support/documentation/occupational/soc2020" TargetMode="External"/><Relationship Id="rId3" Type="http://schemas.openxmlformats.org/officeDocument/2006/relationships/hyperlink" Target="https://www.hesa.ac.uk/support/definitions/students" TargetMode="External"/><Relationship Id="rId7" Type="http://schemas.openxmlformats.org/officeDocument/2006/relationships/hyperlink" Target="http://www.advance-he.ac.uk/knowledge-hub/trans-staff-and-students-he-and-colleges-improving-experiences" TargetMode="External"/><Relationship Id="rId2" Type="http://schemas.openxmlformats.org/officeDocument/2006/relationships/hyperlink" Target="https://www.hesa.ac.uk/innovation/college-he" TargetMode="External"/><Relationship Id="rId1" Type="http://schemas.openxmlformats.org/officeDocument/2006/relationships/hyperlink" Target="https://www.hesa.ac.uk/about/regulation/data-protection/rounding-and-suppression-anonymise-statistics" TargetMode="External"/><Relationship Id="rId6" Type="http://schemas.openxmlformats.org/officeDocument/2006/relationships/hyperlink" Target="https://www.hesa.ac.uk/data-and-analysis/performance-indicators/changes" TargetMode="External"/><Relationship Id="rId5" Type="http://schemas.openxmlformats.org/officeDocument/2006/relationships/hyperlink" Target="http://www.advance-he.ac.uk/knowledge-hub/guidance-collection-diversity-monitoring-data" TargetMode="External"/><Relationship Id="rId4" Type="http://schemas.openxmlformats.org/officeDocument/2006/relationships/hyperlink" Target="https://www.hesa.ac.uk/support/definitions"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4.bin"/><Relationship Id="rId4" Type="http://schemas.microsoft.com/office/2017/10/relationships/threadedComment" Target="../threadedComments/threadedComment1.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0.bin"/><Relationship Id="rId4" Type="http://schemas.microsoft.com/office/2017/10/relationships/threadedComment" Target="../threadedComments/threadedComment2.xml"/></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00.bin"/><Relationship Id="rId4" Type="http://schemas.microsoft.com/office/2017/10/relationships/threadedComment" Target="../threadedComments/threadedComment3.xml"/></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6B8D7-0E78-4748-8341-9E5E8E7F3AED}">
  <sheetPr>
    <tabColor rgb="FFFFFF00"/>
  </sheetPr>
  <dimension ref="A1:J214"/>
  <sheetViews>
    <sheetView showGridLines="0" zoomScale="75" zoomScaleNormal="75" workbookViewId="0">
      <selection activeCell="A167" sqref="A167"/>
    </sheetView>
  </sheetViews>
  <sheetFormatPr defaultColWidth="9" defaultRowHeight="15"/>
  <cols>
    <col min="1" max="1" width="9" style="4422"/>
    <col min="2" max="2" width="122.6640625" style="4422" customWidth="1"/>
    <col min="3" max="3" width="10.77734375" style="4422" customWidth="1"/>
    <col min="4" max="16384" width="9" style="4422"/>
  </cols>
  <sheetData>
    <row r="1" spans="1:10" ht="55.5" customHeight="1">
      <c r="A1" s="4437" t="s">
        <v>796</v>
      </c>
      <c r="B1" s="4436"/>
      <c r="D1" s="4435"/>
      <c r="E1" s="4435"/>
      <c r="F1" s="4435"/>
      <c r="G1" s="4435"/>
      <c r="H1" s="4435"/>
      <c r="I1" s="4435"/>
      <c r="J1" s="4435"/>
    </row>
    <row r="2" spans="1:10" ht="19.8" thickBot="1">
      <c r="A2" s="4434"/>
      <c r="B2" s="4434"/>
      <c r="D2" s="4433"/>
      <c r="E2" s="4433"/>
      <c r="F2" s="4433"/>
      <c r="G2" s="4433"/>
      <c r="H2" s="4433"/>
      <c r="I2" s="4433"/>
      <c r="J2" s="4433"/>
    </row>
    <row r="3" spans="1:10" ht="15.6" thickTop="1">
      <c r="D3" s="222" t="s">
        <v>795</v>
      </c>
    </row>
    <row r="4" spans="1:10">
      <c r="D4" s="222" t="s">
        <v>794</v>
      </c>
    </row>
    <row r="5" spans="1:10">
      <c r="A5" s="4424">
        <v>0.1</v>
      </c>
      <c r="B5" s="4429" t="s">
        <v>0</v>
      </c>
      <c r="C5" s="4429"/>
      <c r="D5" s="222" t="s">
        <v>793</v>
      </c>
    </row>
    <row r="6" spans="1:10">
      <c r="A6" s="4424">
        <v>0.2</v>
      </c>
      <c r="B6" s="4431" t="s">
        <v>14</v>
      </c>
      <c r="C6" s="4431"/>
      <c r="D6" s="1822" t="s">
        <v>792</v>
      </c>
    </row>
    <row r="7" spans="1:10">
      <c r="A7" s="4424">
        <v>0.3</v>
      </c>
      <c r="B7" s="4431" t="s">
        <v>791</v>
      </c>
      <c r="C7" s="4431"/>
      <c r="D7" s="1822"/>
    </row>
    <row r="8" spans="1:10">
      <c r="A8" s="4424">
        <v>0.4</v>
      </c>
      <c r="B8" s="4431" t="s">
        <v>49</v>
      </c>
      <c r="C8" s="4431"/>
      <c r="D8" s="1822" t="s">
        <v>790</v>
      </c>
    </row>
    <row r="9" spans="1:10">
      <c r="A9" s="4424">
        <v>0.5</v>
      </c>
      <c r="B9" s="4431" t="s">
        <v>52</v>
      </c>
      <c r="C9" s="4431"/>
      <c r="D9" s="1822" t="s">
        <v>789</v>
      </c>
    </row>
    <row r="10" spans="1:10">
      <c r="A10" s="4424">
        <v>0.6</v>
      </c>
      <c r="B10" s="4431" t="s">
        <v>88</v>
      </c>
      <c r="C10" s="4431"/>
    </row>
    <row r="11" spans="1:10">
      <c r="A11" s="4424">
        <v>0.7</v>
      </c>
      <c r="B11" s="4431" t="s">
        <v>90</v>
      </c>
      <c r="C11" s="4431"/>
    </row>
    <row r="12" spans="1:10">
      <c r="A12" s="4424">
        <v>0.8</v>
      </c>
      <c r="B12" s="4431" t="s">
        <v>91</v>
      </c>
      <c r="C12" s="4431"/>
    </row>
    <row r="13" spans="1:10">
      <c r="A13" s="4424">
        <v>0.9</v>
      </c>
      <c r="B13" s="4431" t="s">
        <v>95</v>
      </c>
      <c r="C13" s="4431"/>
    </row>
    <row r="14" spans="1:10">
      <c r="A14" s="4426">
        <v>0.1</v>
      </c>
      <c r="B14" s="4431" t="s">
        <v>788</v>
      </c>
      <c r="C14" s="4431"/>
    </row>
    <row r="15" spans="1:10">
      <c r="A15" s="4424">
        <v>0.11</v>
      </c>
      <c r="B15" s="4432" t="s">
        <v>787</v>
      </c>
      <c r="C15" s="4432"/>
    </row>
    <row r="16" spans="1:10">
      <c r="A16" s="4424">
        <v>0.12</v>
      </c>
      <c r="B16" s="4422" t="s">
        <v>786</v>
      </c>
    </row>
    <row r="17" spans="1:3">
      <c r="A17" s="4424">
        <v>0.13</v>
      </c>
      <c r="B17" s="4422" t="s">
        <v>785</v>
      </c>
    </row>
    <row r="18" spans="1:3">
      <c r="A18" s="4424"/>
    </row>
    <row r="19" spans="1:3">
      <c r="A19" s="4424">
        <v>1.1000000000000001</v>
      </c>
      <c r="B19" s="4431" t="s">
        <v>784</v>
      </c>
      <c r="C19" s="4431"/>
    </row>
    <row r="20" spans="1:3">
      <c r="A20" s="4424" t="s">
        <v>783</v>
      </c>
      <c r="B20" s="4428" t="s">
        <v>301</v>
      </c>
      <c r="C20" s="4428"/>
    </row>
    <row r="21" spans="1:3">
      <c r="A21" s="4424">
        <v>1.2</v>
      </c>
      <c r="B21" s="4428" t="s">
        <v>306</v>
      </c>
      <c r="C21" s="4428"/>
    </row>
    <row r="22" spans="1:3">
      <c r="A22" s="4424">
        <v>1.3</v>
      </c>
      <c r="B22" s="4428" t="s">
        <v>310</v>
      </c>
      <c r="C22" s="4428"/>
    </row>
    <row r="23" spans="1:3">
      <c r="A23" s="4424">
        <v>1.4</v>
      </c>
      <c r="B23" s="4428" t="s">
        <v>311</v>
      </c>
      <c r="C23" s="4428"/>
    </row>
    <row r="24" spans="1:3">
      <c r="A24" s="4424" t="s">
        <v>782</v>
      </c>
      <c r="B24" s="4428" t="s">
        <v>313</v>
      </c>
      <c r="C24" s="4428"/>
    </row>
    <row r="25" spans="1:3">
      <c r="A25" s="4424">
        <v>1.5</v>
      </c>
      <c r="B25" s="4428" t="s">
        <v>321</v>
      </c>
      <c r="C25" s="4428"/>
    </row>
    <row r="26" spans="1:3">
      <c r="A26" s="4424" t="s">
        <v>781</v>
      </c>
      <c r="B26" s="4428" t="s">
        <v>322</v>
      </c>
      <c r="C26" s="4428"/>
    </row>
    <row r="27" spans="1:3">
      <c r="A27" s="4424">
        <v>1.6</v>
      </c>
      <c r="B27" s="4428" t="s">
        <v>323</v>
      </c>
      <c r="C27" s="4428"/>
    </row>
    <row r="28" spans="1:3">
      <c r="A28" s="4424" t="s">
        <v>780</v>
      </c>
      <c r="B28" s="4428" t="s">
        <v>779</v>
      </c>
      <c r="C28" s="4428"/>
    </row>
    <row r="29" spans="1:3">
      <c r="A29" s="4424">
        <v>1.7</v>
      </c>
      <c r="B29" s="4428" t="s">
        <v>325</v>
      </c>
      <c r="C29" s="4428"/>
    </row>
    <row r="30" spans="1:3">
      <c r="A30" s="4424" t="s">
        <v>778</v>
      </c>
      <c r="B30" s="4428" t="s">
        <v>326</v>
      </c>
      <c r="C30" s="4428"/>
    </row>
    <row r="31" spans="1:3">
      <c r="A31" s="4427">
        <v>1.8</v>
      </c>
      <c r="B31" s="4428" t="s">
        <v>327</v>
      </c>
      <c r="C31" s="4428"/>
    </row>
    <row r="32" spans="1:3">
      <c r="A32" s="4424" t="s">
        <v>777</v>
      </c>
      <c r="B32" s="4428" t="s">
        <v>328</v>
      </c>
      <c r="C32" s="4428"/>
    </row>
    <row r="33" spans="1:3">
      <c r="A33" s="4424">
        <v>1.9</v>
      </c>
      <c r="B33" s="4428" t="s">
        <v>329</v>
      </c>
      <c r="C33" s="4428"/>
    </row>
    <row r="34" spans="1:3">
      <c r="A34" s="4424" t="s">
        <v>776</v>
      </c>
      <c r="B34" s="4428" t="s">
        <v>330</v>
      </c>
      <c r="C34" s="4428"/>
    </row>
    <row r="35" spans="1:3">
      <c r="A35" s="4426">
        <v>1.1000000000000001</v>
      </c>
      <c r="B35" s="4428" t="s">
        <v>332</v>
      </c>
      <c r="C35" s="4428"/>
    </row>
    <row r="36" spans="1:3">
      <c r="A36" s="4424">
        <v>1.1100000000000001</v>
      </c>
      <c r="B36" s="4428" t="s">
        <v>333</v>
      </c>
      <c r="C36" s="4428"/>
    </row>
    <row r="37" spans="1:3">
      <c r="A37" s="4424">
        <v>1.1200000000000001</v>
      </c>
      <c r="B37" s="4428" t="s">
        <v>334</v>
      </c>
      <c r="C37" s="4428"/>
    </row>
    <row r="38" spans="1:3">
      <c r="A38" s="4424">
        <v>1.1299999999999999</v>
      </c>
      <c r="B38" s="4428" t="s">
        <v>336</v>
      </c>
      <c r="C38" s="4428"/>
    </row>
    <row r="39" spans="1:3">
      <c r="A39" s="4424">
        <v>1.1399999999999999</v>
      </c>
      <c r="B39" s="4428" t="s">
        <v>775</v>
      </c>
      <c r="C39" s="4428"/>
    </row>
    <row r="40" spans="1:3">
      <c r="A40" s="4424">
        <v>1.1499999999999999</v>
      </c>
      <c r="B40" s="4428" t="s">
        <v>774</v>
      </c>
      <c r="C40" s="4428"/>
    </row>
    <row r="41" spans="1:3">
      <c r="A41" s="4424">
        <v>1.1599999999999999</v>
      </c>
      <c r="B41" s="4422" t="s">
        <v>773</v>
      </c>
    </row>
    <row r="42" spans="1:3">
      <c r="A42" s="4424"/>
    </row>
    <row r="43" spans="1:3">
      <c r="A43" s="4424">
        <v>2.1</v>
      </c>
      <c r="B43" s="4428" t="s">
        <v>205</v>
      </c>
      <c r="C43" s="4428"/>
    </row>
    <row r="44" spans="1:3">
      <c r="A44" s="4424" t="s">
        <v>772</v>
      </c>
      <c r="B44" s="4428" t="s">
        <v>206</v>
      </c>
      <c r="C44" s="4428"/>
    </row>
    <row r="45" spans="1:3">
      <c r="A45" s="4424">
        <v>2.2000000000000002</v>
      </c>
      <c r="B45" s="4428" t="s">
        <v>208</v>
      </c>
      <c r="C45" s="4428"/>
    </row>
    <row r="46" spans="1:3">
      <c r="A46" s="4424" t="s">
        <v>771</v>
      </c>
      <c r="B46" s="4429" t="s">
        <v>210</v>
      </c>
      <c r="C46" s="4429"/>
    </row>
    <row r="47" spans="1:3">
      <c r="A47" s="4424">
        <v>2.2999999999999998</v>
      </c>
      <c r="B47" s="4429" t="s">
        <v>238</v>
      </c>
      <c r="C47" s="4429"/>
    </row>
    <row r="48" spans="1:3">
      <c r="A48" s="4424">
        <v>2.4</v>
      </c>
      <c r="B48" s="4429" t="s">
        <v>241</v>
      </c>
      <c r="C48" s="4429"/>
    </row>
    <row r="49" spans="1:3">
      <c r="A49" s="4424">
        <v>2.5</v>
      </c>
      <c r="B49" s="4429" t="s">
        <v>252</v>
      </c>
      <c r="C49" s="4429"/>
    </row>
    <row r="50" spans="1:3">
      <c r="A50" s="4424" t="s">
        <v>770</v>
      </c>
      <c r="B50" s="4429" t="s">
        <v>769</v>
      </c>
      <c r="C50" s="4429"/>
    </row>
    <row r="51" spans="1:3">
      <c r="A51" s="4424">
        <v>2.6</v>
      </c>
      <c r="B51" s="4428" t="s">
        <v>256</v>
      </c>
      <c r="C51" s="4428"/>
    </row>
    <row r="52" spans="1:3">
      <c r="A52" s="4424" t="s">
        <v>768</v>
      </c>
      <c r="B52" s="4429" t="s">
        <v>261</v>
      </c>
      <c r="C52" s="4429"/>
    </row>
    <row r="53" spans="1:3">
      <c r="A53" s="4427">
        <v>2.7</v>
      </c>
      <c r="B53" s="4429" t="s">
        <v>263</v>
      </c>
      <c r="C53" s="4429"/>
    </row>
    <row r="54" spans="1:3">
      <c r="A54" s="4424" t="s">
        <v>767</v>
      </c>
      <c r="B54" s="4429" t="s">
        <v>266</v>
      </c>
      <c r="C54" s="4429"/>
    </row>
    <row r="55" spans="1:3">
      <c r="A55" s="4424">
        <v>2.8</v>
      </c>
      <c r="B55" s="4429" t="s">
        <v>269</v>
      </c>
      <c r="C55" s="4429"/>
    </row>
    <row r="56" spans="1:3">
      <c r="A56" s="4424">
        <v>2.9</v>
      </c>
      <c r="B56" s="4428" t="s">
        <v>270</v>
      </c>
      <c r="C56" s="4428"/>
    </row>
    <row r="57" spans="1:3">
      <c r="A57" s="4424" t="s">
        <v>766</v>
      </c>
      <c r="B57" s="4428" t="s">
        <v>271</v>
      </c>
      <c r="C57" s="4428"/>
    </row>
    <row r="58" spans="1:3">
      <c r="A58" s="4426">
        <v>2.1</v>
      </c>
      <c r="B58" s="4428" t="s">
        <v>765</v>
      </c>
      <c r="C58" s="4428"/>
    </row>
    <row r="59" spans="1:3">
      <c r="A59" s="4424" t="s">
        <v>764</v>
      </c>
      <c r="B59" s="4428" t="s">
        <v>763</v>
      </c>
      <c r="C59" s="4428"/>
    </row>
    <row r="60" spans="1:3">
      <c r="A60" s="4424">
        <v>2.11</v>
      </c>
      <c r="B60" s="4428" t="s">
        <v>275</v>
      </c>
      <c r="C60" s="4428"/>
    </row>
    <row r="61" spans="1:3">
      <c r="A61" s="4424" t="s">
        <v>762</v>
      </c>
      <c r="B61" s="4428" t="s">
        <v>276</v>
      </c>
      <c r="C61" s="4428"/>
    </row>
    <row r="62" spans="1:3">
      <c r="A62" s="4424">
        <v>2.12</v>
      </c>
      <c r="B62" s="4428" t="s">
        <v>277</v>
      </c>
      <c r="C62" s="4428"/>
    </row>
    <row r="63" spans="1:3">
      <c r="A63" s="4424" t="s">
        <v>761</v>
      </c>
      <c r="B63" s="4428" t="s">
        <v>278</v>
      </c>
      <c r="C63" s="4428"/>
    </row>
    <row r="64" spans="1:3">
      <c r="A64" s="4424">
        <v>2.13</v>
      </c>
      <c r="B64" s="4428" t="s">
        <v>284</v>
      </c>
      <c r="C64" s="4428"/>
    </row>
    <row r="65" spans="1:3">
      <c r="A65" s="4424">
        <v>2.14</v>
      </c>
      <c r="B65" s="4428" t="s">
        <v>289</v>
      </c>
      <c r="C65" s="4428"/>
    </row>
    <row r="66" spans="1:3">
      <c r="A66" s="4424">
        <v>2.15</v>
      </c>
      <c r="B66" s="4428" t="s">
        <v>293</v>
      </c>
      <c r="C66" s="4428"/>
    </row>
    <row r="67" spans="1:3">
      <c r="A67" s="4424">
        <v>2.16</v>
      </c>
      <c r="B67" s="4428" t="s">
        <v>294</v>
      </c>
      <c r="C67" s="4428"/>
    </row>
    <row r="68" spans="1:3">
      <c r="A68" s="4424">
        <v>2.17</v>
      </c>
      <c r="B68" s="4428" t="s">
        <v>760</v>
      </c>
      <c r="C68" s="4428"/>
    </row>
    <row r="69" spans="1:3">
      <c r="A69" s="4424">
        <v>2.1800000000000002</v>
      </c>
      <c r="B69" s="4428" t="s">
        <v>297</v>
      </c>
      <c r="C69" s="4428"/>
    </row>
    <row r="70" spans="1:3">
      <c r="A70" s="4424">
        <v>2.19</v>
      </c>
      <c r="B70" s="4428" t="s">
        <v>759</v>
      </c>
      <c r="C70" s="4428"/>
    </row>
    <row r="71" spans="1:3">
      <c r="A71" s="4426"/>
    </row>
    <row r="72" spans="1:3">
      <c r="A72" s="4424">
        <v>3.1</v>
      </c>
      <c r="B72" s="4430" t="s">
        <v>758</v>
      </c>
      <c r="C72" s="4430"/>
    </row>
    <row r="73" spans="1:3">
      <c r="A73" s="4424" t="s">
        <v>757</v>
      </c>
      <c r="B73" s="4430" t="s">
        <v>756</v>
      </c>
      <c r="C73" s="4430"/>
    </row>
    <row r="74" spans="1:3">
      <c r="A74" s="4424">
        <v>3.2</v>
      </c>
      <c r="B74" s="4430" t="s">
        <v>755</v>
      </c>
      <c r="C74" s="4430"/>
    </row>
    <row r="75" spans="1:3">
      <c r="A75" s="4424" t="s">
        <v>754</v>
      </c>
      <c r="B75" s="4430" t="s">
        <v>753</v>
      </c>
      <c r="C75" s="4430"/>
    </row>
    <row r="76" spans="1:3">
      <c r="A76" s="4424">
        <v>3.3</v>
      </c>
      <c r="B76" s="4428" t="s">
        <v>356</v>
      </c>
      <c r="C76" s="4428"/>
    </row>
    <row r="77" spans="1:3">
      <c r="A77" s="4424">
        <v>3.4</v>
      </c>
      <c r="B77" s="4428" t="s">
        <v>752</v>
      </c>
      <c r="C77" s="4428"/>
    </row>
    <row r="78" spans="1:3">
      <c r="A78" s="4424">
        <v>3.5</v>
      </c>
      <c r="B78" s="4428" t="s">
        <v>375</v>
      </c>
      <c r="C78" s="4428"/>
    </row>
    <row r="79" spans="1:3">
      <c r="A79" s="4424" t="s">
        <v>751</v>
      </c>
      <c r="B79" s="4428" t="s">
        <v>376</v>
      </c>
      <c r="C79" s="4428"/>
    </row>
    <row r="80" spans="1:3">
      <c r="A80" s="4424">
        <v>3.6</v>
      </c>
      <c r="B80" s="4428" t="s">
        <v>377</v>
      </c>
      <c r="C80" s="4428"/>
    </row>
    <row r="81" spans="1:3">
      <c r="A81" s="4424" t="s">
        <v>750</v>
      </c>
      <c r="B81" s="4428" t="s">
        <v>378</v>
      </c>
      <c r="C81" s="4428"/>
    </row>
    <row r="82" spans="1:3">
      <c r="A82" s="4424">
        <v>3.7</v>
      </c>
      <c r="B82" s="4428" t="s">
        <v>379</v>
      </c>
      <c r="C82" s="4428"/>
    </row>
    <row r="83" spans="1:3">
      <c r="A83" s="4424" t="s">
        <v>749</v>
      </c>
      <c r="B83" s="4428" t="s">
        <v>380</v>
      </c>
      <c r="C83" s="4428"/>
    </row>
    <row r="84" spans="1:3">
      <c r="A84" s="4424">
        <v>3.8</v>
      </c>
      <c r="B84" s="4428" t="s">
        <v>381</v>
      </c>
      <c r="C84" s="4428"/>
    </row>
    <row r="85" spans="1:3">
      <c r="A85" s="4424" t="s">
        <v>748</v>
      </c>
      <c r="B85" s="4429" t="s">
        <v>382</v>
      </c>
      <c r="C85" s="4429"/>
    </row>
    <row r="86" spans="1:3">
      <c r="A86" s="4424">
        <v>3.9</v>
      </c>
      <c r="B86" s="4428" t="s">
        <v>383</v>
      </c>
      <c r="C86" s="4428"/>
    </row>
    <row r="87" spans="1:3">
      <c r="A87" s="4426" t="s">
        <v>747</v>
      </c>
      <c r="B87" s="4428" t="s">
        <v>384</v>
      </c>
      <c r="C87" s="4428"/>
    </row>
    <row r="88" spans="1:3">
      <c r="A88" s="4426">
        <v>3.1</v>
      </c>
      <c r="B88" s="4428" t="s">
        <v>385</v>
      </c>
      <c r="C88" s="4428"/>
    </row>
    <row r="89" spans="1:3">
      <c r="A89" s="4424" t="s">
        <v>746</v>
      </c>
      <c r="B89" s="4428" t="s">
        <v>386</v>
      </c>
      <c r="C89" s="4428"/>
    </row>
    <row r="90" spans="1:3">
      <c r="A90" s="4424">
        <v>3.11</v>
      </c>
      <c r="B90" s="4428" t="s">
        <v>388</v>
      </c>
      <c r="C90" s="4428"/>
    </row>
    <row r="91" spans="1:3">
      <c r="A91" s="4424">
        <v>3.12</v>
      </c>
      <c r="B91" s="4428" t="s">
        <v>745</v>
      </c>
      <c r="C91" s="4428"/>
    </row>
    <row r="92" spans="1:3">
      <c r="A92" s="4424">
        <v>3.13</v>
      </c>
      <c r="B92" s="4428" t="s">
        <v>744</v>
      </c>
      <c r="C92" s="4428"/>
    </row>
    <row r="93" spans="1:3">
      <c r="A93" s="4424">
        <v>3.14</v>
      </c>
      <c r="B93" s="4428" t="s">
        <v>393</v>
      </c>
      <c r="C93" s="4428"/>
    </row>
    <row r="94" spans="1:3">
      <c r="A94" s="4424">
        <v>3.15</v>
      </c>
      <c r="B94" s="4428" t="s">
        <v>743</v>
      </c>
      <c r="C94" s="4428"/>
    </row>
    <row r="95" spans="1:3">
      <c r="A95" s="4424">
        <v>3.16</v>
      </c>
      <c r="B95" s="4428" t="s">
        <v>742</v>
      </c>
      <c r="C95" s="4428"/>
    </row>
    <row r="96" spans="1:3">
      <c r="A96" s="4424">
        <v>3.17</v>
      </c>
      <c r="B96" s="4428" t="s">
        <v>405</v>
      </c>
      <c r="C96" s="4428"/>
    </row>
    <row r="97" spans="1:3">
      <c r="A97" s="4424">
        <v>3.18</v>
      </c>
      <c r="B97" s="4428" t="s">
        <v>741</v>
      </c>
      <c r="C97" s="4428"/>
    </row>
    <row r="98" spans="1:3">
      <c r="A98" s="4424">
        <v>3.19</v>
      </c>
      <c r="B98" s="4428" t="s">
        <v>413</v>
      </c>
      <c r="C98" s="4428"/>
    </row>
    <row r="99" spans="1:3">
      <c r="A99" s="4426">
        <v>3.2</v>
      </c>
      <c r="B99" s="4428" t="s">
        <v>740</v>
      </c>
      <c r="C99" s="4428"/>
    </row>
    <row r="100" spans="1:3">
      <c r="A100" s="4424"/>
    </row>
    <row r="101" spans="1:3">
      <c r="A101" s="4424">
        <v>4.0999999999999996</v>
      </c>
      <c r="B101" s="4428" t="s">
        <v>414</v>
      </c>
      <c r="C101" s="4428"/>
    </row>
    <row r="102" spans="1:3">
      <c r="A102" s="4424" t="s">
        <v>739</v>
      </c>
      <c r="B102" s="4428" t="s">
        <v>415</v>
      </c>
      <c r="C102" s="4428"/>
    </row>
    <row r="103" spans="1:3">
      <c r="A103" s="4424">
        <v>4.2</v>
      </c>
      <c r="B103" s="4428" t="s">
        <v>416</v>
      </c>
      <c r="C103" s="4428"/>
    </row>
    <row r="104" spans="1:3">
      <c r="A104" s="4424" t="s">
        <v>738</v>
      </c>
      <c r="B104" s="4428" t="s">
        <v>417</v>
      </c>
      <c r="C104" s="4428"/>
    </row>
    <row r="105" spans="1:3">
      <c r="A105" s="4427">
        <v>4.3</v>
      </c>
      <c r="B105" s="4428" t="s">
        <v>420</v>
      </c>
      <c r="C105" s="4428"/>
    </row>
    <row r="106" spans="1:3">
      <c r="A106" s="4424">
        <v>4.4000000000000004</v>
      </c>
      <c r="B106" s="4428" t="s">
        <v>421</v>
      </c>
      <c r="C106" s="4428"/>
    </row>
    <row r="107" spans="1:3">
      <c r="A107" s="4424" t="s">
        <v>737</v>
      </c>
      <c r="B107" s="4428" t="s">
        <v>422</v>
      </c>
      <c r="C107" s="4428"/>
    </row>
    <row r="108" spans="1:3">
      <c r="A108" s="4424">
        <v>4.5</v>
      </c>
      <c r="B108" s="4428" t="s">
        <v>423</v>
      </c>
      <c r="C108" s="4428"/>
    </row>
    <row r="109" spans="1:3">
      <c r="A109" s="4423" t="s">
        <v>736</v>
      </c>
      <c r="B109" s="4428" t="s">
        <v>424</v>
      </c>
      <c r="C109" s="4428"/>
    </row>
    <row r="110" spans="1:3">
      <c r="A110" s="4424">
        <v>4.5999999999999996</v>
      </c>
      <c r="B110" s="4428" t="s">
        <v>425</v>
      </c>
      <c r="C110" s="4428"/>
    </row>
    <row r="111" spans="1:3">
      <c r="A111" s="4424" t="s">
        <v>735</v>
      </c>
      <c r="B111" s="4428" t="s">
        <v>734</v>
      </c>
      <c r="C111" s="4428"/>
    </row>
    <row r="112" spans="1:3">
      <c r="A112" s="4424">
        <v>4.7</v>
      </c>
      <c r="B112" s="4428" t="s">
        <v>427</v>
      </c>
      <c r="C112" s="4428"/>
    </row>
    <row r="113" spans="1:3">
      <c r="A113" s="4424" t="s">
        <v>733</v>
      </c>
      <c r="B113" s="4428" t="s">
        <v>428</v>
      </c>
      <c r="C113" s="4428"/>
    </row>
    <row r="114" spans="1:3">
      <c r="A114" s="4424">
        <v>4.8</v>
      </c>
      <c r="B114" s="4428" t="s">
        <v>429</v>
      </c>
      <c r="C114" s="4428"/>
    </row>
    <row r="115" spans="1:3">
      <c r="A115" s="4424" t="s">
        <v>732</v>
      </c>
      <c r="B115" s="4428" t="s">
        <v>731</v>
      </c>
      <c r="C115" s="4428"/>
    </row>
    <row r="116" spans="1:3">
      <c r="A116" s="4424">
        <v>4.9000000000000004</v>
      </c>
      <c r="B116" s="4428" t="s">
        <v>431</v>
      </c>
      <c r="C116" s="4428"/>
    </row>
    <row r="117" spans="1:3">
      <c r="A117" s="4424" t="s">
        <v>730</v>
      </c>
      <c r="B117" s="4428" t="s">
        <v>432</v>
      </c>
      <c r="C117" s="4428"/>
    </row>
    <row r="118" spans="1:3">
      <c r="A118" s="4426">
        <v>4.0999999999999996</v>
      </c>
      <c r="B118" s="4428" t="s">
        <v>433</v>
      </c>
      <c r="C118" s="4428"/>
    </row>
    <row r="119" spans="1:3">
      <c r="A119" s="4424">
        <v>4.1100000000000003</v>
      </c>
      <c r="B119" s="4428" t="s">
        <v>434</v>
      </c>
      <c r="C119" s="4428"/>
    </row>
    <row r="120" spans="1:3">
      <c r="A120" s="4424">
        <v>4.12</v>
      </c>
      <c r="B120" s="4428" t="s">
        <v>444</v>
      </c>
      <c r="C120" s="4428"/>
    </row>
    <row r="121" spans="1:3">
      <c r="A121" s="4424">
        <v>4.13</v>
      </c>
      <c r="B121" s="4428" t="s">
        <v>729</v>
      </c>
      <c r="C121" s="4428"/>
    </row>
    <row r="122" spans="1:3">
      <c r="A122" s="4424">
        <v>4.1399999999999997</v>
      </c>
      <c r="B122" s="4428" t="s">
        <v>446</v>
      </c>
      <c r="C122" s="4428"/>
    </row>
    <row r="123" spans="1:3">
      <c r="A123" s="4424" t="s">
        <v>728</v>
      </c>
      <c r="B123" s="4428" t="s">
        <v>447</v>
      </c>
      <c r="C123" s="4428"/>
    </row>
    <row r="124" spans="1:3">
      <c r="A124" s="4424" t="s">
        <v>727</v>
      </c>
      <c r="B124" s="4428" t="s">
        <v>448</v>
      </c>
    </row>
    <row r="125" spans="1:3">
      <c r="A125" s="4424" t="s">
        <v>726</v>
      </c>
      <c r="B125" s="4428" t="s">
        <v>449</v>
      </c>
    </row>
    <row r="126" spans="1:3">
      <c r="A126" s="4424" t="s">
        <v>725</v>
      </c>
      <c r="B126" s="4428" t="s">
        <v>450</v>
      </c>
    </row>
    <row r="127" spans="1:3">
      <c r="A127" s="4427" t="s">
        <v>724</v>
      </c>
      <c r="B127" s="4428" t="s">
        <v>451</v>
      </c>
    </row>
    <row r="128" spans="1:3">
      <c r="A128" s="4424" t="s">
        <v>723</v>
      </c>
      <c r="B128" s="4428" t="s">
        <v>452</v>
      </c>
    </row>
    <row r="129" spans="1:2">
      <c r="A129" s="4424" t="s">
        <v>722</v>
      </c>
      <c r="B129" s="4428" t="s">
        <v>453</v>
      </c>
    </row>
    <row r="130" spans="1:2">
      <c r="A130" s="4424" t="s">
        <v>721</v>
      </c>
      <c r="B130" s="4428" t="s">
        <v>454</v>
      </c>
    </row>
    <row r="131" spans="1:2">
      <c r="A131" s="4423" t="s">
        <v>720</v>
      </c>
      <c r="B131" s="4428" t="s">
        <v>719</v>
      </c>
    </row>
    <row r="132" spans="1:2">
      <c r="A132" s="4424" t="s">
        <v>718</v>
      </c>
      <c r="B132" s="4428" t="s">
        <v>456</v>
      </c>
    </row>
    <row r="133" spans="1:2">
      <c r="A133" s="4424" t="s">
        <v>717</v>
      </c>
      <c r="B133" s="4428" t="s">
        <v>457</v>
      </c>
    </row>
    <row r="134" spans="1:2">
      <c r="A134" s="4424" t="s">
        <v>716</v>
      </c>
      <c r="B134" s="4428" t="s">
        <v>458</v>
      </c>
    </row>
    <row r="135" spans="1:2">
      <c r="A135" s="4424" t="s">
        <v>715</v>
      </c>
      <c r="B135" s="4428" t="s">
        <v>459</v>
      </c>
    </row>
    <row r="136" spans="1:2">
      <c r="A136" s="4424" t="s">
        <v>714</v>
      </c>
      <c r="B136" s="4428" t="s">
        <v>460</v>
      </c>
    </row>
    <row r="137" spans="1:2">
      <c r="A137" s="4424" t="s">
        <v>713</v>
      </c>
      <c r="B137" s="4428" t="s">
        <v>461</v>
      </c>
    </row>
    <row r="138" spans="1:2">
      <c r="A138" s="4424" t="s">
        <v>712</v>
      </c>
      <c r="B138" s="4428" t="s">
        <v>462</v>
      </c>
    </row>
    <row r="139" spans="1:2">
      <c r="A139" s="4424" t="s">
        <v>711</v>
      </c>
      <c r="B139" s="4428" t="s">
        <v>463</v>
      </c>
    </row>
    <row r="140" spans="1:2">
      <c r="A140" s="4426" t="s">
        <v>710</v>
      </c>
      <c r="B140" s="4428" t="s">
        <v>464</v>
      </c>
    </row>
    <row r="141" spans="1:2">
      <c r="A141" s="4424" t="s">
        <v>709</v>
      </c>
      <c r="B141" s="4428" t="s">
        <v>465</v>
      </c>
    </row>
    <row r="142" spans="1:2">
      <c r="A142" s="4424" t="s">
        <v>708</v>
      </c>
      <c r="B142" s="4428" t="s">
        <v>466</v>
      </c>
    </row>
    <row r="143" spans="1:2">
      <c r="A143" s="4424" t="s">
        <v>707</v>
      </c>
      <c r="B143" s="4428" t="s">
        <v>706</v>
      </c>
    </row>
    <row r="144" spans="1:2">
      <c r="A144" s="4424" t="s">
        <v>705</v>
      </c>
      <c r="B144" s="4428" t="s">
        <v>468</v>
      </c>
    </row>
    <row r="145" spans="1:3">
      <c r="A145" s="4424"/>
      <c r="B145" s="4428"/>
    </row>
    <row r="146" spans="1:3">
      <c r="A146" s="4424">
        <v>5.0999999999999996</v>
      </c>
      <c r="B146" s="4428" t="s">
        <v>470</v>
      </c>
      <c r="C146" s="4428"/>
    </row>
    <row r="147" spans="1:3">
      <c r="A147" s="4424">
        <v>5.2</v>
      </c>
      <c r="B147" s="4428" t="s">
        <v>473</v>
      </c>
      <c r="C147" s="4428"/>
    </row>
    <row r="148" spans="1:3">
      <c r="A148" s="4424">
        <v>5.3</v>
      </c>
      <c r="B148" s="4428" t="s">
        <v>475</v>
      </c>
      <c r="C148" s="4428"/>
    </row>
    <row r="149" spans="1:3">
      <c r="A149" s="4424">
        <v>5.4</v>
      </c>
      <c r="B149" s="4428" t="s">
        <v>477</v>
      </c>
      <c r="C149" s="4428"/>
    </row>
    <row r="150" spans="1:3">
      <c r="A150" s="4424" t="s">
        <v>704</v>
      </c>
      <c r="B150" s="4428" t="s">
        <v>478</v>
      </c>
      <c r="C150" s="4428"/>
    </row>
    <row r="151" spans="1:3">
      <c r="A151" s="4424">
        <v>5.5</v>
      </c>
      <c r="B151" s="4428" t="s">
        <v>483</v>
      </c>
      <c r="C151" s="4428"/>
    </row>
    <row r="152" spans="1:3">
      <c r="A152" s="4424">
        <v>5.6</v>
      </c>
      <c r="B152" s="4428" t="s">
        <v>484</v>
      </c>
      <c r="C152" s="4428"/>
    </row>
    <row r="153" spans="1:3">
      <c r="A153" s="4424">
        <v>5.7</v>
      </c>
      <c r="B153" s="4428" t="s">
        <v>485</v>
      </c>
      <c r="C153" s="4428"/>
    </row>
    <row r="154" spans="1:3">
      <c r="A154" s="4424" t="s">
        <v>703</v>
      </c>
      <c r="B154" s="4428" t="s">
        <v>486</v>
      </c>
      <c r="C154" s="4428"/>
    </row>
    <row r="155" spans="1:3">
      <c r="A155" s="4424">
        <v>5.8</v>
      </c>
      <c r="B155" s="4428" t="s">
        <v>487</v>
      </c>
      <c r="C155" s="4428"/>
    </row>
    <row r="156" spans="1:3">
      <c r="A156" s="4424" t="s">
        <v>702</v>
      </c>
      <c r="B156" s="4428" t="s">
        <v>488</v>
      </c>
      <c r="C156" s="4428"/>
    </row>
    <row r="157" spans="1:3">
      <c r="A157" s="4424">
        <v>5.9</v>
      </c>
      <c r="B157" s="4428" t="s">
        <v>494</v>
      </c>
      <c r="C157" s="4428"/>
    </row>
    <row r="158" spans="1:3">
      <c r="A158" s="4426">
        <v>5.0999999999999996</v>
      </c>
      <c r="B158" s="4428" t="s">
        <v>495</v>
      </c>
      <c r="C158" s="4428"/>
    </row>
    <row r="159" spans="1:3">
      <c r="A159" s="4424">
        <v>5.1100000000000003</v>
      </c>
      <c r="B159" s="4428" t="s">
        <v>496</v>
      </c>
      <c r="C159" s="4428"/>
    </row>
    <row r="160" spans="1:3">
      <c r="A160" s="4424" t="s">
        <v>701</v>
      </c>
      <c r="B160" s="4428" t="s">
        <v>700</v>
      </c>
      <c r="C160" s="4428"/>
    </row>
    <row r="161" spans="1:3">
      <c r="A161" s="4424">
        <v>5.12</v>
      </c>
      <c r="B161" s="4428" t="s">
        <v>501</v>
      </c>
      <c r="C161" s="4428"/>
    </row>
    <row r="162" spans="1:3">
      <c r="A162" s="4424">
        <v>5.13</v>
      </c>
      <c r="B162" s="4428" t="s">
        <v>504</v>
      </c>
      <c r="C162" s="4428"/>
    </row>
    <row r="163" spans="1:3">
      <c r="A163" s="4424" t="s">
        <v>699</v>
      </c>
      <c r="B163" s="4428" t="s">
        <v>698</v>
      </c>
      <c r="C163" s="4428"/>
    </row>
    <row r="164" spans="1:3">
      <c r="A164" s="4424">
        <v>5.14</v>
      </c>
      <c r="B164" s="4428" t="s">
        <v>509</v>
      </c>
      <c r="C164" s="4428"/>
    </row>
    <row r="165" spans="1:3">
      <c r="A165" s="4424" t="s">
        <v>697</v>
      </c>
      <c r="B165" s="4428" t="s">
        <v>696</v>
      </c>
      <c r="C165" s="4428"/>
    </row>
    <row r="166" spans="1:3">
      <c r="A166" s="4424"/>
    </row>
    <row r="167" spans="1:3">
      <c r="A167" s="4424">
        <v>6.1</v>
      </c>
      <c r="B167" s="4428" t="s">
        <v>546</v>
      </c>
      <c r="C167" s="4428"/>
    </row>
    <row r="168" spans="1:3">
      <c r="A168" s="4424" t="s">
        <v>695</v>
      </c>
      <c r="B168" s="4428" t="s">
        <v>547</v>
      </c>
      <c r="C168" s="4428"/>
    </row>
    <row r="169" spans="1:3">
      <c r="A169" s="4424">
        <v>6.2</v>
      </c>
      <c r="B169" s="4428" t="s">
        <v>549</v>
      </c>
      <c r="C169" s="4428"/>
    </row>
    <row r="170" spans="1:3">
      <c r="A170" s="4424">
        <v>6.3</v>
      </c>
      <c r="B170" s="4428" t="s">
        <v>552</v>
      </c>
      <c r="C170" s="4428"/>
    </row>
    <row r="171" spans="1:3">
      <c r="A171" s="4424">
        <v>6.4</v>
      </c>
      <c r="B171" s="4428" t="s">
        <v>553</v>
      </c>
      <c r="C171" s="4428"/>
    </row>
    <row r="172" spans="1:3">
      <c r="A172" s="4424" t="s">
        <v>694</v>
      </c>
      <c r="B172" s="4428" t="s">
        <v>555</v>
      </c>
      <c r="C172" s="4428"/>
    </row>
    <row r="173" spans="1:3">
      <c r="A173" s="4427">
        <v>6.5</v>
      </c>
      <c r="B173" s="4425" t="s">
        <v>556</v>
      </c>
      <c r="C173" s="4425"/>
    </row>
    <row r="174" spans="1:3">
      <c r="A174" s="4427" t="s">
        <v>693</v>
      </c>
      <c r="B174" s="4425" t="s">
        <v>557</v>
      </c>
      <c r="C174" s="4425"/>
    </row>
    <row r="175" spans="1:3">
      <c r="A175" s="4424">
        <v>6.6</v>
      </c>
      <c r="B175" s="4425" t="s">
        <v>558</v>
      </c>
      <c r="C175" s="4425"/>
    </row>
    <row r="176" spans="1:3">
      <c r="A176" s="4424" t="s">
        <v>692</v>
      </c>
      <c r="B176" s="4425" t="s">
        <v>559</v>
      </c>
      <c r="C176" s="4425"/>
    </row>
    <row r="177" spans="1:3">
      <c r="A177" s="4424">
        <v>6.7</v>
      </c>
      <c r="B177" s="4425" t="s">
        <v>560</v>
      </c>
      <c r="C177" s="4425"/>
    </row>
    <row r="178" spans="1:3">
      <c r="A178" s="4424" t="s">
        <v>691</v>
      </c>
      <c r="B178" s="4425" t="s">
        <v>561</v>
      </c>
      <c r="C178" s="4425"/>
    </row>
    <row r="179" spans="1:3">
      <c r="A179" s="4427">
        <v>6.8</v>
      </c>
      <c r="B179" s="4425" t="s">
        <v>562</v>
      </c>
      <c r="C179" s="4425"/>
    </row>
    <row r="180" spans="1:3">
      <c r="A180" s="4427" t="s">
        <v>690</v>
      </c>
      <c r="B180" s="4425" t="s">
        <v>563</v>
      </c>
      <c r="C180" s="4425"/>
    </row>
    <row r="181" spans="1:3">
      <c r="A181" s="4424">
        <v>6.9</v>
      </c>
      <c r="B181" s="4425" t="s">
        <v>564</v>
      </c>
      <c r="C181" s="4425"/>
    </row>
    <row r="182" spans="1:3">
      <c r="A182" s="4424" t="s">
        <v>689</v>
      </c>
      <c r="B182" s="4425" t="s">
        <v>565</v>
      </c>
      <c r="C182" s="4425"/>
    </row>
    <row r="183" spans="1:3">
      <c r="A183" s="4426">
        <v>6.1</v>
      </c>
      <c r="B183" s="4425" t="s">
        <v>570</v>
      </c>
      <c r="C183" s="4425"/>
    </row>
    <row r="184" spans="1:3">
      <c r="A184" s="4424">
        <v>6.11</v>
      </c>
      <c r="B184" s="4425" t="s">
        <v>571</v>
      </c>
      <c r="C184" s="4425"/>
    </row>
    <row r="185" spans="1:3">
      <c r="A185" s="4424">
        <v>6.12</v>
      </c>
      <c r="B185" s="4425" t="s">
        <v>572</v>
      </c>
      <c r="C185" s="4425"/>
    </row>
    <row r="186" spans="1:3">
      <c r="A186" s="4424"/>
      <c r="B186" s="4425"/>
      <c r="C186" s="4425"/>
    </row>
    <row r="187" spans="1:3">
      <c r="A187" s="4424" t="s">
        <v>688</v>
      </c>
      <c r="B187" s="4425" t="s">
        <v>578</v>
      </c>
      <c r="C187" s="4425"/>
    </row>
    <row r="188" spans="1:3">
      <c r="A188" s="4424" t="s">
        <v>687</v>
      </c>
      <c r="B188" s="4425" t="s">
        <v>591</v>
      </c>
      <c r="C188" s="4425"/>
    </row>
    <row r="189" spans="1:3">
      <c r="A189" s="4424" t="s">
        <v>686</v>
      </c>
      <c r="B189" s="4422" t="s">
        <v>593</v>
      </c>
    </row>
    <row r="190" spans="1:3">
      <c r="A190" s="4424" t="s">
        <v>685</v>
      </c>
      <c r="B190" s="4422" t="s">
        <v>597</v>
      </c>
    </row>
    <row r="191" spans="1:3">
      <c r="A191" s="4424" t="s">
        <v>684</v>
      </c>
      <c r="B191" s="4422" t="s">
        <v>603</v>
      </c>
    </row>
    <row r="192" spans="1:3">
      <c r="A192" s="4424" t="s">
        <v>683</v>
      </c>
      <c r="B192" s="4422" t="s">
        <v>604</v>
      </c>
    </row>
    <row r="193" spans="1:2">
      <c r="A193" s="4424" t="s">
        <v>682</v>
      </c>
      <c r="B193" s="4422" t="s">
        <v>605</v>
      </c>
    </row>
    <row r="194" spans="1:2">
      <c r="A194" s="4424" t="s">
        <v>681</v>
      </c>
      <c r="B194" s="4422" t="s">
        <v>606</v>
      </c>
    </row>
    <row r="195" spans="1:2">
      <c r="A195" s="4424" t="s">
        <v>680</v>
      </c>
      <c r="B195" s="4422" t="s">
        <v>607</v>
      </c>
    </row>
    <row r="196" spans="1:2">
      <c r="A196" s="4423" t="s">
        <v>679</v>
      </c>
      <c r="B196" s="4422" t="s">
        <v>609</v>
      </c>
    </row>
    <row r="197" spans="1:2">
      <c r="A197" s="4423" t="s">
        <v>678</v>
      </c>
      <c r="B197" s="4422" t="s">
        <v>610</v>
      </c>
    </row>
    <row r="198" spans="1:2">
      <c r="A198" s="4423" t="s">
        <v>677</v>
      </c>
      <c r="B198" s="4422" t="s">
        <v>611</v>
      </c>
    </row>
    <row r="199" spans="1:2">
      <c r="A199" s="4423" t="s">
        <v>676</v>
      </c>
      <c r="B199" s="4422" t="s">
        <v>616</v>
      </c>
    </row>
    <row r="200" spans="1:2">
      <c r="A200" s="4423" t="s">
        <v>675</v>
      </c>
      <c r="B200" s="4422" t="s">
        <v>621</v>
      </c>
    </row>
    <row r="201" spans="1:2">
      <c r="A201" s="4423" t="s">
        <v>674</v>
      </c>
      <c r="B201" s="4422" t="s">
        <v>622</v>
      </c>
    </row>
    <row r="202" spans="1:2">
      <c r="A202" s="4423" t="s">
        <v>673</v>
      </c>
      <c r="B202" s="4422" t="s">
        <v>623</v>
      </c>
    </row>
    <row r="203" spans="1:2">
      <c r="A203" s="4423" t="s">
        <v>672</v>
      </c>
      <c r="B203" s="4422" t="s">
        <v>624</v>
      </c>
    </row>
    <row r="204" spans="1:2">
      <c r="A204" s="4423" t="s">
        <v>671</v>
      </c>
      <c r="B204" s="4422" t="s">
        <v>625</v>
      </c>
    </row>
    <row r="205" spans="1:2">
      <c r="A205" s="4423" t="s">
        <v>670</v>
      </c>
      <c r="B205" s="4422" t="s">
        <v>669</v>
      </c>
    </row>
    <row r="206" spans="1:2">
      <c r="A206" s="4423" t="s">
        <v>668</v>
      </c>
      <c r="B206" s="4422" t="s">
        <v>646</v>
      </c>
    </row>
    <row r="207" spans="1:2">
      <c r="A207" s="4423" t="s">
        <v>667</v>
      </c>
      <c r="B207" s="4422" t="s">
        <v>647</v>
      </c>
    </row>
    <row r="208" spans="1:2">
      <c r="A208" s="4423" t="s">
        <v>666</v>
      </c>
      <c r="B208" s="4422" t="s">
        <v>650</v>
      </c>
    </row>
    <row r="209" spans="1:2">
      <c r="A209" s="4423" t="s">
        <v>665</v>
      </c>
      <c r="B209" s="4422" t="s">
        <v>664</v>
      </c>
    </row>
    <row r="210" spans="1:2">
      <c r="A210" s="4423" t="s">
        <v>663</v>
      </c>
      <c r="B210" s="4422" t="s">
        <v>653</v>
      </c>
    </row>
    <row r="211" spans="1:2">
      <c r="A211" s="4423" t="s">
        <v>662</v>
      </c>
      <c r="B211" s="4422" t="s">
        <v>654</v>
      </c>
    </row>
    <row r="212" spans="1:2">
      <c r="A212" s="4423" t="s">
        <v>661</v>
      </c>
      <c r="B212" s="4422" t="s">
        <v>656</v>
      </c>
    </row>
    <row r="213" spans="1:2">
      <c r="A213" s="4423" t="s">
        <v>660</v>
      </c>
      <c r="B213" s="4422" t="s">
        <v>657</v>
      </c>
    </row>
    <row r="214" spans="1:2">
      <c r="A214" s="4423" t="s">
        <v>659</v>
      </c>
      <c r="B214" s="4422" t="s">
        <v>658</v>
      </c>
    </row>
  </sheetData>
  <mergeCells count="1">
    <mergeCell ref="A1:B2"/>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57B5C-E4EA-42A1-96B5-81E0208D3B0D}">
  <sheetPr>
    <tabColor theme="7"/>
  </sheetPr>
  <dimension ref="A1:O536"/>
  <sheetViews>
    <sheetView showGridLines="0" tabSelected="1" zoomScale="70" zoomScaleNormal="70" workbookViewId="0">
      <selection activeCell="M124" sqref="M124"/>
    </sheetView>
  </sheetViews>
  <sheetFormatPr defaultColWidth="9" defaultRowHeight="15"/>
  <cols>
    <col min="1" max="1" width="36.33203125" style="4439" customWidth="1"/>
    <col min="2" max="2" width="9" style="4439" customWidth="1"/>
    <col min="3" max="3" width="68" style="1822" customWidth="1"/>
    <col min="4" max="16384" width="9" style="4439"/>
  </cols>
  <sheetData>
    <row r="1" spans="1:15" ht="29.25" customHeight="1" thickBot="1">
      <c r="A1" s="4438" t="s">
        <v>797</v>
      </c>
      <c r="B1" s="4438"/>
      <c r="C1" s="4438"/>
    </row>
    <row r="2" spans="1:15" ht="15.6" thickTop="1">
      <c r="C2" s="3928"/>
    </row>
    <row r="3" spans="1:15" ht="15" customHeight="1">
      <c r="A3" s="4440" t="s">
        <v>798</v>
      </c>
      <c r="B3" s="4440"/>
      <c r="C3" s="4462" t="s">
        <v>934</v>
      </c>
      <c r="D3" s="4463"/>
    </row>
    <row r="4" spans="1:15" ht="15.6">
      <c r="A4" s="4441" t="s">
        <v>799</v>
      </c>
      <c r="B4" s="4441"/>
      <c r="C4" s="4462" t="s">
        <v>935</v>
      </c>
      <c r="D4" s="4463"/>
    </row>
    <row r="5" spans="1:15" ht="15.6">
      <c r="A5" s="4442" t="s">
        <v>955</v>
      </c>
      <c r="B5" s="4442"/>
      <c r="C5" s="4462" t="s">
        <v>793</v>
      </c>
      <c r="D5" s="4463"/>
    </row>
    <row r="6" spans="1:15">
      <c r="C6" s="4462" t="s">
        <v>792</v>
      </c>
      <c r="D6" s="4463"/>
    </row>
    <row r="7" spans="1:15">
      <c r="C7" s="4462"/>
      <c r="D7" s="4463"/>
    </row>
    <row r="8" spans="1:15">
      <c r="C8" s="4462" t="s">
        <v>790</v>
      </c>
      <c r="D8" s="4463"/>
    </row>
    <row r="9" spans="1:15">
      <c r="C9" s="4465" t="s">
        <v>936</v>
      </c>
      <c r="D9" s="4464"/>
      <c r="E9" s="4443"/>
      <c r="F9" s="4443"/>
      <c r="G9" s="4443"/>
      <c r="H9" s="4443"/>
      <c r="I9" s="4443"/>
      <c r="J9" s="4443"/>
      <c r="K9" s="4443"/>
      <c r="L9" s="4443"/>
      <c r="M9" s="4443"/>
      <c r="N9" s="4443"/>
      <c r="O9" s="4443"/>
    </row>
    <row r="10" spans="1:15">
      <c r="C10" s="4462" t="s">
        <v>937</v>
      </c>
      <c r="D10" s="4463"/>
    </row>
    <row r="11" spans="1:15">
      <c r="C11" s="4462" t="s">
        <v>938</v>
      </c>
      <c r="D11" s="4463"/>
    </row>
    <row r="12" spans="1:15">
      <c r="C12" s="4462" t="s">
        <v>939</v>
      </c>
      <c r="D12" s="4463"/>
    </row>
    <row r="13" spans="1:15">
      <c r="C13" s="4462" t="s">
        <v>940</v>
      </c>
      <c r="D13" s="4463"/>
    </row>
    <row r="14" spans="1:15">
      <c r="C14" s="4462"/>
      <c r="D14" s="4463"/>
    </row>
    <row r="15" spans="1:15">
      <c r="C15" s="4462" t="s">
        <v>800</v>
      </c>
      <c r="D15" s="4463"/>
    </row>
    <row r="16" spans="1:15">
      <c r="C16" s="4462" t="s">
        <v>941</v>
      </c>
      <c r="D16" s="4463"/>
    </row>
    <row r="17" spans="3:4">
      <c r="C17" s="4462" t="s">
        <v>942</v>
      </c>
      <c r="D17" s="4463"/>
    </row>
    <row r="18" spans="3:4">
      <c r="C18" s="4462" t="s">
        <v>943</v>
      </c>
      <c r="D18" s="4463"/>
    </row>
    <row r="19" spans="3:4">
      <c r="C19" s="4462" t="s">
        <v>944</v>
      </c>
      <c r="D19" s="4463"/>
    </row>
    <row r="20" spans="3:4">
      <c r="C20" s="4462" t="s">
        <v>945</v>
      </c>
      <c r="D20" s="4463"/>
    </row>
    <row r="21" spans="3:4">
      <c r="C21" s="4462"/>
      <c r="D21" s="4463"/>
    </row>
    <row r="22" spans="3:4">
      <c r="C22" s="4462" t="s">
        <v>946</v>
      </c>
      <c r="D22" s="4463"/>
    </row>
    <row r="23" spans="3:4">
      <c r="C23" s="4462" t="s">
        <v>947</v>
      </c>
      <c r="D23" s="4463"/>
    </row>
    <row r="24" spans="3:4">
      <c r="C24" s="4462" t="s">
        <v>948</v>
      </c>
      <c r="D24" s="4463"/>
    </row>
    <row r="25" spans="3:4">
      <c r="C25" s="4462" t="s">
        <v>949</v>
      </c>
      <c r="D25" s="4463"/>
    </row>
    <row r="26" spans="3:4">
      <c r="C26" s="4462" t="s">
        <v>950</v>
      </c>
      <c r="D26" s="4463"/>
    </row>
    <row r="27" spans="3:4">
      <c r="C27" s="4462" t="s">
        <v>951</v>
      </c>
      <c r="D27" s="4463"/>
    </row>
    <row r="28" spans="3:4">
      <c r="C28" s="4462" t="s">
        <v>952</v>
      </c>
      <c r="D28" s="4463"/>
    </row>
    <row r="29" spans="3:4">
      <c r="C29" s="4462" t="s">
        <v>953</v>
      </c>
      <c r="D29" s="4463"/>
    </row>
    <row r="30" spans="3:4">
      <c r="C30" s="4462" t="s">
        <v>954</v>
      </c>
      <c r="D30" s="4463"/>
    </row>
    <row r="31" spans="3:4">
      <c r="C31" s="4462"/>
      <c r="D31" s="4463"/>
    </row>
    <row r="32" spans="3:4">
      <c r="C32" s="4462" t="s">
        <v>956</v>
      </c>
      <c r="D32" s="4463"/>
    </row>
    <row r="33" spans="1:4">
      <c r="C33" s="4462" t="s">
        <v>957</v>
      </c>
      <c r="D33" s="4463"/>
    </row>
    <row r="34" spans="1:4">
      <c r="C34" s="4462" t="s">
        <v>958</v>
      </c>
      <c r="D34" s="4463"/>
    </row>
    <row r="35" spans="1:4">
      <c r="C35" s="4462" t="s">
        <v>964</v>
      </c>
      <c r="D35" s="4463"/>
    </row>
    <row r="36" spans="1:4">
      <c r="C36" s="4465" t="s">
        <v>963</v>
      </c>
      <c r="D36" s="4463"/>
    </row>
    <row r="37" spans="1:4">
      <c r="C37" s="4462" t="s">
        <v>959</v>
      </c>
      <c r="D37" s="4463"/>
    </row>
    <row r="38" spans="1:4">
      <c r="C38" s="4462" t="s">
        <v>960</v>
      </c>
      <c r="D38" s="4463"/>
    </row>
    <row r="39" spans="1:4">
      <c r="C39" s="4462" t="s">
        <v>965</v>
      </c>
      <c r="D39" s="4463"/>
    </row>
    <row r="40" spans="1:4">
      <c r="C40" s="4465" t="s">
        <v>966</v>
      </c>
      <c r="D40" s="4463"/>
    </row>
    <row r="41" spans="1:4">
      <c r="C41" s="4462" t="s">
        <v>961</v>
      </c>
      <c r="D41" s="4463"/>
    </row>
    <row r="42" spans="1:4">
      <c r="C42" s="4462" t="s">
        <v>962</v>
      </c>
      <c r="D42" s="4463"/>
    </row>
    <row r="43" spans="1:4">
      <c r="C43" s="4466" t="s">
        <v>967</v>
      </c>
      <c r="D43" s="4463"/>
    </row>
    <row r="44" spans="1:4">
      <c r="C44" s="4462"/>
      <c r="D44" s="4463"/>
    </row>
    <row r="46" spans="1:4" ht="15" customHeight="1" thickBot="1">
      <c r="A46" s="4445" t="s">
        <v>801</v>
      </c>
      <c r="B46" s="4445"/>
      <c r="C46" s="4445"/>
    </row>
    <row r="47" spans="1:4" ht="15.6" thickTop="1"/>
    <row r="48" spans="1:4" ht="16.8">
      <c r="A48" s="4446" t="s">
        <v>118</v>
      </c>
      <c r="B48" s="4446"/>
      <c r="C48" s="1822" t="s">
        <v>802</v>
      </c>
    </row>
    <row r="49" spans="1:3">
      <c r="C49" s="1822" t="s">
        <v>803</v>
      </c>
    </row>
    <row r="51" spans="1:3">
      <c r="C51" s="1822" t="s">
        <v>804</v>
      </c>
    </row>
    <row r="53" spans="1:3">
      <c r="B53" s="1224" t="s">
        <v>805</v>
      </c>
      <c r="C53" s="1822" t="s">
        <v>119</v>
      </c>
    </row>
    <row r="54" spans="1:3">
      <c r="B54" s="1224" t="s">
        <v>805</v>
      </c>
      <c r="C54" s="1822" t="s">
        <v>305</v>
      </c>
    </row>
    <row r="55" spans="1:3">
      <c r="B55" s="1224" t="s">
        <v>805</v>
      </c>
      <c r="C55" s="1822" t="s">
        <v>304</v>
      </c>
    </row>
    <row r="56" spans="1:3">
      <c r="B56" s="1224" t="s">
        <v>805</v>
      </c>
      <c r="C56" s="1822" t="s">
        <v>122</v>
      </c>
    </row>
    <row r="58" spans="1:3" ht="16.8">
      <c r="A58" s="4446" t="s">
        <v>123</v>
      </c>
      <c r="C58" s="4468" t="s">
        <v>969</v>
      </c>
    </row>
    <row r="59" spans="1:3">
      <c r="C59" s="4467"/>
    </row>
    <row r="60" spans="1:3" ht="16.8">
      <c r="B60" s="4446"/>
      <c r="C60" s="4467"/>
    </row>
    <row r="61" spans="1:3">
      <c r="C61" s="4467"/>
    </row>
    <row r="62" spans="1:3">
      <c r="C62" s="4467"/>
    </row>
    <row r="63" spans="1:3">
      <c r="C63" s="4467"/>
    </row>
    <row r="64" spans="1:3">
      <c r="C64" s="4467"/>
    </row>
    <row r="65" spans="1:3">
      <c r="C65" s="4467"/>
    </row>
    <row r="66" spans="1:3">
      <c r="C66" s="4467"/>
    </row>
    <row r="67" spans="1:3">
      <c r="C67" s="4467"/>
    </row>
    <row r="68" spans="1:3">
      <c r="C68" s="4467"/>
    </row>
    <row r="69" spans="1:3">
      <c r="C69" s="4467"/>
    </row>
    <row r="70" spans="1:3">
      <c r="C70" s="4467"/>
    </row>
    <row r="71" spans="1:3">
      <c r="C71" s="4467"/>
    </row>
    <row r="72" spans="1:3">
      <c r="C72" s="4470" t="s">
        <v>970</v>
      </c>
    </row>
    <row r="73" spans="1:3">
      <c r="C73" s="4470"/>
    </row>
    <row r="74" spans="1:3">
      <c r="C74" s="4470"/>
    </row>
    <row r="75" spans="1:3">
      <c r="C75" s="4470"/>
    </row>
    <row r="76" spans="1:3">
      <c r="C76" s="4470"/>
    </row>
    <row r="77" spans="1:3">
      <c r="C77" s="4470"/>
    </row>
    <row r="78" spans="1:3">
      <c r="C78" s="4470"/>
    </row>
    <row r="79" spans="1:3" ht="15.6">
      <c r="A79" s="4447" t="s">
        <v>813</v>
      </c>
      <c r="C79" s="4472" t="s">
        <v>971</v>
      </c>
    </row>
    <row r="80" spans="1:3">
      <c r="C80" s="4471"/>
    </row>
    <row r="81" spans="3:3">
      <c r="C81" s="4471"/>
    </row>
    <row r="82" spans="3:3">
      <c r="C82" s="4471"/>
    </row>
    <row r="83" spans="3:3">
      <c r="C83" s="4471"/>
    </row>
    <row r="84" spans="3:3">
      <c r="C84" s="4471"/>
    </row>
    <row r="85" spans="3:3">
      <c r="C85" s="4471"/>
    </row>
    <row r="86" spans="3:3">
      <c r="C86" s="4471"/>
    </row>
    <row r="87" spans="3:3">
      <c r="C87" s="4471"/>
    </row>
    <row r="88" spans="3:3">
      <c r="C88" s="4471"/>
    </row>
    <row r="89" spans="3:3">
      <c r="C89" s="4471"/>
    </row>
    <row r="90" spans="3:3">
      <c r="C90" s="4471"/>
    </row>
    <row r="91" spans="3:3">
      <c r="C91" s="4471"/>
    </row>
    <row r="92" spans="3:3">
      <c r="C92" s="4471"/>
    </row>
    <row r="93" spans="3:3">
      <c r="C93" s="4471"/>
    </row>
    <row r="94" spans="3:3">
      <c r="C94" s="4471"/>
    </row>
    <row r="95" spans="3:3">
      <c r="C95" s="4471"/>
    </row>
    <row r="97" spans="1:3" ht="16.8" customHeight="1">
      <c r="A97" s="4446" t="s">
        <v>806</v>
      </c>
      <c r="C97" s="4451" t="s">
        <v>972</v>
      </c>
    </row>
    <row r="98" spans="1:3">
      <c r="C98" s="4451"/>
    </row>
    <row r="99" spans="1:3">
      <c r="C99" s="4451"/>
    </row>
    <row r="100" spans="1:3">
      <c r="C100" s="4451"/>
    </row>
    <row r="101" spans="1:3">
      <c r="C101" s="4451"/>
    </row>
    <row r="102" spans="1:3">
      <c r="C102" s="4451"/>
    </row>
    <row r="103" spans="1:3">
      <c r="C103" s="4451"/>
    </row>
    <row r="104" spans="1:3">
      <c r="C104" s="4451"/>
    </row>
    <row r="105" spans="1:3">
      <c r="C105" s="2771"/>
    </row>
    <row r="106" spans="1:3" ht="16.8" customHeight="1">
      <c r="A106" s="4446" t="s">
        <v>815</v>
      </c>
      <c r="C106" s="4473" t="s">
        <v>1010</v>
      </c>
    </row>
    <row r="107" spans="1:3">
      <c r="C107" s="4473"/>
    </row>
    <row r="108" spans="1:3">
      <c r="B108" s="4439" t="s">
        <v>805</v>
      </c>
      <c r="C108" s="4473"/>
    </row>
    <row r="109" spans="1:3">
      <c r="B109" s="4439" t="s">
        <v>805</v>
      </c>
      <c r="C109" s="4473"/>
    </row>
    <row r="110" spans="1:3">
      <c r="B110" s="4439" t="s">
        <v>805</v>
      </c>
      <c r="C110" s="4473"/>
    </row>
    <row r="111" spans="1:3">
      <c r="B111" s="4439" t="s">
        <v>805</v>
      </c>
      <c r="C111" s="4473"/>
    </row>
    <row r="112" spans="1:3">
      <c r="B112" s="4439" t="s">
        <v>805</v>
      </c>
      <c r="C112" s="4473"/>
    </row>
    <row r="113" spans="1:3">
      <c r="C113" s="4473"/>
    </row>
    <row r="114" spans="1:3">
      <c r="B114" s="4439" t="s">
        <v>805</v>
      </c>
      <c r="C114" s="4473"/>
    </row>
    <row r="115" spans="1:3">
      <c r="C115" s="4473"/>
    </row>
    <row r="116" spans="1:3">
      <c r="B116" s="4439" t="s">
        <v>805</v>
      </c>
      <c r="C116" s="4473"/>
    </row>
    <row r="117" spans="1:3">
      <c r="C117" s="4473"/>
    </row>
    <row r="118" spans="1:3">
      <c r="B118" s="4439" t="s">
        <v>805</v>
      </c>
      <c r="C118" s="4473"/>
    </row>
    <row r="119" spans="1:3">
      <c r="C119" s="4473"/>
    </row>
    <row r="120" spans="1:3">
      <c r="B120" s="4439" t="s">
        <v>805</v>
      </c>
      <c r="C120" s="4473"/>
    </row>
    <row r="121" spans="1:3">
      <c r="B121" s="4439" t="s">
        <v>805</v>
      </c>
      <c r="C121" s="4473"/>
    </row>
    <row r="122" spans="1:3">
      <c r="B122" s="4439" t="s">
        <v>805</v>
      </c>
      <c r="C122" s="4473"/>
    </row>
    <row r="123" spans="1:3">
      <c r="C123" s="4473"/>
    </row>
    <row r="124" spans="1:3" ht="90" customHeight="1">
      <c r="C124" s="4473" t="s">
        <v>1009</v>
      </c>
    </row>
    <row r="125" spans="1:3">
      <c r="C125" s="4473"/>
    </row>
    <row r="126" spans="1:3" ht="51.6" customHeight="1">
      <c r="C126" s="4473" t="s">
        <v>1011</v>
      </c>
    </row>
    <row r="127" spans="1:3">
      <c r="C127" s="4473"/>
    </row>
    <row r="128" spans="1:3" ht="16.8" customHeight="1">
      <c r="A128" s="4446" t="s">
        <v>807</v>
      </c>
      <c r="C128" s="4473" t="s">
        <v>974</v>
      </c>
    </row>
    <row r="129" spans="2:6">
      <c r="C129" s="4473"/>
    </row>
    <row r="130" spans="2:6" ht="16.8">
      <c r="B130" s="4446"/>
      <c r="C130" s="4473"/>
    </row>
    <row r="131" spans="2:6" ht="16.8">
      <c r="B131" s="4446"/>
      <c r="C131" s="4473"/>
    </row>
    <row r="132" spans="2:6" ht="16.8">
      <c r="B132" s="4446"/>
      <c r="C132" s="4473"/>
    </row>
    <row r="133" spans="2:6">
      <c r="B133" s="1224" t="s">
        <v>805</v>
      </c>
      <c r="C133" s="1224" t="s">
        <v>808</v>
      </c>
    </row>
    <row r="134" spans="2:6">
      <c r="B134" s="1224" t="s">
        <v>805</v>
      </c>
      <c r="C134" s="1224" t="s">
        <v>809</v>
      </c>
      <c r="F134" s="1822"/>
    </row>
    <row r="135" spans="2:6">
      <c r="B135" s="1224" t="s">
        <v>805</v>
      </c>
      <c r="C135" s="1224" t="s">
        <v>139</v>
      </c>
      <c r="D135" s="4443"/>
    </row>
    <row r="136" spans="2:6">
      <c r="B136" s="1224" t="s">
        <v>805</v>
      </c>
      <c r="C136" s="1224" t="s">
        <v>140</v>
      </c>
      <c r="D136" s="4443"/>
    </row>
    <row r="137" spans="2:6">
      <c r="B137" s="1224" t="s">
        <v>805</v>
      </c>
      <c r="C137" s="1224" t="s">
        <v>973</v>
      </c>
      <c r="D137" s="4449"/>
    </row>
    <row r="138" spans="2:6">
      <c r="B138" s="1224" t="s">
        <v>805</v>
      </c>
      <c r="C138" s="1224" t="s">
        <v>810</v>
      </c>
      <c r="D138" s="4443"/>
    </row>
    <row r="139" spans="2:6">
      <c r="D139" s="4443"/>
    </row>
    <row r="140" spans="2:6">
      <c r="C140" s="1822" t="s">
        <v>811</v>
      </c>
      <c r="D140" s="4443"/>
    </row>
    <row r="141" spans="2:6">
      <c r="C141" s="1822" t="s">
        <v>812</v>
      </c>
    </row>
    <row r="143" spans="2:6">
      <c r="C143" s="4473" t="s">
        <v>975</v>
      </c>
    </row>
    <row r="144" spans="2:6">
      <c r="C144" s="4473"/>
    </row>
    <row r="145" spans="1:3">
      <c r="C145" s="4473"/>
    </row>
    <row r="146" spans="1:3">
      <c r="C146" s="4473"/>
    </row>
    <row r="147" spans="1:3">
      <c r="C147" s="4473"/>
    </row>
    <row r="148" spans="1:3">
      <c r="C148" s="4473"/>
    </row>
    <row r="149" spans="1:3">
      <c r="C149" s="4473"/>
    </row>
    <row r="151" spans="1:3" ht="15.6">
      <c r="A151" s="4447" t="s">
        <v>813</v>
      </c>
      <c r="B151" s="4450"/>
      <c r="C151" s="4448" t="s">
        <v>814</v>
      </c>
    </row>
    <row r="152" spans="1:3">
      <c r="A152" s="4450"/>
      <c r="B152" s="4450"/>
      <c r="C152" s="4448" t="s">
        <v>976</v>
      </c>
    </row>
    <row r="153" spans="1:3">
      <c r="A153" s="4450"/>
      <c r="B153" s="4450"/>
      <c r="C153" s="4448" t="s">
        <v>977</v>
      </c>
    </row>
    <row r="154" spans="1:3">
      <c r="A154" s="4450"/>
      <c r="B154" s="4450"/>
      <c r="C154" s="4448"/>
    </row>
    <row r="155" spans="1:3">
      <c r="A155" s="4450"/>
      <c r="B155" s="4450"/>
      <c r="C155" s="4474" t="s">
        <v>978</v>
      </c>
    </row>
    <row r="156" spans="1:3">
      <c r="A156" s="4450"/>
      <c r="B156" s="4450"/>
      <c r="C156" s="4474"/>
    </row>
    <row r="157" spans="1:3">
      <c r="A157" s="4450"/>
      <c r="B157" s="4450"/>
      <c r="C157" s="4474"/>
    </row>
    <row r="158" spans="1:3">
      <c r="A158" s="4450"/>
      <c r="B158" s="4450"/>
      <c r="C158" s="4474"/>
    </row>
    <row r="159" spans="1:3">
      <c r="A159" s="4450"/>
      <c r="B159" s="4450"/>
      <c r="C159" s="4474"/>
    </row>
    <row r="160" spans="1:3">
      <c r="A160" s="4450"/>
      <c r="B160" s="4450"/>
      <c r="C160" s="4474"/>
    </row>
    <row r="161" spans="1:3">
      <c r="A161" s="4450"/>
      <c r="B161" s="4450"/>
      <c r="C161" s="4474"/>
    </row>
    <row r="162" spans="1:3">
      <c r="A162" s="4450"/>
      <c r="B162" s="4450"/>
      <c r="C162" s="4474"/>
    </row>
    <row r="163" spans="1:3">
      <c r="A163" s="4450"/>
      <c r="B163" s="4450"/>
      <c r="C163" s="4474"/>
    </row>
    <row r="164" spans="1:3">
      <c r="A164" s="4450"/>
      <c r="B164" s="4450"/>
      <c r="C164" s="4474"/>
    </row>
    <row r="165" spans="1:3">
      <c r="A165" s="4450"/>
      <c r="B165" s="4450"/>
      <c r="C165" s="4474"/>
    </row>
    <row r="166" spans="1:3">
      <c r="A166" s="4450"/>
      <c r="B166" s="4450"/>
      <c r="C166" s="4474"/>
    </row>
    <row r="167" spans="1:3">
      <c r="A167" s="4450"/>
      <c r="B167" s="4450"/>
      <c r="C167" s="4474"/>
    </row>
    <row r="168" spans="1:3">
      <c r="A168" s="4450"/>
      <c r="B168" s="4450"/>
      <c r="C168" s="4474"/>
    </row>
    <row r="169" spans="1:3">
      <c r="A169" s="4450"/>
      <c r="B169" s="4450"/>
      <c r="C169" s="4474"/>
    </row>
    <row r="170" spans="1:3">
      <c r="A170" s="4450"/>
      <c r="B170" s="4450"/>
      <c r="C170" s="4474"/>
    </row>
    <row r="171" spans="1:3">
      <c r="A171" s="4450"/>
      <c r="B171" s="4450"/>
      <c r="C171" s="4474"/>
    </row>
    <row r="172" spans="1:3">
      <c r="A172" s="4450"/>
      <c r="B172" s="4450"/>
      <c r="C172" s="4475"/>
    </row>
    <row r="173" spans="1:3" ht="16.2" customHeight="1">
      <c r="A173" s="4446" t="s">
        <v>136</v>
      </c>
      <c r="C173" s="4473" t="s">
        <v>979</v>
      </c>
    </row>
    <row r="174" spans="1:3" ht="15" customHeight="1">
      <c r="A174" s="4446"/>
      <c r="C174" s="4469"/>
    </row>
    <row r="175" spans="1:3" ht="16.2" customHeight="1">
      <c r="A175" s="4446"/>
      <c r="C175" s="4469"/>
    </row>
    <row r="176" spans="1:3" ht="16.2" customHeight="1">
      <c r="A176" s="4446"/>
      <c r="C176" s="4469"/>
    </row>
    <row r="177" spans="1:3" ht="16.2" customHeight="1">
      <c r="A177" s="4446"/>
      <c r="C177" s="4469"/>
    </row>
    <row r="178" spans="1:3" ht="16.2" customHeight="1">
      <c r="A178" s="4446"/>
      <c r="C178" s="4469"/>
    </row>
    <row r="179" spans="1:3" ht="16.8">
      <c r="A179" s="4446"/>
      <c r="C179" s="4469"/>
    </row>
    <row r="180" spans="1:3" ht="16.2" customHeight="1">
      <c r="A180" s="4446"/>
      <c r="C180" s="4469"/>
    </row>
    <row r="181" spans="1:3" ht="15" customHeight="1">
      <c r="A181" s="4446"/>
      <c r="C181" s="4469"/>
    </row>
    <row r="182" spans="1:3" ht="17.399999999999999" customHeight="1">
      <c r="A182" s="4446"/>
      <c r="C182" s="4469"/>
    </row>
    <row r="183" spans="1:3" ht="16.2" customHeight="1">
      <c r="A183" s="4446"/>
      <c r="C183" s="4469"/>
    </row>
    <row r="184" spans="1:3" ht="16.2" customHeight="1">
      <c r="A184" s="4446"/>
      <c r="C184" s="4469"/>
    </row>
    <row r="185" spans="1:3" ht="16.8">
      <c r="A185" s="4446"/>
      <c r="C185" s="4469"/>
    </row>
    <row r="186" spans="1:3" ht="16.2" customHeight="1">
      <c r="A186" s="4446"/>
      <c r="C186" s="4469"/>
    </row>
    <row r="188" spans="1:3">
      <c r="C188" s="4439"/>
    </row>
    <row r="189" spans="1:3" ht="15.6" customHeight="1">
      <c r="A189" s="4446" t="s">
        <v>157</v>
      </c>
      <c r="C189" s="4451" t="s">
        <v>980</v>
      </c>
    </row>
    <row r="190" spans="1:3" ht="16.2" customHeight="1">
      <c r="B190" s="4446"/>
      <c r="C190" s="4451"/>
    </row>
    <row r="191" spans="1:3">
      <c r="C191" s="4451"/>
    </row>
    <row r="192" spans="1:3">
      <c r="C192" s="4451"/>
    </row>
    <row r="193" spans="3:3">
      <c r="C193" s="4451"/>
    </row>
    <row r="194" spans="3:3">
      <c r="C194" s="4451"/>
    </row>
    <row r="195" spans="3:3">
      <c r="C195" s="4451"/>
    </row>
    <row r="196" spans="3:3">
      <c r="C196" s="4451"/>
    </row>
    <row r="197" spans="3:3">
      <c r="C197" s="4451"/>
    </row>
    <row r="198" spans="3:3">
      <c r="C198" s="4451"/>
    </row>
    <row r="199" spans="3:3">
      <c r="C199" s="4451"/>
    </row>
    <row r="200" spans="3:3">
      <c r="C200" s="4451"/>
    </row>
    <row r="201" spans="3:3">
      <c r="C201" s="4451"/>
    </row>
    <row r="202" spans="3:3">
      <c r="C202" s="4451"/>
    </row>
    <row r="203" spans="3:3">
      <c r="C203" s="4451"/>
    </row>
    <row r="204" spans="3:3">
      <c r="C204" s="4451"/>
    </row>
    <row r="205" spans="3:3">
      <c r="C205" s="4451"/>
    </row>
    <row r="206" spans="3:3">
      <c r="C206" s="4451"/>
    </row>
    <row r="207" spans="3:3">
      <c r="C207" s="4451"/>
    </row>
    <row r="208" spans="3:3">
      <c r="C208" s="4451"/>
    </row>
    <row r="209" spans="1:5">
      <c r="C209" s="4451"/>
    </row>
    <row r="210" spans="1:5">
      <c r="C210" s="4451"/>
    </row>
    <row r="211" spans="1:5">
      <c r="C211" s="4451"/>
    </row>
    <row r="212" spans="1:5">
      <c r="C212" s="4451"/>
    </row>
    <row r="213" spans="1:5">
      <c r="C213" s="4451"/>
    </row>
    <row r="214" spans="1:5">
      <c r="C214" s="4451"/>
    </row>
    <row r="215" spans="1:5">
      <c r="C215" s="4451"/>
    </row>
    <row r="216" spans="1:5">
      <c r="C216" s="4451"/>
    </row>
    <row r="217" spans="1:5">
      <c r="C217" s="4451"/>
    </row>
    <row r="218" spans="1:5">
      <c r="B218" s="1822"/>
      <c r="C218" s="1218"/>
      <c r="D218" s="4443"/>
      <c r="E218" s="4443"/>
    </row>
    <row r="219" spans="1:5" ht="16.8">
      <c r="A219" s="4452" t="s">
        <v>816</v>
      </c>
      <c r="B219" s="1822"/>
      <c r="C219" s="4453" t="s">
        <v>817</v>
      </c>
      <c r="D219" s="4443"/>
      <c r="E219" s="4443"/>
    </row>
    <row r="220" spans="1:5">
      <c r="B220" s="1822"/>
      <c r="C220" s="4453" t="s">
        <v>818</v>
      </c>
    </row>
    <row r="221" spans="1:5" ht="16.8">
      <c r="B221" s="4452"/>
      <c r="C221" s="4453" t="s">
        <v>819</v>
      </c>
    </row>
    <row r="222" spans="1:5" ht="16.8">
      <c r="C222" s="4452"/>
    </row>
    <row r="223" spans="1:5" ht="15.6" customHeight="1">
      <c r="C223" s="4454" t="s">
        <v>981</v>
      </c>
    </row>
    <row r="224" spans="1:5">
      <c r="C224" s="4454"/>
    </row>
    <row r="225" spans="1:3">
      <c r="C225" s="4454"/>
    </row>
    <row r="226" spans="1:3">
      <c r="C226" s="4454"/>
    </row>
    <row r="227" spans="1:3">
      <c r="C227" s="4454"/>
    </row>
    <row r="228" spans="1:3">
      <c r="C228" s="4453"/>
    </row>
    <row r="229" spans="1:3">
      <c r="C229" s="4453" t="s">
        <v>820</v>
      </c>
    </row>
    <row r="230" spans="1:3">
      <c r="C230" s="4453" t="s">
        <v>821</v>
      </c>
    </row>
    <row r="231" spans="1:3">
      <c r="C231" s="4453" t="s">
        <v>822</v>
      </c>
    </row>
    <row r="232" spans="1:3">
      <c r="C232" s="4453" t="s">
        <v>823</v>
      </c>
    </row>
    <row r="233" spans="1:3">
      <c r="C233" s="4453" t="s">
        <v>824</v>
      </c>
    </row>
    <row r="234" spans="1:3">
      <c r="C234" s="4453" t="s">
        <v>825</v>
      </c>
    </row>
    <row r="236" spans="1:3" ht="16.8">
      <c r="A236" s="4452" t="s">
        <v>826</v>
      </c>
      <c r="C236" s="4453" t="s">
        <v>827</v>
      </c>
    </row>
    <row r="237" spans="1:3">
      <c r="C237" s="4453" t="s">
        <v>828</v>
      </c>
    </row>
    <row r="238" spans="1:3" ht="16.5" customHeight="1">
      <c r="B238" s="4452"/>
      <c r="C238" s="4453" t="s">
        <v>829</v>
      </c>
    </row>
    <row r="239" spans="1:3" ht="16.8">
      <c r="C239" s="4452"/>
    </row>
    <row r="240" spans="1:3">
      <c r="C240" s="4454" t="s">
        <v>830</v>
      </c>
    </row>
    <row r="241" spans="1:3">
      <c r="C241" s="4454"/>
    </row>
    <row r="242" spans="1:3">
      <c r="C242" s="4454"/>
    </row>
    <row r="243" spans="1:3">
      <c r="C243" s="4454"/>
    </row>
    <row r="244" spans="1:3">
      <c r="C244" s="4454"/>
    </row>
    <row r="245" spans="1:3" ht="163.95" customHeight="1">
      <c r="C245" s="4454"/>
    </row>
    <row r="246" spans="1:3" ht="16.2" customHeight="1">
      <c r="C246" s="4476" t="s">
        <v>982</v>
      </c>
    </row>
    <row r="247" spans="1:3" ht="16.2" customHeight="1">
      <c r="C247" s="4476"/>
    </row>
    <row r="248" spans="1:3" ht="16.2" customHeight="1">
      <c r="C248" s="4476"/>
    </row>
    <row r="249" spans="1:3" ht="16.8">
      <c r="A249" s="4452" t="s">
        <v>831</v>
      </c>
      <c r="C249" s="4477" t="s">
        <v>983</v>
      </c>
    </row>
    <row r="250" spans="1:3">
      <c r="C250" s="4477"/>
    </row>
    <row r="251" spans="1:3">
      <c r="C251" s="4477"/>
    </row>
    <row r="252" spans="1:3">
      <c r="C252" s="4477"/>
    </row>
    <row r="253" spans="1:3">
      <c r="C253" s="4477"/>
    </row>
    <row r="254" spans="1:3">
      <c r="C254" s="4477"/>
    </row>
    <row r="255" spans="1:3">
      <c r="C255" s="4477"/>
    </row>
    <row r="256" spans="1:3">
      <c r="C256" s="4453"/>
    </row>
    <row r="257" spans="1:3">
      <c r="C257" s="4478" t="s">
        <v>984</v>
      </c>
    </row>
    <row r="258" spans="1:3">
      <c r="C258" s="4478"/>
    </row>
    <row r="259" spans="1:3">
      <c r="C259" s="4453"/>
    </row>
    <row r="260" spans="1:3" ht="15.6">
      <c r="A260" s="4479"/>
      <c r="C260" s="4480" t="s">
        <v>629</v>
      </c>
    </row>
    <row r="261" spans="1:3">
      <c r="C261" s="4477" t="s">
        <v>985</v>
      </c>
    </row>
    <row r="262" spans="1:3">
      <c r="C262" s="4477"/>
    </row>
    <row r="263" spans="1:3" ht="15.6" customHeight="1">
      <c r="C263" s="4477"/>
    </row>
    <row r="264" spans="1:3">
      <c r="C264" s="4477"/>
    </row>
    <row r="265" spans="1:3">
      <c r="C265" s="4477"/>
    </row>
    <row r="266" spans="1:3">
      <c r="C266" s="4477"/>
    </row>
    <row r="267" spans="1:3">
      <c r="C267" s="4453"/>
    </row>
    <row r="268" spans="1:3" ht="15.6">
      <c r="C268" s="4480" t="s">
        <v>832</v>
      </c>
    </row>
    <row r="269" spans="1:3">
      <c r="C269" s="4477" t="s">
        <v>986</v>
      </c>
    </row>
    <row r="270" spans="1:3">
      <c r="C270" s="4477"/>
    </row>
    <row r="271" spans="1:3">
      <c r="C271" s="4477"/>
    </row>
    <row r="272" spans="1:3">
      <c r="C272" s="4477"/>
    </row>
    <row r="273" spans="3:3" ht="15.6" customHeight="1">
      <c r="C273" s="4477"/>
    </row>
    <row r="274" spans="3:3" ht="15.6" customHeight="1">
      <c r="C274" s="4477"/>
    </row>
    <row r="275" spans="3:3" ht="15.6" customHeight="1">
      <c r="C275" s="4481"/>
    </row>
    <row r="276" spans="3:3">
      <c r="C276" s="4477" t="s">
        <v>987</v>
      </c>
    </row>
    <row r="277" spans="3:3">
      <c r="C277" s="4477"/>
    </row>
    <row r="278" spans="3:3">
      <c r="C278" s="4477"/>
    </row>
    <row r="279" spans="3:3">
      <c r="C279" s="4477"/>
    </row>
    <row r="280" spans="3:3">
      <c r="C280" s="4477"/>
    </row>
    <row r="281" spans="3:3">
      <c r="C281" s="4477"/>
    </row>
    <row r="282" spans="3:3">
      <c r="C282" s="4481"/>
    </row>
    <row r="283" spans="3:3" ht="15.6" customHeight="1">
      <c r="C283" s="4477" t="s">
        <v>988</v>
      </c>
    </row>
    <row r="284" spans="3:3" ht="15.6" customHeight="1">
      <c r="C284" s="4477"/>
    </row>
    <row r="285" spans="3:3" ht="15.6" customHeight="1">
      <c r="C285" s="4477"/>
    </row>
    <row r="286" spans="3:3" ht="15.6" customHeight="1">
      <c r="C286" s="4477"/>
    </row>
    <row r="287" spans="3:3" ht="15.6" customHeight="1">
      <c r="C287" s="4477"/>
    </row>
    <row r="288" spans="3:3" ht="15.6" customHeight="1">
      <c r="C288" s="4481"/>
    </row>
    <row r="289" spans="3:3" ht="15.6" customHeight="1">
      <c r="C289" s="4477" t="s">
        <v>989</v>
      </c>
    </row>
    <row r="290" spans="3:3" ht="15.6" customHeight="1">
      <c r="C290" s="4477"/>
    </row>
    <row r="291" spans="3:3" ht="15.6" customHeight="1">
      <c r="C291" s="4477"/>
    </row>
    <row r="292" spans="3:3" ht="15.6" customHeight="1">
      <c r="C292" s="4477"/>
    </row>
    <row r="293" spans="3:3" ht="15.6" customHeight="1">
      <c r="C293" s="4477"/>
    </row>
    <row r="294" spans="3:3" ht="15.6" customHeight="1">
      <c r="C294" s="4477"/>
    </row>
    <row r="295" spans="3:3" ht="15.6" customHeight="1">
      <c r="C295" s="4477"/>
    </row>
    <row r="296" spans="3:3" ht="15.6" customHeight="1">
      <c r="C296" s="4477"/>
    </row>
    <row r="297" spans="3:3">
      <c r="C297" s="4477"/>
    </row>
    <row r="298" spans="3:3" ht="15.6">
      <c r="C298" s="4480" t="s">
        <v>634</v>
      </c>
    </row>
    <row r="299" spans="3:3">
      <c r="C299" s="4477" t="s">
        <v>990</v>
      </c>
    </row>
    <row r="300" spans="3:3">
      <c r="C300" s="4477"/>
    </row>
    <row r="301" spans="3:3">
      <c r="C301" s="4477"/>
    </row>
    <row r="302" spans="3:3">
      <c r="C302" s="4477"/>
    </row>
    <row r="303" spans="3:3">
      <c r="C303" s="4477"/>
    </row>
    <row r="304" spans="3:3">
      <c r="C304" s="4477"/>
    </row>
    <row r="305" spans="1:13">
      <c r="C305" s="4477"/>
    </row>
    <row r="306" spans="1:13">
      <c r="C306" s="4481"/>
    </row>
    <row r="307" spans="1:13" ht="16.8">
      <c r="A307" s="4452" t="s">
        <v>833</v>
      </c>
      <c r="C307" s="4477" t="s">
        <v>991</v>
      </c>
      <c r="D307" s="4455"/>
      <c r="E307" s="4455"/>
      <c r="F307" s="4456"/>
      <c r="G307" s="4456"/>
      <c r="H307" s="4032"/>
    </row>
    <row r="308" spans="1:13">
      <c r="C308" s="4477"/>
      <c r="D308" s="4455"/>
      <c r="E308" s="4455"/>
      <c r="F308" s="4456"/>
      <c r="G308" s="4456"/>
      <c r="H308" s="4032"/>
    </row>
    <row r="309" spans="1:13" ht="16.8">
      <c r="B309" s="4452"/>
      <c r="C309" s="4477"/>
      <c r="D309" s="4455"/>
      <c r="E309" s="4455"/>
      <c r="F309" s="4456"/>
      <c r="G309" s="4435"/>
      <c r="H309" s="4435"/>
      <c r="I309" s="4435"/>
      <c r="J309" s="4435"/>
      <c r="K309" s="4435"/>
      <c r="L309" s="4435"/>
      <c r="M309" s="4435"/>
    </row>
    <row r="310" spans="1:13">
      <c r="C310" s="4477"/>
      <c r="D310" s="4032"/>
      <c r="E310" s="4032"/>
      <c r="F310" s="4032"/>
      <c r="G310" s="4435"/>
      <c r="H310" s="4435"/>
      <c r="I310" s="4435"/>
      <c r="J310" s="4435"/>
      <c r="K310" s="4435"/>
      <c r="L310" s="4435"/>
      <c r="M310" s="4435"/>
    </row>
    <row r="311" spans="1:13">
      <c r="C311" s="4477"/>
      <c r="D311" s="4032"/>
      <c r="E311" s="4032"/>
      <c r="F311" s="4032"/>
      <c r="G311" s="4435"/>
      <c r="H311" s="4435"/>
      <c r="I311" s="4435"/>
      <c r="J311" s="4435"/>
      <c r="K311" s="4435"/>
      <c r="L311" s="4435"/>
      <c r="M311" s="4435"/>
    </row>
    <row r="312" spans="1:13">
      <c r="C312" s="4477"/>
      <c r="D312" s="4032"/>
      <c r="E312" s="4032"/>
      <c r="F312" s="4032"/>
      <c r="G312" s="4435"/>
      <c r="H312" s="4435"/>
      <c r="I312" s="4435"/>
      <c r="J312" s="4435"/>
      <c r="K312" s="4435"/>
      <c r="L312" s="4435"/>
      <c r="M312" s="4435"/>
    </row>
    <row r="313" spans="1:13">
      <c r="C313" s="4477"/>
      <c r="D313" s="4032"/>
      <c r="E313" s="4032"/>
      <c r="F313" s="4032"/>
      <c r="G313" s="4435"/>
      <c r="H313" s="4435"/>
      <c r="I313" s="4435"/>
      <c r="J313" s="4435"/>
      <c r="K313" s="4435"/>
      <c r="L313" s="4435"/>
      <c r="M313" s="4435"/>
    </row>
    <row r="314" spans="1:13">
      <c r="C314" s="4477"/>
      <c r="D314" s="4032"/>
      <c r="E314" s="4032"/>
      <c r="F314" s="4032"/>
      <c r="G314" s="4435"/>
      <c r="H314" s="4435"/>
      <c r="I314" s="4435"/>
      <c r="J314" s="4435"/>
      <c r="K314" s="4435"/>
      <c r="L314" s="4435"/>
      <c r="M314" s="4435"/>
    </row>
    <row r="315" spans="1:13">
      <c r="C315" s="4477"/>
      <c r="D315" s="4032"/>
      <c r="E315" s="4032"/>
      <c r="F315" s="4032"/>
      <c r="G315" s="4435"/>
      <c r="H315" s="4435"/>
      <c r="I315" s="4435"/>
      <c r="J315" s="4435"/>
      <c r="K315" s="4435"/>
      <c r="L315" s="4435"/>
      <c r="M315" s="4435"/>
    </row>
    <row r="316" spans="1:13">
      <c r="C316" s="297"/>
      <c r="D316" s="4032"/>
      <c r="E316" s="4032"/>
      <c r="F316" s="4032"/>
      <c r="G316" s="4435"/>
      <c r="H316" s="4435"/>
      <c r="I316" s="4435"/>
      <c r="J316" s="4435"/>
      <c r="K316" s="4435"/>
      <c r="L316" s="4435"/>
      <c r="M316" s="4435"/>
    </row>
    <row r="317" spans="1:13">
      <c r="C317" s="4477" t="s">
        <v>992</v>
      </c>
      <c r="D317" s="4032"/>
      <c r="E317" s="4032"/>
      <c r="F317" s="4032"/>
      <c r="G317" s="4435"/>
      <c r="H317" s="4435"/>
      <c r="I317" s="4435"/>
      <c r="J317" s="4435"/>
      <c r="K317" s="4435"/>
      <c r="L317" s="4435"/>
      <c r="M317" s="4435"/>
    </row>
    <row r="318" spans="1:13">
      <c r="C318" s="4477"/>
      <c r="D318" s="4032"/>
      <c r="E318" s="4032"/>
      <c r="F318" s="4032"/>
      <c r="G318" s="4435"/>
      <c r="H318" s="4435"/>
      <c r="I318" s="4435"/>
      <c r="J318" s="4435"/>
      <c r="K318" s="4435"/>
      <c r="L318" s="4435"/>
      <c r="M318" s="4435"/>
    </row>
    <row r="319" spans="1:13">
      <c r="C319" s="4477"/>
      <c r="D319" s="4032"/>
      <c r="E319" s="4032"/>
      <c r="F319" s="4032"/>
      <c r="G319" s="4435"/>
      <c r="H319" s="4435"/>
      <c r="I319" s="4435"/>
      <c r="J319" s="4435"/>
      <c r="K319" s="4435"/>
      <c r="L319" s="4435"/>
      <c r="M319" s="4435"/>
    </row>
    <row r="320" spans="1:13">
      <c r="C320" s="4477"/>
      <c r="D320" s="4032"/>
      <c r="E320" s="4032"/>
      <c r="F320" s="4032"/>
      <c r="G320" s="4435"/>
      <c r="H320" s="4435"/>
      <c r="I320" s="4435"/>
      <c r="J320" s="4435"/>
      <c r="K320" s="4435"/>
      <c r="L320" s="4435"/>
      <c r="M320" s="4435"/>
    </row>
    <row r="321" spans="3:13">
      <c r="C321" s="4477"/>
      <c r="D321" s="4032"/>
      <c r="E321" s="4032"/>
      <c r="F321" s="4032"/>
      <c r="G321" s="4435"/>
      <c r="H321" s="4435"/>
      <c r="I321" s="4435"/>
      <c r="J321" s="4435"/>
      <c r="K321" s="4435"/>
      <c r="L321" s="4435"/>
      <c r="M321" s="4435"/>
    </row>
    <row r="322" spans="3:13">
      <c r="C322" s="4477"/>
      <c r="D322" s="4032"/>
      <c r="E322" s="4032"/>
      <c r="F322" s="4032"/>
      <c r="G322" s="4435"/>
      <c r="H322" s="4435"/>
      <c r="I322" s="4435"/>
      <c r="J322" s="4435"/>
      <c r="K322" s="4435"/>
      <c r="L322" s="4435"/>
      <c r="M322" s="4435"/>
    </row>
    <row r="323" spans="3:13">
      <c r="C323" s="4477"/>
      <c r="D323" s="4032"/>
      <c r="E323" s="4032"/>
      <c r="F323" s="4032"/>
      <c r="G323" s="4032"/>
      <c r="H323" s="297"/>
    </row>
    <row r="324" spans="3:13">
      <c r="C324" s="4477"/>
      <c r="D324" s="4032"/>
      <c r="E324" s="4032"/>
      <c r="F324" s="4032"/>
      <c r="G324" s="4032"/>
      <c r="H324" s="297"/>
    </row>
    <row r="325" spans="3:13">
      <c r="C325" s="4477"/>
      <c r="D325" s="4032"/>
      <c r="E325" s="4032"/>
      <c r="F325" s="4032"/>
      <c r="G325" s="4032"/>
      <c r="H325" s="297"/>
    </row>
    <row r="326" spans="3:13">
      <c r="C326" s="4477"/>
      <c r="D326" s="4032"/>
      <c r="E326" s="4032"/>
      <c r="F326" s="4032"/>
      <c r="G326" s="4032"/>
      <c r="H326" s="297"/>
    </row>
    <row r="327" spans="3:13">
      <c r="C327" s="4477"/>
      <c r="D327" s="4032"/>
      <c r="E327" s="4032"/>
      <c r="F327" s="4032"/>
      <c r="G327" s="4032"/>
      <c r="H327" s="297"/>
    </row>
    <row r="328" spans="3:13">
      <c r="C328" s="4477"/>
      <c r="D328" s="4032"/>
      <c r="E328" s="4032"/>
      <c r="F328" s="4032"/>
      <c r="G328" s="4032"/>
      <c r="H328" s="297"/>
    </row>
    <row r="329" spans="3:13" ht="16.2" customHeight="1">
      <c r="C329" s="297"/>
      <c r="D329" s="4032"/>
      <c r="E329" s="4032"/>
      <c r="F329" s="4032"/>
      <c r="G329" s="4032"/>
      <c r="H329" s="4435"/>
      <c r="I329" s="4435"/>
      <c r="J329" s="4435"/>
      <c r="K329" s="4435"/>
      <c r="L329" s="4435"/>
      <c r="M329" s="4435"/>
    </row>
    <row r="330" spans="3:13" ht="16.2" customHeight="1">
      <c r="C330" s="4477" t="s">
        <v>993</v>
      </c>
      <c r="D330" s="4456"/>
      <c r="E330" s="4456"/>
      <c r="F330" s="4456"/>
      <c r="G330" s="4456"/>
      <c r="H330" s="4435"/>
      <c r="I330" s="4435"/>
      <c r="J330" s="4435"/>
      <c r="K330" s="4435"/>
      <c r="L330" s="4435"/>
      <c r="M330" s="4435"/>
    </row>
    <row r="331" spans="3:13" ht="16.2" customHeight="1">
      <c r="C331" s="4477"/>
      <c r="D331" s="4456"/>
      <c r="E331" s="4456"/>
      <c r="F331" s="4456"/>
      <c r="G331" s="4456"/>
      <c r="H331" s="4435"/>
      <c r="I331" s="4435"/>
      <c r="J331" s="4435"/>
      <c r="K331" s="4435"/>
      <c r="L331" s="4435"/>
      <c r="M331" s="4435"/>
    </row>
    <row r="332" spans="3:13" ht="16.2" customHeight="1">
      <c r="C332" s="4477"/>
      <c r="D332" s="4456"/>
      <c r="E332" s="4456"/>
      <c r="F332" s="4456"/>
      <c r="G332" s="4456"/>
      <c r="H332" s="4435"/>
      <c r="I332" s="4435"/>
      <c r="J332" s="4435"/>
      <c r="K332" s="4435"/>
      <c r="L332" s="4435"/>
      <c r="M332" s="4435"/>
    </row>
    <row r="333" spans="3:13" ht="16.2" customHeight="1">
      <c r="C333" s="4477"/>
      <c r="D333" s="4456"/>
      <c r="E333" s="4456"/>
      <c r="F333" s="4456"/>
      <c r="G333" s="4456"/>
      <c r="H333" s="4435"/>
      <c r="I333" s="4435"/>
      <c r="J333" s="4435"/>
      <c r="K333" s="4435"/>
      <c r="L333" s="4435"/>
      <c r="M333" s="4435"/>
    </row>
    <row r="334" spans="3:13" ht="16.2" customHeight="1">
      <c r="C334" s="4477"/>
      <c r="D334" s="4456"/>
      <c r="E334" s="4456"/>
      <c r="F334" s="4456"/>
      <c r="G334" s="4456"/>
      <c r="H334" s="4435"/>
      <c r="I334" s="4435"/>
      <c r="J334" s="4435"/>
      <c r="K334" s="4435"/>
      <c r="L334" s="4435"/>
      <c r="M334" s="4435"/>
    </row>
    <row r="335" spans="3:13">
      <c r="C335" s="4477"/>
      <c r="D335" s="4456"/>
      <c r="E335" s="4456"/>
      <c r="F335" s="4456"/>
      <c r="G335" s="4456"/>
      <c r="H335" s="4435"/>
      <c r="I335" s="4435"/>
      <c r="J335" s="4435"/>
      <c r="K335" s="4435"/>
      <c r="L335" s="4435"/>
      <c r="M335" s="4435"/>
    </row>
    <row r="336" spans="3:13">
      <c r="C336" s="4477"/>
      <c r="D336" s="4456"/>
      <c r="E336" s="4456"/>
      <c r="F336" s="4456"/>
      <c r="G336" s="4456"/>
      <c r="H336" s="4435"/>
      <c r="I336" s="4435"/>
      <c r="J336" s="4435"/>
      <c r="K336" s="4435"/>
      <c r="L336" s="4435"/>
      <c r="M336" s="4435"/>
    </row>
    <row r="337" spans="1:13">
      <c r="C337" s="4477"/>
      <c r="D337" s="4456"/>
      <c r="E337" s="4456"/>
      <c r="F337" s="4456"/>
      <c r="G337" s="4456"/>
      <c r="H337" s="4435"/>
      <c r="I337" s="4435"/>
      <c r="J337" s="4435"/>
      <c r="K337" s="4435"/>
      <c r="L337" s="4435"/>
      <c r="M337" s="4435"/>
    </row>
    <row r="338" spans="1:13">
      <c r="C338" s="4477"/>
      <c r="D338" s="4456"/>
      <c r="E338" s="4456"/>
      <c r="F338" s="4456"/>
      <c r="G338" s="4456"/>
      <c r="H338" s="4435"/>
      <c r="I338" s="4435"/>
      <c r="J338" s="4435"/>
      <c r="K338" s="4435"/>
      <c r="L338" s="4435"/>
      <c r="M338" s="4435"/>
    </row>
    <row r="339" spans="1:13">
      <c r="C339" s="4457"/>
      <c r="D339" s="4032"/>
      <c r="E339" s="4032"/>
      <c r="F339" s="4032"/>
      <c r="G339" s="4032"/>
      <c r="H339" s="4435"/>
      <c r="I339" s="4435"/>
      <c r="J339" s="4435"/>
      <c r="K339" s="4435"/>
      <c r="L339" s="4435"/>
      <c r="M339" s="4435"/>
    </row>
    <row r="340" spans="1:13" ht="45">
      <c r="C340" s="4482" t="s">
        <v>994</v>
      </c>
      <c r="D340" s="4032"/>
      <c r="E340" s="4032"/>
      <c r="F340" s="4032"/>
      <c r="G340" s="4032"/>
      <c r="H340" s="4032"/>
    </row>
    <row r="341" spans="1:13">
      <c r="C341" s="4453"/>
    </row>
    <row r="342" spans="1:13" ht="19.8" thickBot="1">
      <c r="A342" s="4458" t="s">
        <v>834</v>
      </c>
      <c r="B342" s="4458"/>
      <c r="C342" s="4458"/>
    </row>
    <row r="343" spans="1:13" ht="15.6" thickTop="1">
      <c r="C343" s="4439"/>
    </row>
    <row r="344" spans="1:13" ht="16.8">
      <c r="A344" s="4446" t="s">
        <v>835</v>
      </c>
      <c r="B344" s="4444"/>
      <c r="C344" s="1822" t="s">
        <v>836</v>
      </c>
    </row>
    <row r="345" spans="1:13">
      <c r="C345" s="1822" t="s">
        <v>837</v>
      </c>
    </row>
    <row r="346" spans="1:13" ht="15.75" customHeight="1">
      <c r="C346" s="1822" t="s">
        <v>838</v>
      </c>
    </row>
    <row r="347" spans="1:13">
      <c r="C347" s="1822" t="s">
        <v>839</v>
      </c>
    </row>
    <row r="349" spans="1:13">
      <c r="C349" s="1822" t="s">
        <v>840</v>
      </c>
    </row>
    <row r="350" spans="1:13">
      <c r="C350" s="1822" t="s">
        <v>841</v>
      </c>
    </row>
    <row r="351" spans="1:13">
      <c r="C351" s="1822" t="s">
        <v>842</v>
      </c>
    </row>
    <row r="352" spans="1:13">
      <c r="C352" s="1822" t="s">
        <v>843</v>
      </c>
    </row>
    <row r="353" spans="1:3">
      <c r="C353" s="1822" t="s">
        <v>844</v>
      </c>
    </row>
    <row r="354" spans="1:3">
      <c r="C354" s="1822" t="s">
        <v>845</v>
      </c>
    </row>
    <row r="355" spans="1:3">
      <c r="C355" s="1822" t="s">
        <v>846</v>
      </c>
    </row>
    <row r="356" spans="1:3">
      <c r="C356" s="4439"/>
    </row>
    <row r="357" spans="1:3" ht="16.8">
      <c r="A357" s="4446" t="s">
        <v>847</v>
      </c>
      <c r="B357" s="4446"/>
      <c r="C357" s="1822" t="s">
        <v>848</v>
      </c>
    </row>
    <row r="358" spans="1:3">
      <c r="C358" s="1822" t="s">
        <v>849</v>
      </c>
    </row>
    <row r="359" spans="1:3">
      <c r="C359" s="1822" t="s">
        <v>850</v>
      </c>
    </row>
    <row r="360" spans="1:3">
      <c r="C360" s="1822" t="s">
        <v>851</v>
      </c>
    </row>
    <row r="361" spans="1:3">
      <c r="C361" s="1822" t="s">
        <v>852</v>
      </c>
    </row>
    <row r="362" spans="1:3">
      <c r="C362" s="1822" t="s">
        <v>995</v>
      </c>
    </row>
    <row r="363" spans="1:3">
      <c r="C363" s="1822" t="s">
        <v>853</v>
      </c>
    </row>
    <row r="364" spans="1:3">
      <c r="C364" s="1822" t="s">
        <v>854</v>
      </c>
    </row>
    <row r="365" spans="1:3">
      <c r="C365" s="4439"/>
    </row>
    <row r="366" spans="1:3" ht="16.8">
      <c r="A366" s="4446" t="s">
        <v>855</v>
      </c>
      <c r="B366" s="4446"/>
      <c r="C366" s="1822" t="s">
        <v>856</v>
      </c>
    </row>
    <row r="367" spans="1:3">
      <c r="C367" s="1822" t="s">
        <v>857</v>
      </c>
    </row>
    <row r="368" spans="1:3">
      <c r="C368" s="1822" t="s">
        <v>858</v>
      </c>
    </row>
    <row r="369" spans="1:3">
      <c r="C369" s="1822" t="s">
        <v>859</v>
      </c>
    </row>
    <row r="370" spans="1:3">
      <c r="C370" s="1822" t="s">
        <v>860</v>
      </c>
    </row>
    <row r="372" spans="1:3">
      <c r="C372" s="1822" t="s">
        <v>861</v>
      </c>
    </row>
    <row r="373" spans="1:3">
      <c r="C373" s="1822" t="s">
        <v>862</v>
      </c>
    </row>
    <row r="374" spans="1:3">
      <c r="C374" s="1822" t="s">
        <v>863</v>
      </c>
    </row>
    <row r="375" spans="1:3">
      <c r="C375" s="1822" t="s">
        <v>864</v>
      </c>
    </row>
    <row r="376" spans="1:3" ht="16.8">
      <c r="C376" s="4452"/>
    </row>
    <row r="377" spans="1:3" ht="39" thickBot="1">
      <c r="A377" s="4459" t="s">
        <v>996</v>
      </c>
      <c r="B377" s="4459"/>
      <c r="C377" s="4459"/>
    </row>
    <row r="378" spans="1:3" ht="15.6" thickTop="1"/>
    <row r="379" spans="1:3" ht="16.8">
      <c r="A379" s="4446" t="s">
        <v>865</v>
      </c>
      <c r="B379" s="4446"/>
      <c r="C379" s="1822" t="s">
        <v>866</v>
      </c>
    </row>
    <row r="380" spans="1:3">
      <c r="C380" s="1822" t="s">
        <v>867</v>
      </c>
    </row>
    <row r="381" spans="1:3" ht="15" customHeight="1">
      <c r="C381" s="1822" t="s">
        <v>868</v>
      </c>
    </row>
    <row r="382" spans="1:3">
      <c r="C382" s="1822" t="s">
        <v>869</v>
      </c>
    </row>
    <row r="383" spans="1:3">
      <c r="C383" s="1822" t="s">
        <v>870</v>
      </c>
    </row>
    <row r="384" spans="1:3">
      <c r="C384" s="1822" t="s">
        <v>871</v>
      </c>
    </row>
    <row r="386" spans="1:3" ht="16.8">
      <c r="A386" s="4446" t="s">
        <v>872</v>
      </c>
      <c r="B386" s="4446"/>
      <c r="C386" s="1822" t="s">
        <v>873</v>
      </c>
    </row>
    <row r="387" spans="1:3">
      <c r="C387" s="1822" t="s">
        <v>874</v>
      </c>
    </row>
    <row r="388" spans="1:3">
      <c r="C388" s="1822" t="s">
        <v>875</v>
      </c>
    </row>
    <row r="390" spans="1:3" ht="16.8">
      <c r="A390" s="4446" t="s">
        <v>876</v>
      </c>
      <c r="B390" s="4446"/>
      <c r="C390" s="1822" t="s">
        <v>877</v>
      </c>
    </row>
    <row r="391" spans="1:3">
      <c r="C391" s="1822" t="s">
        <v>878</v>
      </c>
    </row>
    <row r="392" spans="1:3">
      <c r="C392" s="1822" t="s">
        <v>879</v>
      </c>
    </row>
    <row r="393" spans="1:3">
      <c r="C393" s="1822" t="s">
        <v>880</v>
      </c>
    </row>
    <row r="394" spans="1:3">
      <c r="C394" s="1822" t="s">
        <v>997</v>
      </c>
    </row>
    <row r="395" spans="1:3">
      <c r="C395" s="1822" t="s">
        <v>881</v>
      </c>
    </row>
    <row r="396" spans="1:3">
      <c r="C396" s="1822" t="s">
        <v>882</v>
      </c>
    </row>
    <row r="398" spans="1:3" ht="16.8">
      <c r="A398" s="4446" t="s">
        <v>883</v>
      </c>
      <c r="B398" s="4446"/>
      <c r="C398" s="1822" t="s">
        <v>884</v>
      </c>
    </row>
    <row r="399" spans="1:3">
      <c r="C399" s="1822" t="s">
        <v>885</v>
      </c>
    </row>
    <row r="400" spans="1:3">
      <c r="C400" s="1822" t="s">
        <v>998</v>
      </c>
    </row>
    <row r="401" spans="1:3">
      <c r="C401" s="1822" t="s">
        <v>886</v>
      </c>
    </row>
    <row r="403" spans="1:3" ht="19.8" thickBot="1">
      <c r="A403" s="4458" t="s">
        <v>999</v>
      </c>
      <c r="B403" s="4458"/>
      <c r="C403" s="4458"/>
    </row>
    <row r="404" spans="1:3" ht="15.6" thickTop="1"/>
    <row r="405" spans="1:3">
      <c r="C405" s="1822" t="s">
        <v>887</v>
      </c>
    </row>
    <row r="406" spans="1:3">
      <c r="C406" s="1822" t="s">
        <v>888</v>
      </c>
    </row>
    <row r="407" spans="1:3">
      <c r="C407" s="1822" t="s">
        <v>889</v>
      </c>
    </row>
    <row r="408" spans="1:3" ht="15" customHeight="1"/>
    <row r="409" spans="1:3" ht="16.8">
      <c r="A409" s="4446" t="s">
        <v>71</v>
      </c>
      <c r="B409" s="4446"/>
      <c r="C409" s="1822" t="s">
        <v>890</v>
      </c>
    </row>
    <row r="410" spans="1:3">
      <c r="C410" s="1822" t="s">
        <v>891</v>
      </c>
    </row>
    <row r="412" spans="1:3">
      <c r="B412" s="4443" t="s">
        <v>805</v>
      </c>
      <c r="C412" s="4484" t="s">
        <v>191</v>
      </c>
    </row>
    <row r="413" spans="1:3">
      <c r="B413" s="4443" t="s">
        <v>805</v>
      </c>
      <c r="C413" s="4484" t="s">
        <v>192</v>
      </c>
    </row>
    <row r="414" spans="1:3">
      <c r="B414" s="4443" t="s">
        <v>805</v>
      </c>
      <c r="C414" s="4484" t="s">
        <v>193</v>
      </c>
    </row>
    <row r="415" spans="1:3">
      <c r="B415" s="4443" t="s">
        <v>805</v>
      </c>
      <c r="C415" s="4484" t="s">
        <v>58</v>
      </c>
    </row>
    <row r="416" spans="1:3">
      <c r="B416" s="4443" t="s">
        <v>805</v>
      </c>
      <c r="C416" s="4484" t="s">
        <v>194</v>
      </c>
    </row>
    <row r="417" spans="1:3">
      <c r="B417" s="4443" t="s">
        <v>805</v>
      </c>
      <c r="C417" s="4484" t="s">
        <v>195</v>
      </c>
    </row>
    <row r="418" spans="1:3">
      <c r="B418" s="4443" t="s">
        <v>805</v>
      </c>
      <c r="C418" s="4484" t="s">
        <v>61</v>
      </c>
    </row>
    <row r="419" spans="1:3">
      <c r="B419" s="4443" t="s">
        <v>805</v>
      </c>
      <c r="C419" s="4484" t="s">
        <v>196</v>
      </c>
    </row>
    <row r="420" spans="1:3">
      <c r="B420" s="4443" t="s">
        <v>805</v>
      </c>
      <c r="C420" s="4484" t="s">
        <v>64</v>
      </c>
    </row>
    <row r="421" spans="1:3">
      <c r="B421" s="4443" t="s">
        <v>805</v>
      </c>
      <c r="C421" s="4484" t="s">
        <v>66</v>
      </c>
    </row>
    <row r="422" spans="1:3">
      <c r="B422" s="4443" t="s">
        <v>805</v>
      </c>
      <c r="C422" s="4484" t="s">
        <v>68</v>
      </c>
    </row>
    <row r="423" spans="1:3">
      <c r="B423" s="4443" t="s">
        <v>805</v>
      </c>
      <c r="C423" s="4484" t="s">
        <v>70</v>
      </c>
    </row>
    <row r="425" spans="1:3" ht="16.8">
      <c r="A425" s="4446" t="s">
        <v>87</v>
      </c>
      <c r="B425" s="4446"/>
      <c r="C425" s="1822" t="s">
        <v>892</v>
      </c>
    </row>
    <row r="427" spans="1:3">
      <c r="B427" s="4443" t="s">
        <v>805</v>
      </c>
      <c r="C427" s="4483" t="s">
        <v>148</v>
      </c>
    </row>
    <row r="428" spans="1:3">
      <c r="B428" s="4443" t="s">
        <v>805</v>
      </c>
      <c r="C428" s="4483" t="s">
        <v>149</v>
      </c>
    </row>
    <row r="429" spans="1:3">
      <c r="B429" s="4443" t="s">
        <v>805</v>
      </c>
      <c r="C429" s="4483" t="s">
        <v>150</v>
      </c>
    </row>
    <row r="430" spans="1:3">
      <c r="B430" s="4443" t="s">
        <v>805</v>
      </c>
      <c r="C430" s="4483" t="s">
        <v>151</v>
      </c>
    </row>
    <row r="431" spans="1:3">
      <c r="B431" s="4443" t="s">
        <v>805</v>
      </c>
      <c r="C431" s="4483" t="s">
        <v>152</v>
      </c>
    </row>
    <row r="432" spans="1:3">
      <c r="B432" s="4443" t="s">
        <v>805</v>
      </c>
      <c r="C432" s="4483" t="s">
        <v>153</v>
      </c>
    </row>
    <row r="433" spans="1:3">
      <c r="B433" s="4443" t="s">
        <v>805</v>
      </c>
      <c r="C433" s="4483" t="s">
        <v>154</v>
      </c>
    </row>
    <row r="434" spans="1:3">
      <c r="B434" s="4443" t="s">
        <v>805</v>
      </c>
      <c r="C434" s="4483" t="s">
        <v>155</v>
      </c>
    </row>
    <row r="435" spans="1:3">
      <c r="B435" s="4443" t="s">
        <v>805</v>
      </c>
      <c r="C435" s="4483" t="s">
        <v>81</v>
      </c>
    </row>
    <row r="436" spans="1:3">
      <c r="B436" s="4443" t="s">
        <v>805</v>
      </c>
      <c r="C436" s="4483" t="s">
        <v>83</v>
      </c>
    </row>
    <row r="438" spans="1:3" ht="19.8" thickBot="1">
      <c r="A438" s="4458" t="s">
        <v>893</v>
      </c>
      <c r="B438" s="4458"/>
      <c r="C438" s="4458"/>
    </row>
    <row r="439" spans="1:3" ht="15.6" thickTop="1"/>
    <row r="440" spans="1:3">
      <c r="C440" s="1822" t="s">
        <v>894</v>
      </c>
    </row>
    <row r="441" spans="1:3">
      <c r="C441" s="1822" t="s">
        <v>895</v>
      </c>
    </row>
    <row r="442" spans="1:3" ht="15" customHeight="1">
      <c r="C442" s="1822" t="s">
        <v>896</v>
      </c>
    </row>
    <row r="443" spans="1:3">
      <c r="C443" s="1822" t="s">
        <v>897</v>
      </c>
    </row>
    <row r="444" spans="1:3">
      <c r="C444" s="1822" t="s">
        <v>898</v>
      </c>
    </row>
    <row r="445" spans="1:3">
      <c r="C445" s="1822" t="s">
        <v>899</v>
      </c>
    </row>
    <row r="446" spans="1:3">
      <c r="C446" s="1822" t="s">
        <v>900</v>
      </c>
    </row>
    <row r="448" spans="1:3">
      <c r="B448" s="4443" t="s">
        <v>805</v>
      </c>
      <c r="C448" s="1822" t="s">
        <v>92</v>
      </c>
    </row>
    <row r="449" spans="1:3">
      <c r="C449" s="4448" t="s">
        <v>901</v>
      </c>
    </row>
    <row r="450" spans="1:3">
      <c r="C450" s="4448" t="s">
        <v>902</v>
      </c>
    </row>
    <row r="451" spans="1:3">
      <c r="B451" s="4443" t="s">
        <v>805</v>
      </c>
      <c r="C451" s="1822" t="s">
        <v>93</v>
      </c>
    </row>
    <row r="452" spans="1:3">
      <c r="B452" s="4443"/>
      <c r="C452" s="4448" t="s">
        <v>903</v>
      </c>
    </row>
    <row r="453" spans="1:3">
      <c r="B453" s="4443"/>
      <c r="C453" s="4448" t="s">
        <v>904</v>
      </c>
    </row>
    <row r="454" spans="1:3">
      <c r="C454" s="4448" t="s">
        <v>905</v>
      </c>
    </row>
    <row r="455" spans="1:3">
      <c r="B455" s="4443" t="s">
        <v>805</v>
      </c>
      <c r="C455" s="1822" t="s">
        <v>94</v>
      </c>
    </row>
    <row r="456" spans="1:3">
      <c r="C456" s="4448" t="s">
        <v>906</v>
      </c>
    </row>
    <row r="457" spans="1:3">
      <c r="C457" s="4448" t="s">
        <v>907</v>
      </c>
    </row>
    <row r="459" spans="1:3" ht="19.8" thickBot="1">
      <c r="A459" s="4458" t="s">
        <v>968</v>
      </c>
      <c r="B459" s="4458"/>
      <c r="C459" s="4458"/>
    </row>
    <row r="460" spans="1:3" ht="15.6" thickTop="1"/>
    <row r="461" spans="1:3">
      <c r="C461" s="4477" t="s">
        <v>1000</v>
      </c>
    </row>
    <row r="462" spans="1:3">
      <c r="C462" s="4477"/>
    </row>
    <row r="463" spans="1:3">
      <c r="C463" s="4477"/>
    </row>
    <row r="464" spans="1:3">
      <c r="C464" s="4477"/>
    </row>
    <row r="465" spans="1:3">
      <c r="C465" s="4477"/>
    </row>
    <row r="466" spans="1:3">
      <c r="C466" s="4477"/>
    </row>
    <row r="467" spans="1:3">
      <c r="C467" s="4477"/>
    </row>
    <row r="469" spans="1:3" ht="16.8">
      <c r="A469" s="4446" t="s">
        <v>908</v>
      </c>
      <c r="B469" s="4446"/>
      <c r="C469" s="1822" t="s">
        <v>909</v>
      </c>
    </row>
    <row r="471" spans="1:3" ht="15" customHeight="1">
      <c r="A471" s="4446" t="s">
        <v>910</v>
      </c>
      <c r="B471" s="4446"/>
      <c r="C471" s="1822" t="s">
        <v>911</v>
      </c>
    </row>
    <row r="472" spans="1:3">
      <c r="C472" s="1822" t="s">
        <v>912</v>
      </c>
    </row>
    <row r="473" spans="1:3">
      <c r="C473" s="1822" t="s">
        <v>913</v>
      </c>
    </row>
    <row r="474" spans="1:3">
      <c r="C474" s="1822" t="s">
        <v>914</v>
      </c>
    </row>
    <row r="475" spans="1:3">
      <c r="C475" s="1822" t="s">
        <v>915</v>
      </c>
    </row>
    <row r="476" spans="1:3">
      <c r="C476" s="1822" t="s">
        <v>916</v>
      </c>
    </row>
    <row r="477" spans="1:3">
      <c r="C477" s="1822" t="s">
        <v>917</v>
      </c>
    </row>
    <row r="478" spans="1:3">
      <c r="C478" s="1822" t="s">
        <v>918</v>
      </c>
    </row>
    <row r="480" spans="1:3" ht="16.8">
      <c r="A480" s="4446" t="s">
        <v>919</v>
      </c>
      <c r="C480" s="1822" t="s">
        <v>920</v>
      </c>
    </row>
    <row r="481" spans="2:3">
      <c r="C481" s="1822" t="s">
        <v>921</v>
      </c>
    </row>
    <row r="482" spans="2:3" ht="16.8">
      <c r="B482" s="4446"/>
      <c r="C482" s="1822" t="s">
        <v>922</v>
      </c>
    </row>
    <row r="484" spans="2:3">
      <c r="B484" s="4443" t="s">
        <v>805</v>
      </c>
      <c r="C484" s="1822" t="s">
        <v>923</v>
      </c>
    </row>
    <row r="485" spans="2:3">
      <c r="C485" s="4460" t="s">
        <v>924</v>
      </c>
    </row>
    <row r="486" spans="2:3">
      <c r="C486" s="4448" t="s">
        <v>925</v>
      </c>
    </row>
    <row r="487" spans="2:3">
      <c r="C487" s="4448" t="s">
        <v>926</v>
      </c>
    </row>
    <row r="489" spans="2:3">
      <c r="B489" s="4443" t="s">
        <v>805</v>
      </c>
      <c r="C489" s="1822" t="s">
        <v>927</v>
      </c>
    </row>
    <row r="490" spans="2:3">
      <c r="C490" s="4461" t="s">
        <v>928</v>
      </c>
    </row>
    <row r="491" spans="2:3">
      <c r="C491" s="4448" t="s">
        <v>929</v>
      </c>
    </row>
    <row r="492" spans="2:3">
      <c r="C492" s="4448" t="s">
        <v>930</v>
      </c>
    </row>
    <row r="494" spans="2:3">
      <c r="B494" s="4443" t="s">
        <v>805</v>
      </c>
      <c r="C494" s="1822" t="s">
        <v>931</v>
      </c>
    </row>
    <row r="495" spans="2:3">
      <c r="C495" s="4448" t="s">
        <v>932</v>
      </c>
    </row>
    <row r="496" spans="2:3">
      <c r="C496" s="4448" t="s">
        <v>933</v>
      </c>
    </row>
    <row r="497" spans="1:3">
      <c r="C497" s="4448" t="s">
        <v>926</v>
      </c>
    </row>
    <row r="499" spans="1:3" ht="19.8" thickBot="1">
      <c r="A499" s="4458" t="s">
        <v>1001</v>
      </c>
      <c r="B499" s="4458"/>
      <c r="C499" s="4458"/>
    </row>
    <row r="500" spans="1:3" ht="15.6" thickTop="1"/>
    <row r="501" spans="1:3">
      <c r="C501" s="4477" t="s">
        <v>1002</v>
      </c>
    </row>
    <row r="502" spans="1:3">
      <c r="C502" s="4477"/>
    </row>
    <row r="503" spans="1:3">
      <c r="C503" s="4477"/>
    </row>
    <row r="504" spans="1:3">
      <c r="C504" s="4477"/>
    </row>
    <row r="505" spans="1:3">
      <c r="C505" s="4477"/>
    </row>
    <row r="506" spans="1:3">
      <c r="C506" s="4477"/>
    </row>
    <row r="507" spans="1:3">
      <c r="C507" s="4477"/>
    </row>
    <row r="508" spans="1:3">
      <c r="C508" s="4477"/>
    </row>
    <row r="509" spans="1:3">
      <c r="C509" s="4477"/>
    </row>
    <row r="510" spans="1:3">
      <c r="C510" s="4477"/>
    </row>
    <row r="511" spans="1:3">
      <c r="C511" s="4477"/>
    </row>
    <row r="512" spans="1:3">
      <c r="C512" s="4477"/>
    </row>
    <row r="513" spans="1:3">
      <c r="C513" s="4477" t="s">
        <v>1003</v>
      </c>
    </row>
    <row r="514" spans="1:3">
      <c r="C514" s="4477"/>
    </row>
    <row r="515" spans="1:3">
      <c r="C515" s="4477"/>
    </row>
    <row r="516" spans="1:3">
      <c r="C516" s="4477"/>
    </row>
    <row r="517" spans="1:3">
      <c r="C517" s="4477"/>
    </row>
    <row r="518" spans="1:3">
      <c r="C518" s="4477"/>
    </row>
    <row r="519" spans="1:3">
      <c r="C519" s="4477"/>
    </row>
    <row r="520" spans="1:3">
      <c r="C520" s="4477" t="s">
        <v>1004</v>
      </c>
    </row>
    <row r="521" spans="1:3">
      <c r="C521" s="4477"/>
    </row>
    <row r="522" spans="1:3">
      <c r="C522" s="4477"/>
    </row>
    <row r="523" spans="1:3">
      <c r="C523" s="4477"/>
    </row>
    <row r="524" spans="1:3">
      <c r="C524" s="4477"/>
    </row>
    <row r="525" spans="1:3">
      <c r="C525" s="4477"/>
    </row>
    <row r="526" spans="1:3">
      <c r="C526" s="4477"/>
    </row>
    <row r="527" spans="1:3">
      <c r="C527" s="4477"/>
    </row>
    <row r="528" spans="1:3" ht="16.8">
      <c r="A528" s="4446" t="s">
        <v>1005</v>
      </c>
      <c r="C528" s="4478" t="s">
        <v>1006</v>
      </c>
    </row>
    <row r="529" spans="1:3">
      <c r="C529" s="4478"/>
    </row>
    <row r="530" spans="1:3">
      <c r="C530" s="4478"/>
    </row>
    <row r="531" spans="1:3">
      <c r="C531" s="4478"/>
    </row>
    <row r="532" spans="1:3">
      <c r="C532" s="4478"/>
    </row>
    <row r="534" spans="1:3" ht="16.8">
      <c r="A534" s="4446" t="s">
        <v>1007</v>
      </c>
      <c r="C534" s="4477" t="s">
        <v>1008</v>
      </c>
    </row>
    <row r="535" spans="1:3" ht="16.8">
      <c r="A535" s="4446"/>
      <c r="C535" s="4477"/>
    </row>
    <row r="536" spans="1:3">
      <c r="C536" s="4477"/>
    </row>
  </sheetData>
  <mergeCells count="34">
    <mergeCell ref="C528:C532"/>
    <mergeCell ref="C534:C536"/>
    <mergeCell ref="C124:C125"/>
    <mergeCell ref="C126:C127"/>
    <mergeCell ref="C330:C338"/>
    <mergeCell ref="C461:C467"/>
    <mergeCell ref="C501:C512"/>
    <mergeCell ref="C513:C519"/>
    <mergeCell ref="C520:C527"/>
    <mergeCell ref="C276:C281"/>
    <mergeCell ref="C283:C287"/>
    <mergeCell ref="C289:C297"/>
    <mergeCell ref="C299:C305"/>
    <mergeCell ref="C307:C315"/>
    <mergeCell ref="C317:C328"/>
    <mergeCell ref="C223:C227"/>
    <mergeCell ref="C246:C248"/>
    <mergeCell ref="C249:C255"/>
    <mergeCell ref="C257:C258"/>
    <mergeCell ref="C261:C266"/>
    <mergeCell ref="C269:C274"/>
    <mergeCell ref="C106:C123"/>
    <mergeCell ref="C128:C132"/>
    <mergeCell ref="C143:C149"/>
    <mergeCell ref="C155:C171"/>
    <mergeCell ref="C173:C186"/>
    <mergeCell ref="A1:C1"/>
    <mergeCell ref="A46:C46"/>
    <mergeCell ref="C189:C217"/>
    <mergeCell ref="C240:C245"/>
    <mergeCell ref="C58:C71"/>
    <mergeCell ref="C72:C78"/>
    <mergeCell ref="C79:C95"/>
    <mergeCell ref="C97:C104"/>
  </mergeCells>
  <hyperlinks>
    <hyperlink ref="C9" r:id="rId1" display="https://www.hesa.ac.uk/about/regulation/data-protection/rounding-and-suppression-anonymise-statistics" xr:uid="{234C8C54-1CBE-49BD-A24B-06F727424F9F}"/>
    <hyperlink ref="C36" r:id="rId2" display="https://www.hesa.ac.uk/innovation/college-he" xr:uid="{C44ADA0F-189F-4684-8AB4-8F2866847832}"/>
    <hyperlink ref="C40" r:id="rId3" display="https://www.hesa.ac.uk/support/definitions/students" xr:uid="{1EF4E985-3394-4B2F-9CDA-046682AFBA11}"/>
    <hyperlink ref="C43" r:id="rId4" display="https://www.hesa.ac.uk/support/definitions" xr:uid="{0CD69BF5-DBBB-460A-9542-62577211DD12}"/>
    <hyperlink ref="C246" r:id="rId5" display="http://www.advance-he.ac.uk/knowledge-hub/guidance-collection-diversity-monitoring-data" xr:uid="{B9B7DBA5-8C34-41A6-936D-2215448D429B}"/>
    <hyperlink ref="C257" r:id="rId6" display="https://www.hesa.ac.uk/data-and-analysis/performance-indicators/changes" xr:uid="{C6FD0E75-3400-4052-97CD-7A46A358DD0D}"/>
    <hyperlink ref="C340" r:id="rId7" display="http://www.advance-he.ac.uk/knowledge-hub/trans-staff-and-students-he-and-colleges-improving-experiences" xr:uid="{66EA2DF5-D090-401B-B983-AD67634E24EE}"/>
    <hyperlink ref="C528" r:id="rId8" display="https://www.hesa.ac.uk/support/documentation/occupational/soc2020" xr:uid="{DD8DDAA8-815A-4BD2-A95A-B979FB7E8004}"/>
  </hyperlinks>
  <pageMargins left="0.7" right="0.7" top="0.75" bottom="0.75" header="0.3" footer="0.3"/>
  <pageSetup paperSize="9" orientation="portrait" r:id="rId9"/>
  <headerFooter>
    <oddHeader>&amp;L37329_JB&amp;R&amp;A</oddHeader>
    <oddFooter>&amp;L© Higher Education Statistics Agency Ltd 2015&amp;C&amp;P&amp;R&amp;D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V7"/>
  <sheetViews>
    <sheetView showGridLines="0" zoomScale="80" zoomScaleNormal="80" zoomScaleSheetLayoutView="80" workbookViewId="0">
      <selection activeCell="W32" sqref="W32"/>
    </sheetView>
  </sheetViews>
  <sheetFormatPr defaultColWidth="9.109375" defaultRowHeight="15"/>
  <cols>
    <col min="1" max="1" width="20.44140625" style="24" customWidth="1"/>
    <col min="2" max="2" width="13.109375" style="24" customWidth="1"/>
    <col min="3" max="3" width="14.44140625" style="24" customWidth="1"/>
    <col min="4" max="4" width="12.77734375" style="24" customWidth="1"/>
    <col min="5" max="6" width="13.109375" style="24" customWidth="1"/>
    <col min="7" max="7" width="15.44140625" style="24" customWidth="1"/>
    <col min="8" max="8" width="17.77734375" style="24" customWidth="1"/>
    <col min="9" max="9" width="10.77734375" style="24" customWidth="1"/>
    <col min="10" max="10" width="7.44140625" style="24" customWidth="1"/>
    <col min="11" max="11" width="13.109375" style="24" customWidth="1"/>
    <col min="12" max="12" width="6.77734375" style="24" customWidth="1"/>
    <col min="13" max="13" width="7.44140625" style="24" customWidth="1"/>
    <col min="14" max="14" width="13.109375" style="24" customWidth="1"/>
    <col min="15" max="16" width="7.44140625" style="24" customWidth="1"/>
    <col min="17" max="17" width="13.109375" style="24" customWidth="1"/>
    <col min="18" max="18" width="6.77734375" style="24" customWidth="1"/>
    <col min="19" max="19" width="7.44140625" style="24" customWidth="1"/>
    <col min="20" max="20" width="13.109375" style="24" customWidth="1"/>
    <col min="21" max="22" width="7.44140625" style="24" customWidth="1"/>
    <col min="23" max="16384" width="9.109375" style="24"/>
  </cols>
  <sheetData>
    <row r="1" spans="1:22" ht="19.8" thickBot="1">
      <c r="A1" s="367" t="s">
        <v>0</v>
      </c>
      <c r="B1" s="367"/>
      <c r="C1" s="367"/>
      <c r="D1" s="367"/>
      <c r="E1" s="367"/>
      <c r="F1" s="367"/>
      <c r="G1" s="367"/>
      <c r="H1" s="367"/>
      <c r="I1" s="367"/>
      <c r="J1" s="367"/>
      <c r="K1" s="367"/>
      <c r="L1" s="367"/>
      <c r="M1" s="367"/>
      <c r="N1" s="367"/>
      <c r="O1" s="367"/>
      <c r="P1" s="367"/>
      <c r="Q1" s="367"/>
      <c r="R1" s="367"/>
      <c r="S1" s="367"/>
      <c r="T1" s="367"/>
      <c r="U1" s="367"/>
      <c r="V1" s="367"/>
    </row>
    <row r="2" spans="1:22" ht="16.2" thickTop="1" thickBot="1"/>
    <row r="3" spans="1:22" ht="17.399999999999999" thickBot="1">
      <c r="A3" s="201"/>
      <c r="B3" s="79" t="s">
        <v>1</v>
      </c>
      <c r="C3" s="80"/>
      <c r="D3" s="81"/>
      <c r="E3" s="364" t="s">
        <v>2</v>
      </c>
      <c r="F3" s="365"/>
      <c r="G3" s="366"/>
      <c r="H3" s="224" t="s">
        <v>3</v>
      </c>
      <c r="I3" s="225"/>
      <c r="J3" s="226"/>
      <c r="K3" s="368" t="s">
        <v>4</v>
      </c>
      <c r="L3" s="369"/>
      <c r="M3" s="370"/>
      <c r="N3" s="79" t="s">
        <v>5</v>
      </c>
      <c r="O3" s="80"/>
      <c r="P3" s="81"/>
      <c r="Q3" s="79" t="s">
        <v>6</v>
      </c>
      <c r="R3" s="80"/>
      <c r="S3" s="81"/>
      <c r="T3" s="79" t="s">
        <v>7</v>
      </c>
      <c r="U3" s="80"/>
      <c r="V3" s="81"/>
    </row>
    <row r="4" spans="1:22" ht="16.8" thickTop="1" thickBot="1">
      <c r="A4" s="201"/>
      <c r="B4" s="19" t="s">
        <v>8</v>
      </c>
      <c r="C4" s="21" t="s">
        <v>9</v>
      </c>
      <c r="D4" s="9" t="s">
        <v>10</v>
      </c>
      <c r="E4" s="227" t="s">
        <v>8</v>
      </c>
      <c r="F4" s="228" t="s">
        <v>9</v>
      </c>
      <c r="G4" s="229" t="s">
        <v>10</v>
      </c>
      <c r="H4" s="227" t="s">
        <v>8</v>
      </c>
      <c r="I4" s="228" t="s">
        <v>9</v>
      </c>
      <c r="J4" s="229" t="s">
        <v>10</v>
      </c>
      <c r="K4" s="19" t="s">
        <v>8</v>
      </c>
      <c r="L4" s="21" t="s">
        <v>9</v>
      </c>
      <c r="M4" s="9" t="s">
        <v>10</v>
      </c>
      <c r="N4" s="19" t="s">
        <v>8</v>
      </c>
      <c r="O4" s="21" t="s">
        <v>9</v>
      </c>
      <c r="P4" s="9" t="s">
        <v>10</v>
      </c>
      <c r="Q4" s="19" t="s">
        <v>8</v>
      </c>
      <c r="R4" s="21" t="s">
        <v>9</v>
      </c>
      <c r="S4" s="9" t="s">
        <v>10</v>
      </c>
      <c r="T4" s="19" t="s">
        <v>8</v>
      </c>
      <c r="U4" s="21" t="s">
        <v>9</v>
      </c>
      <c r="V4" s="9" t="s">
        <v>10</v>
      </c>
    </row>
    <row r="5" spans="1:22" ht="15.6">
      <c r="A5" s="31" t="s">
        <v>11</v>
      </c>
      <c r="B5" s="206">
        <v>1035145</v>
      </c>
      <c r="C5" s="32">
        <v>44.720202530770592</v>
      </c>
      <c r="D5" s="33">
        <v>81.497247978005873</v>
      </c>
      <c r="E5" s="230">
        <v>801105</v>
      </c>
      <c r="F5" s="231">
        <v>48.139227305731133</v>
      </c>
      <c r="G5" s="232">
        <v>63.071336850483839</v>
      </c>
      <c r="H5" s="230">
        <v>234040</v>
      </c>
      <c r="I5" s="231">
        <v>48.139227305731133</v>
      </c>
      <c r="J5" s="232">
        <v>18.425911127522028</v>
      </c>
      <c r="K5" s="207">
        <v>35345</v>
      </c>
      <c r="L5" s="208">
        <v>50.804260640821077</v>
      </c>
      <c r="M5" s="209">
        <v>2.7825693989010807</v>
      </c>
      <c r="N5" s="207">
        <v>131160</v>
      </c>
      <c r="O5" s="208">
        <v>43.541956451736056</v>
      </c>
      <c r="P5" s="209">
        <v>10.326361229359835</v>
      </c>
      <c r="Q5" s="207">
        <v>68510</v>
      </c>
      <c r="R5" s="208">
        <v>45.965366629318268</v>
      </c>
      <c r="S5" s="209">
        <v>5.3938213937332158</v>
      </c>
      <c r="T5" s="207">
        <v>1270155</v>
      </c>
      <c r="U5" s="210">
        <v>44.809781295322402</v>
      </c>
      <c r="V5" s="211">
        <v>100</v>
      </c>
    </row>
    <row r="6" spans="1:22" ht="16.2" thickBot="1">
      <c r="A6" s="6" t="s">
        <v>12</v>
      </c>
      <c r="B6" s="212">
        <v>2314710</v>
      </c>
      <c r="C6" s="213">
        <v>100</v>
      </c>
      <c r="D6" s="214">
        <v>81.660494617669883</v>
      </c>
      <c r="E6" s="233">
        <v>1828540</v>
      </c>
      <c r="F6" s="234">
        <v>100</v>
      </c>
      <c r="G6" s="235">
        <v>64.508971961363926</v>
      </c>
      <c r="H6" s="233">
        <v>486170</v>
      </c>
      <c r="I6" s="234">
        <v>100</v>
      </c>
      <c r="J6" s="235">
        <v>17.15152265630595</v>
      </c>
      <c r="K6" s="215">
        <v>69565</v>
      </c>
      <c r="L6" s="216">
        <v>100</v>
      </c>
      <c r="M6" s="217">
        <v>2.4542494001699739</v>
      </c>
      <c r="N6" s="215">
        <v>301230</v>
      </c>
      <c r="O6" s="216">
        <v>100</v>
      </c>
      <c r="P6" s="217">
        <v>10.627037137777986</v>
      </c>
      <c r="Q6" s="215">
        <v>149045</v>
      </c>
      <c r="R6" s="216">
        <v>100</v>
      </c>
      <c r="S6" s="217">
        <v>5.2582188443821654</v>
      </c>
      <c r="T6" s="215">
        <v>2834555</v>
      </c>
      <c r="U6" s="17">
        <v>100</v>
      </c>
      <c r="V6" s="18">
        <v>100.00000000000001</v>
      </c>
    </row>
    <row r="7" spans="1:22" ht="15.6" thickTop="1"/>
  </sheetData>
  <dataConsolidate/>
  <mergeCells count="3">
    <mergeCell ref="E3:G3"/>
    <mergeCell ref="A1:V1"/>
    <mergeCell ref="K3:M3"/>
  </mergeCells>
  <pageMargins left="0.7" right="0.7" top="0.75" bottom="0.75" header="0.3" footer="0.3"/>
  <pageSetup paperSize="9" scale="5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G25"/>
  <sheetViews>
    <sheetView showGridLines="0" zoomScale="80" zoomScaleNormal="80" zoomScaleSheetLayoutView="90" workbookViewId="0">
      <selection activeCell="W32" sqref="W32"/>
    </sheetView>
  </sheetViews>
  <sheetFormatPr defaultColWidth="9.109375" defaultRowHeight="15"/>
  <cols>
    <col min="1" max="1" width="15.109375" style="113" customWidth="1"/>
    <col min="2" max="4" width="18.6640625" style="113" customWidth="1"/>
    <col min="5" max="5" width="15.6640625" style="113" customWidth="1"/>
    <col min="6" max="6" width="9.109375" style="113"/>
    <col min="7" max="7" width="46.77734375" style="113" customWidth="1"/>
    <col min="8" max="8" width="11.44140625" style="113" bestFit="1" customWidth="1"/>
    <col min="9" max="16384" width="9.109375" style="113"/>
  </cols>
  <sheetData>
    <row r="1" spans="1:7" s="118" customFormat="1" ht="40.5" customHeight="1" thickBot="1">
      <c r="A1" s="371" t="s">
        <v>14</v>
      </c>
      <c r="B1" s="371"/>
      <c r="C1" s="371"/>
      <c r="D1" s="25"/>
    </row>
    <row r="2" spans="1:7" ht="17.55" customHeight="1" thickTop="1" thickBot="1">
      <c r="A2" s="117"/>
      <c r="B2" s="117"/>
      <c r="C2" s="117"/>
    </row>
    <row r="3" spans="1:7" ht="18" customHeight="1" thickBot="1">
      <c r="A3" s="116"/>
      <c r="B3" s="236" t="s">
        <v>15</v>
      </c>
      <c r="C3" s="237" t="s">
        <v>16</v>
      </c>
    </row>
    <row r="4" spans="1:7" ht="16.5" customHeight="1" thickTop="1" thickBot="1">
      <c r="A4" s="116"/>
      <c r="B4" s="238" t="s">
        <v>8</v>
      </c>
      <c r="C4" s="239" t="s">
        <v>8</v>
      </c>
    </row>
    <row r="5" spans="1:7">
      <c r="A5" s="115" t="s">
        <v>17</v>
      </c>
      <c r="B5" s="240">
        <v>2200175</v>
      </c>
      <c r="C5" s="241">
        <v>1011900</v>
      </c>
      <c r="F5" s="251"/>
      <c r="G5" s="251"/>
    </row>
    <row r="6" spans="1:7">
      <c r="A6" s="115" t="s">
        <v>18</v>
      </c>
      <c r="B6" s="240">
        <v>2236265</v>
      </c>
      <c r="C6" s="241">
        <v>1010845</v>
      </c>
      <c r="F6" s="251"/>
      <c r="G6" s="251"/>
    </row>
    <row r="7" spans="1:7">
      <c r="A7" s="115" t="s">
        <v>19</v>
      </c>
      <c r="B7" s="240">
        <v>2281235</v>
      </c>
      <c r="C7" s="241">
        <v>1057515</v>
      </c>
      <c r="F7" s="251"/>
      <c r="G7" s="251"/>
    </row>
    <row r="8" spans="1:7">
      <c r="A8" s="115" t="s">
        <v>20</v>
      </c>
      <c r="B8" s="240">
        <v>2304700</v>
      </c>
      <c r="C8" s="241">
        <v>1057305</v>
      </c>
      <c r="F8" s="251"/>
      <c r="G8" s="251"/>
    </row>
    <row r="9" spans="1:7">
      <c r="A9" s="115" t="s">
        <v>21</v>
      </c>
      <c r="B9" s="240">
        <v>2306105</v>
      </c>
      <c r="C9" s="241">
        <v>1068825</v>
      </c>
      <c r="F9" s="251"/>
      <c r="G9" s="251"/>
    </row>
    <row r="10" spans="1:7">
      <c r="A10" s="115" t="s">
        <v>22</v>
      </c>
      <c r="B10" s="240">
        <v>2396050</v>
      </c>
      <c r="C10" s="241">
        <v>1144020</v>
      </c>
      <c r="F10" s="251"/>
      <c r="G10" s="251"/>
    </row>
    <row r="11" spans="1:7">
      <c r="A11" s="115" t="s">
        <v>23</v>
      </c>
      <c r="B11" s="240">
        <v>2493415</v>
      </c>
      <c r="C11" s="241">
        <v>1185190</v>
      </c>
      <c r="F11" s="251"/>
      <c r="G11" s="251"/>
    </row>
    <row r="12" spans="1:7">
      <c r="A12" s="115" t="s">
        <v>24</v>
      </c>
      <c r="B12" s="240">
        <v>2501295</v>
      </c>
      <c r="C12" s="241">
        <v>1145970</v>
      </c>
      <c r="F12" s="251"/>
      <c r="G12" s="251"/>
    </row>
    <row r="13" spans="1:7">
      <c r="A13" s="115" t="s">
        <v>25</v>
      </c>
      <c r="B13" s="240">
        <v>2496645</v>
      </c>
      <c r="C13" s="241">
        <v>1117335</v>
      </c>
      <c r="F13" s="251"/>
      <c r="G13" s="251"/>
    </row>
    <row r="14" spans="1:7">
      <c r="A14" s="115" t="s">
        <v>26</v>
      </c>
      <c r="B14" s="240">
        <v>2340275</v>
      </c>
      <c r="C14" s="241">
        <v>971410</v>
      </c>
      <c r="F14" s="251"/>
      <c r="G14" s="251"/>
    </row>
    <row r="15" spans="1:7">
      <c r="A15" s="115" t="s">
        <v>27</v>
      </c>
      <c r="B15" s="240">
        <v>2299354.999999668</v>
      </c>
      <c r="C15" s="241">
        <v>995739.99999954551</v>
      </c>
      <c r="F15" s="251"/>
      <c r="G15" s="251"/>
    </row>
    <row r="16" spans="1:7">
      <c r="A16" s="115" t="s">
        <v>28</v>
      </c>
      <c r="B16" s="242">
        <v>2266075</v>
      </c>
      <c r="C16" s="243">
        <v>988890</v>
      </c>
      <c r="F16" s="251"/>
      <c r="G16" s="251"/>
    </row>
    <row r="17" spans="1:7">
      <c r="A17" s="114" t="s">
        <v>29</v>
      </c>
      <c r="B17" s="244">
        <v>2280830</v>
      </c>
      <c r="C17" s="245">
        <v>992125</v>
      </c>
      <c r="F17" s="251"/>
      <c r="G17" s="251"/>
    </row>
    <row r="18" spans="1:7">
      <c r="A18" s="114" t="s">
        <v>30</v>
      </c>
      <c r="B18" s="244">
        <v>2317880</v>
      </c>
      <c r="C18" s="245">
        <v>1013485</v>
      </c>
      <c r="F18" s="251"/>
      <c r="G18" s="251"/>
    </row>
    <row r="19" spans="1:7">
      <c r="A19" s="115" t="s">
        <v>31</v>
      </c>
      <c r="B19" s="240">
        <v>2343095</v>
      </c>
      <c r="C19" s="241">
        <v>1023360</v>
      </c>
      <c r="F19" s="251"/>
      <c r="G19" s="251"/>
    </row>
    <row r="20" spans="1:7">
      <c r="A20" s="115" t="s">
        <v>32</v>
      </c>
      <c r="B20" s="240">
        <v>2383970</v>
      </c>
      <c r="C20" s="241">
        <v>1047630</v>
      </c>
      <c r="F20" s="251"/>
      <c r="G20" s="251"/>
    </row>
    <row r="21" spans="1:7">
      <c r="A21" s="115" t="s">
        <v>33</v>
      </c>
      <c r="B21" s="240">
        <v>2456070</v>
      </c>
      <c r="C21" s="241">
        <v>1097185</v>
      </c>
      <c r="F21" s="251"/>
      <c r="G21" s="251"/>
    </row>
    <row r="22" spans="1:7">
      <c r="A22" s="115" t="s">
        <v>34</v>
      </c>
      <c r="B22" s="242">
        <v>2724975</v>
      </c>
      <c r="C22" s="243">
        <v>1239960</v>
      </c>
      <c r="F22" s="251"/>
      <c r="G22" s="251"/>
    </row>
    <row r="23" spans="1:7" ht="16.2" thickBot="1">
      <c r="A23" s="246" t="s">
        <v>156</v>
      </c>
      <c r="B23" s="247">
        <v>2834555</v>
      </c>
      <c r="C23" s="248">
        <v>1270155</v>
      </c>
      <c r="F23" s="251"/>
      <c r="G23" s="251"/>
    </row>
    <row r="25" spans="1:7">
      <c r="D25" s="26"/>
      <c r="E25" s="26"/>
    </row>
  </sheetData>
  <mergeCells count="1">
    <mergeCell ref="A1:C1"/>
  </mergeCells>
  <pageMargins left="0.7" right="0.7" top="0.75" bottom="0.75" header="0.3" footer="0.3"/>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sheetPr>
  <dimension ref="A1:M14"/>
  <sheetViews>
    <sheetView showGridLines="0" zoomScale="80" zoomScaleNormal="80" zoomScaleSheetLayoutView="70" workbookViewId="0">
      <selection activeCell="W32" sqref="W32"/>
    </sheetView>
  </sheetViews>
  <sheetFormatPr defaultColWidth="9.109375" defaultRowHeight="15"/>
  <cols>
    <col min="1" max="1" width="9.109375" style="119"/>
    <col min="2" max="2" width="32.44140625" style="119" customWidth="1"/>
    <col min="3" max="3" width="19" style="119" customWidth="1"/>
    <col min="4" max="4" width="10.109375" style="119" customWidth="1"/>
    <col min="5" max="5" width="15.109375" style="119" customWidth="1"/>
    <col min="6" max="6" width="13.44140625" style="119" customWidth="1"/>
    <col min="7" max="7" width="6.77734375" style="119" customWidth="1"/>
    <col min="8" max="8" width="9.77734375" style="119" customWidth="1"/>
    <col min="9" max="9" width="13.44140625" style="119" customWidth="1"/>
    <col min="10" max="10" width="6.77734375" style="119" customWidth="1"/>
    <col min="11" max="11" width="10.44140625" style="119" customWidth="1"/>
    <col min="12" max="12" width="13.44140625" style="119" customWidth="1"/>
    <col min="13" max="13" width="6.77734375" style="119" customWidth="1"/>
    <col min="14" max="14" width="9.109375" style="119"/>
    <col min="15" max="15" width="23.21875" style="119" customWidth="1"/>
    <col min="16" max="16" width="12.88671875" style="119" customWidth="1"/>
    <col min="17" max="16384" width="9.109375" style="119"/>
  </cols>
  <sheetData>
    <row r="1" spans="1:13" ht="19.8" thickBot="1">
      <c r="A1" s="367" t="s">
        <v>35</v>
      </c>
      <c r="B1" s="367"/>
      <c r="C1" s="367"/>
      <c r="D1" s="367"/>
      <c r="E1" s="367"/>
      <c r="F1" s="367"/>
      <c r="G1" s="367"/>
      <c r="H1" s="367"/>
      <c r="I1" s="367"/>
      <c r="J1" s="367"/>
      <c r="K1" s="367"/>
      <c r="L1" s="367"/>
      <c r="M1" s="367"/>
    </row>
    <row r="2" spans="1:13" ht="16.2" thickTop="1" thickBot="1">
      <c r="L2" s="124"/>
      <c r="M2" s="124"/>
    </row>
    <row r="3" spans="1:13" ht="17.399999999999999" thickBot="1">
      <c r="C3" s="372" t="s">
        <v>7</v>
      </c>
      <c r="D3" s="373"/>
      <c r="E3" s="374"/>
      <c r="F3" s="372" t="s">
        <v>36</v>
      </c>
      <c r="G3" s="373"/>
      <c r="H3" s="374"/>
      <c r="I3" s="372" t="s">
        <v>37</v>
      </c>
      <c r="J3" s="373"/>
      <c r="K3" s="374"/>
      <c r="L3" s="372" t="s">
        <v>15</v>
      </c>
      <c r="M3" s="374"/>
    </row>
    <row r="4" spans="1:13" ht="16.8" thickTop="1" thickBot="1">
      <c r="C4" s="16" t="s">
        <v>8</v>
      </c>
      <c r="D4" s="21" t="s">
        <v>9</v>
      </c>
      <c r="E4" s="9" t="s">
        <v>10</v>
      </c>
      <c r="F4" s="16" t="s">
        <v>8</v>
      </c>
      <c r="G4" s="21" t="s">
        <v>9</v>
      </c>
      <c r="H4" s="9" t="s">
        <v>10</v>
      </c>
      <c r="I4" s="19" t="s">
        <v>8</v>
      </c>
      <c r="J4" s="21" t="s">
        <v>9</v>
      </c>
      <c r="K4" s="9" t="s">
        <v>10</v>
      </c>
      <c r="L4" s="16" t="s">
        <v>8</v>
      </c>
      <c r="M4" s="22" t="s">
        <v>9</v>
      </c>
    </row>
    <row r="5" spans="1:13">
      <c r="A5" s="123" t="s">
        <v>38</v>
      </c>
      <c r="B5" s="122" t="s">
        <v>39</v>
      </c>
      <c r="C5" s="183">
        <v>1594235</v>
      </c>
      <c r="D5" s="61">
        <v>74.50188236965478</v>
      </c>
      <c r="E5" s="62">
        <v>84.950052513200234</v>
      </c>
      <c r="F5" s="183">
        <v>83655</v>
      </c>
      <c r="G5" s="61">
        <v>70.381369835353908</v>
      </c>
      <c r="H5" s="62">
        <v>4.457680648339533</v>
      </c>
      <c r="I5" s="183">
        <v>198780</v>
      </c>
      <c r="J5" s="61">
        <v>36.355422898674775</v>
      </c>
      <c r="K5" s="62">
        <v>10.592266838460231</v>
      </c>
      <c r="L5" s="183">
        <v>1876670</v>
      </c>
      <c r="M5" s="257">
        <v>66.892782760664716</v>
      </c>
    </row>
    <row r="6" spans="1:13">
      <c r="A6" s="123" t="s">
        <v>40</v>
      </c>
      <c r="B6" s="122" t="s">
        <v>41</v>
      </c>
      <c r="C6" s="183">
        <v>105675</v>
      </c>
      <c r="D6" s="61">
        <v>4.9384631489221702</v>
      </c>
      <c r="E6" s="62">
        <v>85.730047214966007</v>
      </c>
      <c r="F6" s="183">
        <v>1845</v>
      </c>
      <c r="G6" s="61">
        <v>1.5539159185939879</v>
      </c>
      <c r="H6" s="62">
        <v>1.4983856051141433</v>
      </c>
      <c r="I6" s="183">
        <v>15745</v>
      </c>
      <c r="J6" s="61">
        <v>2.8792517566672884</v>
      </c>
      <c r="K6" s="62">
        <v>12.771567179919849</v>
      </c>
      <c r="L6" s="183">
        <v>123265</v>
      </c>
      <c r="M6" s="62">
        <v>4.3937407034989597</v>
      </c>
    </row>
    <row r="7" spans="1:13">
      <c r="A7" s="123" t="s">
        <v>42</v>
      </c>
      <c r="B7" s="122" t="s">
        <v>43</v>
      </c>
      <c r="C7" s="183">
        <v>66860</v>
      </c>
      <c r="D7" s="61">
        <v>3.1244158485430793</v>
      </c>
      <c r="E7" s="62">
        <v>59.085847605917593</v>
      </c>
      <c r="F7" s="183">
        <v>10930</v>
      </c>
      <c r="G7" s="61">
        <v>9.1956150461463402</v>
      </c>
      <c r="H7" s="62">
        <v>9.6594022305884017</v>
      </c>
      <c r="I7" s="183">
        <v>35365</v>
      </c>
      <c r="J7" s="61">
        <v>6.4681202837003955</v>
      </c>
      <c r="K7" s="62">
        <v>31.254750163493998</v>
      </c>
      <c r="L7" s="183">
        <v>113155</v>
      </c>
      <c r="M7" s="62">
        <v>4.0333046871296325</v>
      </c>
    </row>
    <row r="8" spans="1:13">
      <c r="A8" s="123" t="s">
        <v>44</v>
      </c>
      <c r="B8" s="218" t="s">
        <v>45</v>
      </c>
      <c r="C8" s="183">
        <v>373090</v>
      </c>
      <c r="D8" s="61">
        <v>17.435238632879972</v>
      </c>
      <c r="E8" s="62">
        <v>53.88344887348353</v>
      </c>
      <c r="F8" s="183">
        <v>22430</v>
      </c>
      <c r="G8" s="61">
        <v>18.869099199905772</v>
      </c>
      <c r="H8" s="62">
        <v>3.2391681109185444</v>
      </c>
      <c r="I8" s="183">
        <v>296885</v>
      </c>
      <c r="J8" s="61">
        <v>54.297205060957545</v>
      </c>
      <c r="K8" s="62">
        <v>42.877383015597921</v>
      </c>
      <c r="L8" s="183">
        <v>692400</v>
      </c>
      <c r="M8" s="62">
        <v>24.680171848706696</v>
      </c>
    </row>
    <row r="9" spans="1:13" ht="16.2" thickBot="1">
      <c r="A9" s="2" t="s">
        <v>46</v>
      </c>
      <c r="B9" s="2" t="s">
        <v>47</v>
      </c>
      <c r="C9" s="274">
        <v>2139855</v>
      </c>
      <c r="D9" s="14">
        <v>100</v>
      </c>
      <c r="E9" s="14">
        <v>76.273850103243959</v>
      </c>
      <c r="F9" s="274">
        <v>118860</v>
      </c>
      <c r="G9" s="14">
        <v>100</v>
      </c>
      <c r="H9" s="14">
        <v>4.2367271896434531</v>
      </c>
      <c r="I9" s="274">
        <v>546775</v>
      </c>
      <c r="J9" s="14">
        <v>100</v>
      </c>
      <c r="K9" s="14">
        <v>19.489422707112588</v>
      </c>
      <c r="L9" s="274">
        <v>2805490</v>
      </c>
      <c r="M9" s="15">
        <v>100</v>
      </c>
    </row>
    <row r="10" spans="1:13" ht="15.6" thickTop="1">
      <c r="C10" s="249"/>
      <c r="D10" s="205"/>
      <c r="F10" s="249"/>
      <c r="G10" s="205"/>
      <c r="I10" s="249"/>
      <c r="J10" s="205"/>
      <c r="L10" s="249"/>
      <c r="M10" s="205"/>
    </row>
    <row r="11" spans="1:13">
      <c r="A11" s="120"/>
    </row>
    <row r="12" spans="1:13">
      <c r="A12" s="63"/>
      <c r="B12" s="63"/>
      <c r="C12" s="64"/>
      <c r="D12" s="64"/>
      <c r="E12" s="64"/>
      <c r="F12" s="64"/>
      <c r="G12" s="60"/>
      <c r="H12"/>
      <c r="I12"/>
      <c r="J12"/>
      <c r="K12"/>
      <c r="L12"/>
      <c r="M12"/>
    </row>
    <row r="13" spans="1:13">
      <c r="A13" s="63"/>
      <c r="B13" s="63"/>
      <c r="C13" s="64"/>
      <c r="D13" s="64"/>
      <c r="E13" s="64"/>
      <c r="F13" s="64"/>
      <c r="G13" s="60"/>
      <c r="H13"/>
      <c r="I13"/>
      <c r="J13"/>
      <c r="K13"/>
      <c r="L13"/>
      <c r="M13"/>
    </row>
    <row r="14" spans="1:13">
      <c r="A14" s="63"/>
      <c r="B14" s="63"/>
      <c r="C14" s="64"/>
      <c r="D14" s="64"/>
      <c r="E14" s="64"/>
      <c r="F14" s="64"/>
      <c r="G14" s="60"/>
      <c r="H14"/>
      <c r="I14"/>
      <c r="J14"/>
      <c r="K14"/>
      <c r="L14"/>
      <c r="M14"/>
    </row>
  </sheetData>
  <mergeCells count="5">
    <mergeCell ref="A1:M1"/>
    <mergeCell ref="C3:E3"/>
    <mergeCell ref="F3:H3"/>
    <mergeCell ref="I3:K3"/>
    <mergeCell ref="L3:M3"/>
  </mergeCells>
  <pageMargins left="0.7" right="0.7" top="0.75" bottom="0.75" header="0.3" footer="0.3"/>
  <pageSetup paperSize="9"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sheetPr>
  <dimension ref="A1:V12"/>
  <sheetViews>
    <sheetView showGridLines="0" zoomScale="80" zoomScaleNormal="80" zoomScaleSheetLayoutView="90" workbookViewId="0">
      <selection activeCell="W32" sqref="W32"/>
    </sheetView>
  </sheetViews>
  <sheetFormatPr defaultColWidth="9.109375" defaultRowHeight="13.8"/>
  <cols>
    <col min="1" max="1" width="9.109375" style="125"/>
    <col min="2" max="2" width="31.33203125" style="125" customWidth="1"/>
    <col min="3" max="3" width="12.6640625" style="125" customWidth="1"/>
    <col min="4" max="5" width="10.6640625" style="125" customWidth="1"/>
    <col min="6" max="6" width="12.6640625" style="125" customWidth="1"/>
    <col min="7" max="8" width="10.6640625" style="125" customWidth="1"/>
    <col min="9" max="9" width="12.6640625" style="125" customWidth="1"/>
    <col min="10" max="10" width="10.6640625" style="125" customWidth="1"/>
    <col min="11" max="16384" width="9.109375" style="125"/>
  </cols>
  <sheetData>
    <row r="1" spans="1:22" ht="22.5" customHeight="1" thickBot="1">
      <c r="A1" s="375" t="s">
        <v>49</v>
      </c>
      <c r="B1" s="375"/>
      <c r="C1" s="375"/>
      <c r="D1" s="375"/>
      <c r="E1" s="375"/>
      <c r="F1" s="375"/>
      <c r="G1" s="375"/>
      <c r="H1" s="375"/>
      <c r="I1" s="375"/>
      <c r="J1" s="375"/>
    </row>
    <row r="2" spans="1:22" ht="20.399999999999999" thickTop="1" thickBot="1">
      <c r="B2" s="1"/>
      <c r="C2" s="1"/>
      <c r="D2" s="1"/>
      <c r="E2" s="1"/>
      <c r="F2" s="1"/>
      <c r="G2" s="1"/>
      <c r="H2" s="1"/>
      <c r="I2" s="1"/>
      <c r="J2" s="1"/>
    </row>
    <row r="3" spans="1:22" s="130" customFormat="1" ht="17.399999999999999" thickBot="1">
      <c r="B3" s="27"/>
      <c r="C3" s="377" t="s">
        <v>50</v>
      </c>
      <c r="D3" s="378"/>
      <c r="E3" s="378"/>
      <c r="F3" s="379" t="s">
        <v>51</v>
      </c>
      <c r="G3" s="380"/>
      <c r="H3" s="381"/>
      <c r="I3" s="372" t="s">
        <v>15</v>
      </c>
      <c r="J3" s="374"/>
    </row>
    <row r="4" spans="1:22" ht="16.2" thickTop="1">
      <c r="B4" s="27"/>
      <c r="C4" s="12" t="s">
        <v>8</v>
      </c>
      <c r="D4" s="28" t="s">
        <v>9</v>
      </c>
      <c r="E4" s="10" t="s">
        <v>10</v>
      </c>
      <c r="F4" s="12" t="s">
        <v>8</v>
      </c>
      <c r="G4" s="28" t="s">
        <v>9</v>
      </c>
      <c r="H4" s="13" t="s">
        <v>10</v>
      </c>
      <c r="I4" s="12" t="s">
        <v>8</v>
      </c>
      <c r="J4" s="29" t="s">
        <v>9</v>
      </c>
    </row>
    <row r="5" spans="1:22" ht="15">
      <c r="A5" s="129" t="s">
        <v>38</v>
      </c>
      <c r="B5" s="128" t="s">
        <v>39</v>
      </c>
      <c r="C5" s="136">
        <v>1664855</v>
      </c>
      <c r="D5" s="127">
        <v>74.825661354259367</v>
      </c>
      <c r="E5" s="126">
        <v>88.71292784377502</v>
      </c>
      <c r="F5" s="136">
        <v>211820</v>
      </c>
      <c r="G5" s="135">
        <v>36.483355982356152</v>
      </c>
      <c r="H5" s="133">
        <v>11.287072156224989</v>
      </c>
      <c r="I5" s="134">
        <v>1876680</v>
      </c>
      <c r="J5" s="133">
        <v>66.89093409952099</v>
      </c>
    </row>
    <row r="6" spans="1:22" ht="15">
      <c r="A6" s="129" t="s">
        <v>40</v>
      </c>
      <c r="B6" s="128" t="s">
        <v>41</v>
      </c>
      <c r="C6" s="136">
        <v>32275</v>
      </c>
      <c r="D6" s="127">
        <v>1.4506647250761804</v>
      </c>
      <c r="E6" s="126">
        <v>26.178040195299197</v>
      </c>
      <c r="F6" s="136">
        <v>91020</v>
      </c>
      <c r="G6" s="135">
        <v>15.677085217163652</v>
      </c>
      <c r="H6" s="133">
        <v>73.821959804700811</v>
      </c>
      <c r="I6" s="134">
        <v>123300</v>
      </c>
      <c r="J6" s="133">
        <v>4.3947434736287949</v>
      </c>
    </row>
    <row r="7" spans="1:22" ht="15">
      <c r="A7" s="129" t="s">
        <v>42</v>
      </c>
      <c r="B7" s="128" t="s">
        <v>43</v>
      </c>
      <c r="C7" s="136">
        <v>85590</v>
      </c>
      <c r="D7" s="127">
        <v>3.846776150796861</v>
      </c>
      <c r="E7" s="126">
        <v>75.640277851423718</v>
      </c>
      <c r="F7" s="136">
        <v>27565</v>
      </c>
      <c r="G7" s="135">
        <v>4.7475107604387885</v>
      </c>
      <c r="H7" s="133">
        <v>24.359722148576278</v>
      </c>
      <c r="I7" s="134">
        <v>113155</v>
      </c>
      <c r="J7" s="133">
        <v>4.0331781781942331</v>
      </c>
    </row>
    <row r="8" spans="1:22" ht="15">
      <c r="A8" s="129" t="s">
        <v>44</v>
      </c>
      <c r="B8" s="128" t="s">
        <v>45</v>
      </c>
      <c r="C8" s="136">
        <v>442255</v>
      </c>
      <c r="D8" s="127">
        <v>19.876897769867593</v>
      </c>
      <c r="E8" s="126">
        <v>63.868530389963738</v>
      </c>
      <c r="F8" s="136">
        <v>250190</v>
      </c>
      <c r="G8" s="135">
        <v>43.092048040041405</v>
      </c>
      <c r="H8" s="133">
        <v>36.131469610036262</v>
      </c>
      <c r="I8" s="134">
        <v>692450</v>
      </c>
      <c r="J8" s="133">
        <v>24.681144248655983</v>
      </c>
    </row>
    <row r="9" spans="1:22" s="130" customFormat="1" ht="15.6">
      <c r="A9" s="3" t="s">
        <v>46</v>
      </c>
      <c r="B9" s="2" t="s">
        <v>47</v>
      </c>
      <c r="C9" s="132">
        <v>2224980</v>
      </c>
      <c r="D9" s="14">
        <v>100</v>
      </c>
      <c r="E9" s="14">
        <v>79.305555110014723</v>
      </c>
      <c r="F9" s="132">
        <v>580600</v>
      </c>
      <c r="G9" s="14">
        <v>100</v>
      </c>
      <c r="H9" s="15">
        <v>20.694444889985274</v>
      </c>
      <c r="I9" s="132">
        <v>2805580</v>
      </c>
      <c r="J9" s="15">
        <v>100</v>
      </c>
      <c r="K9" s="125"/>
      <c r="L9" s="125"/>
      <c r="M9" s="125"/>
      <c r="N9" s="125"/>
      <c r="O9" s="125"/>
      <c r="P9" s="125"/>
      <c r="Q9" s="125"/>
      <c r="R9" s="125"/>
      <c r="S9" s="125"/>
      <c r="T9" s="125"/>
      <c r="U9" s="125"/>
      <c r="V9" s="125"/>
    </row>
    <row r="10" spans="1:22" ht="15.6" thickTop="1">
      <c r="B10" s="131"/>
      <c r="C10" s="252"/>
      <c r="D10" s="252"/>
      <c r="E10" s="252"/>
      <c r="F10" s="252"/>
      <c r="G10" s="252"/>
      <c r="H10" s="252"/>
      <c r="I10" s="252"/>
      <c r="J10" s="252"/>
    </row>
    <row r="11" spans="1:22" ht="15">
      <c r="A11" s="376"/>
      <c r="B11" s="376"/>
      <c r="C11" s="376"/>
      <c r="D11" s="376"/>
      <c r="E11" s="376"/>
      <c r="F11" s="131"/>
    </row>
    <row r="12" spans="1:22" ht="15">
      <c r="B12" s="131"/>
      <c r="C12" s="131"/>
      <c r="D12" s="131"/>
      <c r="E12" s="131"/>
      <c r="F12" s="131"/>
    </row>
  </sheetData>
  <mergeCells count="5">
    <mergeCell ref="A1:J1"/>
    <mergeCell ref="A11:E11"/>
    <mergeCell ref="C3:E3"/>
    <mergeCell ref="F3:H3"/>
    <mergeCell ref="I3:J3"/>
  </mergeCells>
  <pageMargins left="0.7" right="0.7" top="0.75" bottom="0.75" header="0.3" footer="0.3"/>
  <pageSetup paperSize="9" scale="4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sheetPr>
  <dimension ref="A1:D33"/>
  <sheetViews>
    <sheetView showGridLines="0" topLeftCell="A3" zoomScale="80" zoomScaleNormal="80" zoomScaleSheetLayoutView="90" workbookViewId="0">
      <selection activeCell="W32" sqref="W32"/>
    </sheetView>
  </sheetViews>
  <sheetFormatPr defaultColWidth="9.109375" defaultRowHeight="13.8"/>
  <cols>
    <col min="1" max="1" width="11.44140625" style="137" customWidth="1"/>
    <col min="2" max="2" width="46.33203125" style="137" customWidth="1"/>
    <col min="3" max="4" width="12.6640625" style="137" customWidth="1"/>
    <col min="5" max="5" width="11.44140625" style="137" customWidth="1"/>
    <col min="6" max="6" width="10.6640625" style="137" customWidth="1"/>
    <col min="7" max="7" width="11.77734375" style="137" customWidth="1"/>
    <col min="8" max="8" width="11.44140625" style="137" customWidth="1"/>
    <col min="9" max="9" width="12" style="137" customWidth="1"/>
    <col min="10" max="10" width="10.6640625" style="137" customWidth="1"/>
    <col min="11" max="11" width="13.44140625" style="137" customWidth="1"/>
    <col min="12" max="12" width="12.109375" style="137" customWidth="1"/>
    <col min="13" max="16384" width="9.109375" style="137"/>
  </cols>
  <sheetData>
    <row r="1" spans="1:4" ht="19.8" thickBot="1">
      <c r="A1" s="367" t="s">
        <v>52</v>
      </c>
      <c r="B1" s="367"/>
      <c r="C1" s="367"/>
      <c r="D1" s="367"/>
    </row>
    <row r="2" spans="1:4" ht="16.2" thickTop="1" thickBot="1">
      <c r="A2" s="119"/>
      <c r="B2" s="117"/>
      <c r="C2" s="117"/>
      <c r="D2" s="117"/>
    </row>
    <row r="3" spans="1:4" ht="17.399999999999999" thickBot="1">
      <c r="A3" s="119"/>
      <c r="B3" s="117"/>
      <c r="C3" s="382" t="s">
        <v>15</v>
      </c>
      <c r="D3" s="383"/>
    </row>
    <row r="4" spans="1:4" ht="16.8" thickTop="1" thickBot="1">
      <c r="A4" s="119"/>
      <c r="B4" s="117"/>
      <c r="C4" s="16" t="s">
        <v>8</v>
      </c>
      <c r="D4" s="22" t="s">
        <v>9</v>
      </c>
    </row>
    <row r="5" spans="1:4" ht="15.6">
      <c r="A5" s="384" t="s">
        <v>53</v>
      </c>
      <c r="B5" s="385"/>
      <c r="C5" s="142"/>
      <c r="D5" s="141"/>
    </row>
    <row r="6" spans="1:4" ht="15">
      <c r="A6" s="317" t="s">
        <v>54</v>
      </c>
      <c r="B6" s="318" t="s">
        <v>191</v>
      </c>
      <c r="C6" s="140">
        <v>19105</v>
      </c>
      <c r="D6" s="139">
        <v>0.67404984136828627</v>
      </c>
    </row>
    <row r="7" spans="1:4" ht="15">
      <c r="A7" s="317" t="s">
        <v>55</v>
      </c>
      <c r="B7" s="318" t="s">
        <v>192</v>
      </c>
      <c r="C7" s="140">
        <v>63610</v>
      </c>
      <c r="D7" s="139">
        <v>2.2440331861849119</v>
      </c>
    </row>
    <row r="8" spans="1:4" ht="15">
      <c r="A8" s="317" t="s">
        <v>56</v>
      </c>
      <c r="B8" s="318" t="s">
        <v>193</v>
      </c>
      <c r="C8" s="140">
        <v>117465</v>
      </c>
      <c r="D8" s="139">
        <v>4.1439923684616238</v>
      </c>
    </row>
    <row r="9" spans="1:4" ht="15">
      <c r="A9" s="317" t="s">
        <v>57</v>
      </c>
      <c r="B9" s="318" t="s">
        <v>58</v>
      </c>
      <c r="C9" s="140">
        <v>163480</v>
      </c>
      <c r="D9" s="139">
        <v>5.7673866038137236</v>
      </c>
    </row>
    <row r="10" spans="1:4" ht="15">
      <c r="A10" s="317" t="s">
        <v>59</v>
      </c>
      <c r="B10" s="318" t="s">
        <v>194</v>
      </c>
      <c r="C10" s="140">
        <v>184815</v>
      </c>
      <c r="D10" s="139">
        <v>6.5201536185776021</v>
      </c>
    </row>
    <row r="11" spans="1:4" ht="30">
      <c r="A11" s="317" t="s">
        <v>146</v>
      </c>
      <c r="B11" s="318" t="s">
        <v>195</v>
      </c>
      <c r="C11" s="140">
        <v>33140</v>
      </c>
      <c r="D11" s="139">
        <v>1.1691441296035037</v>
      </c>
    </row>
    <row r="12" spans="1:4" ht="15">
      <c r="A12" s="317" t="s">
        <v>60</v>
      </c>
      <c r="B12" s="318" t="s">
        <v>61</v>
      </c>
      <c r="C12" s="140">
        <v>47140</v>
      </c>
      <c r="D12" s="139">
        <v>1.6629830170753555</v>
      </c>
    </row>
    <row r="13" spans="1:4" ht="15">
      <c r="A13" s="317" t="s">
        <v>62</v>
      </c>
      <c r="B13" s="318" t="s">
        <v>196</v>
      </c>
      <c r="C13" s="140">
        <v>81665</v>
      </c>
      <c r="D13" s="139">
        <v>2.8809752366598897</v>
      </c>
    </row>
    <row r="14" spans="1:4" ht="15">
      <c r="A14" s="317" t="s">
        <v>63</v>
      </c>
      <c r="B14" s="318" t="s">
        <v>64</v>
      </c>
      <c r="C14" s="140">
        <v>67170</v>
      </c>
      <c r="D14" s="139">
        <v>2.3697470112571541</v>
      </c>
    </row>
    <row r="15" spans="1:4" ht="15">
      <c r="A15" s="319" t="s">
        <v>65</v>
      </c>
      <c r="B15" s="320" t="s">
        <v>66</v>
      </c>
      <c r="C15" s="140">
        <v>139605</v>
      </c>
      <c r="D15" s="139">
        <v>4.9251151768903245</v>
      </c>
    </row>
    <row r="16" spans="1:4" ht="15">
      <c r="A16" s="317" t="s">
        <v>67</v>
      </c>
      <c r="B16" s="318" t="s">
        <v>68</v>
      </c>
      <c r="C16" s="140">
        <v>365250</v>
      </c>
      <c r="D16" s="139">
        <v>12.885714608264513</v>
      </c>
    </row>
    <row r="17" spans="1:4" ht="15">
      <c r="A17" s="317" t="s">
        <v>69</v>
      </c>
      <c r="B17" s="318" t="s">
        <v>70</v>
      </c>
      <c r="C17" s="326">
        <v>12145</v>
      </c>
      <c r="D17" s="327">
        <v>0.42847355473684912</v>
      </c>
    </row>
    <row r="18" spans="1:4" ht="16.2" thickBot="1">
      <c r="A18" s="2" t="s">
        <v>71</v>
      </c>
      <c r="B18" s="313" t="s">
        <v>72</v>
      </c>
      <c r="C18" s="332">
        <v>1294590</v>
      </c>
      <c r="D18" s="333">
        <v>45.671768352893736</v>
      </c>
    </row>
    <row r="19" spans="1:4" ht="15.6" thickTop="1">
      <c r="A19" s="386" t="s">
        <v>87</v>
      </c>
      <c r="B19" s="387"/>
      <c r="C19" s="330"/>
      <c r="D19" s="331"/>
    </row>
    <row r="20" spans="1:4" ht="15">
      <c r="A20" s="317" t="s">
        <v>73</v>
      </c>
      <c r="B20" s="318" t="s">
        <v>148</v>
      </c>
      <c r="C20" s="140">
        <v>517960</v>
      </c>
      <c r="D20" s="139">
        <v>18.273080094110078</v>
      </c>
    </row>
    <row r="21" spans="1:4" ht="15">
      <c r="A21" s="317" t="s">
        <v>74</v>
      </c>
      <c r="B21" s="318" t="s">
        <v>149</v>
      </c>
      <c r="C21" s="140">
        <v>47245</v>
      </c>
      <c r="D21" s="139">
        <v>1.6666934786543062</v>
      </c>
    </row>
    <row r="22" spans="1:4" ht="15">
      <c r="A22" s="317" t="s">
        <v>75</v>
      </c>
      <c r="B22" s="321" t="s">
        <v>150</v>
      </c>
      <c r="C22" s="140">
        <v>48075</v>
      </c>
      <c r="D22" s="139">
        <v>1.6959912197796265</v>
      </c>
    </row>
    <row r="23" spans="1:4" ht="15">
      <c r="A23" s="317" t="s">
        <v>76</v>
      </c>
      <c r="B23" s="318" t="s">
        <v>151</v>
      </c>
      <c r="C23" s="140">
        <v>189485</v>
      </c>
      <c r="D23" s="139">
        <v>6.684872711852627</v>
      </c>
    </row>
    <row r="24" spans="1:4" ht="15">
      <c r="A24" s="317" t="s">
        <v>77</v>
      </c>
      <c r="B24" s="318" t="s">
        <v>152</v>
      </c>
      <c r="C24" s="140">
        <v>135840</v>
      </c>
      <c r="D24" s="139">
        <v>4.7922434330915662</v>
      </c>
    </row>
    <row r="25" spans="1:4" ht="15">
      <c r="A25" s="317" t="s">
        <v>147</v>
      </c>
      <c r="B25" s="321" t="s">
        <v>153</v>
      </c>
      <c r="C25" s="140">
        <v>12225</v>
      </c>
      <c r="D25" s="139">
        <v>0.43132938420978545</v>
      </c>
    </row>
    <row r="26" spans="1:4" ht="15">
      <c r="A26" s="317" t="s">
        <v>78</v>
      </c>
      <c r="B26" s="321" t="s">
        <v>154</v>
      </c>
      <c r="C26" s="140">
        <v>81670</v>
      </c>
      <c r="D26" s="139">
        <v>2.8813031896034405</v>
      </c>
    </row>
    <row r="27" spans="1:4" ht="15">
      <c r="A27" s="317" t="s">
        <v>79</v>
      </c>
      <c r="B27" s="321" t="s">
        <v>155</v>
      </c>
      <c r="C27" s="140">
        <v>87795</v>
      </c>
      <c r="D27" s="139">
        <v>3.0972498662046535</v>
      </c>
    </row>
    <row r="28" spans="1:4" ht="15">
      <c r="A28" s="317" t="s">
        <v>80</v>
      </c>
      <c r="B28" s="318" t="s">
        <v>81</v>
      </c>
      <c r="C28" s="140">
        <v>134720</v>
      </c>
      <c r="D28" s="139">
        <v>4.7527158603137778</v>
      </c>
    </row>
    <row r="29" spans="1:4" ht="15">
      <c r="A29" s="317" t="s">
        <v>82</v>
      </c>
      <c r="B29" s="318" t="s">
        <v>83</v>
      </c>
      <c r="C29" s="326">
        <v>284950</v>
      </c>
      <c r="D29" s="327">
        <v>10.052752409286402</v>
      </c>
    </row>
    <row r="30" spans="1:4" ht="16.2" thickBot="1">
      <c r="A30" s="2" t="s">
        <v>84</v>
      </c>
      <c r="B30" s="313" t="s">
        <v>85</v>
      </c>
      <c r="C30" s="332">
        <v>1539965</v>
      </c>
      <c r="D30" s="333">
        <v>54.328231647106264</v>
      </c>
    </row>
    <row r="31" spans="1:4" ht="15.6" thickTop="1">
      <c r="A31" s="388" t="s">
        <v>86</v>
      </c>
      <c r="B31" s="389"/>
      <c r="C31" s="328"/>
      <c r="D31" s="329"/>
    </row>
    <row r="32" spans="1:4" ht="16.2" thickBot="1">
      <c r="A32" s="5" t="s">
        <v>46</v>
      </c>
      <c r="B32" s="3" t="s">
        <v>86</v>
      </c>
      <c r="C32" s="138">
        <v>2834555</v>
      </c>
      <c r="D32" s="15">
        <v>100</v>
      </c>
    </row>
    <row r="33" ht="14.4" thickTop="1"/>
  </sheetData>
  <mergeCells count="5">
    <mergeCell ref="A1:D1"/>
    <mergeCell ref="C3:D3"/>
    <mergeCell ref="A5:B5"/>
    <mergeCell ref="A19:B19"/>
    <mergeCell ref="A31:B31"/>
  </mergeCells>
  <pageMargins left="0.7" right="0.7" top="0.75" bottom="0.75" header="0.3" footer="0.3"/>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sheetPr>
  <dimension ref="A1:F35"/>
  <sheetViews>
    <sheetView showGridLines="0" zoomScale="80" zoomScaleNormal="80" zoomScaleSheetLayoutView="90" workbookViewId="0">
      <selection activeCell="W32" sqref="W32"/>
    </sheetView>
  </sheetViews>
  <sheetFormatPr defaultColWidth="9.109375" defaultRowHeight="13.8"/>
  <cols>
    <col min="1" max="1" width="12.6640625" style="125" customWidth="1"/>
    <col min="2" max="2" width="46.77734375" style="125" bestFit="1" customWidth="1"/>
    <col min="3" max="3" width="12.6640625" style="125" customWidth="1"/>
    <col min="4" max="4" width="10.6640625" style="125" customWidth="1"/>
    <col min="5" max="5" width="12.6640625" style="125" customWidth="1"/>
    <col min="6" max="6" width="10.6640625" style="125" customWidth="1"/>
    <col min="7" max="11" width="9.109375" style="125"/>
    <col min="12" max="12" width="11.44140625" style="125" customWidth="1"/>
    <col min="13" max="16384" width="9.109375" style="125"/>
  </cols>
  <sheetData>
    <row r="1" spans="1:6" ht="19.8" thickBot="1">
      <c r="A1" s="375" t="s">
        <v>88</v>
      </c>
      <c r="B1" s="375"/>
      <c r="C1" s="375"/>
      <c r="D1" s="375"/>
      <c r="E1" s="375"/>
      <c r="F1" s="375"/>
    </row>
    <row r="2" spans="1:6" ht="16.2" thickTop="1" thickBot="1">
      <c r="A2" s="151"/>
      <c r="B2" s="131"/>
      <c r="C2" s="131"/>
      <c r="D2" s="131"/>
      <c r="E2" s="131"/>
      <c r="F2" s="131"/>
    </row>
    <row r="3" spans="1:6" ht="37.5" customHeight="1" thickBot="1">
      <c r="A3" s="151"/>
      <c r="B3" s="131"/>
      <c r="C3" s="392" t="s">
        <v>89</v>
      </c>
      <c r="D3" s="393"/>
      <c r="E3" s="392" t="s">
        <v>197</v>
      </c>
      <c r="F3" s="393"/>
    </row>
    <row r="4" spans="1:6" ht="16.8" thickTop="1" thickBot="1">
      <c r="A4" s="151"/>
      <c r="B4" s="131"/>
      <c r="C4" s="23" t="s">
        <v>8</v>
      </c>
      <c r="D4" s="59" t="s">
        <v>9</v>
      </c>
      <c r="E4" s="23" t="s">
        <v>8</v>
      </c>
      <c r="F4" s="59" t="s">
        <v>9</v>
      </c>
    </row>
    <row r="5" spans="1:6" ht="15">
      <c r="A5" s="384" t="s">
        <v>53</v>
      </c>
      <c r="B5" s="385"/>
      <c r="C5" s="390"/>
      <c r="D5" s="391"/>
      <c r="E5" s="390"/>
      <c r="F5" s="391"/>
    </row>
    <row r="6" spans="1:6" ht="15">
      <c r="A6" s="317" t="s">
        <v>54</v>
      </c>
      <c r="B6" s="318" t="s">
        <v>191</v>
      </c>
      <c r="C6" s="150">
        <v>9820</v>
      </c>
      <c r="D6" s="149">
        <v>0.52322934461852277</v>
      </c>
      <c r="E6" s="150">
        <v>3345</v>
      </c>
      <c r="F6" s="149">
        <v>2.7126555175266431</v>
      </c>
    </row>
    <row r="7" spans="1:6" ht="15">
      <c r="A7" s="317" t="s">
        <v>55</v>
      </c>
      <c r="B7" s="318" t="s">
        <v>192</v>
      </c>
      <c r="C7" s="150">
        <v>40145</v>
      </c>
      <c r="D7" s="149">
        <v>2.1390957852119543</v>
      </c>
      <c r="E7" s="150">
        <v>2205</v>
      </c>
      <c r="F7" s="149">
        <v>1.7878635500981364</v>
      </c>
    </row>
    <row r="8" spans="1:6" ht="15">
      <c r="A8" s="317" t="s">
        <v>56</v>
      </c>
      <c r="B8" s="318" t="s">
        <v>193</v>
      </c>
      <c r="C8" s="150">
        <v>93265</v>
      </c>
      <c r="D8" s="149">
        <v>4.9696250502217216</v>
      </c>
      <c r="E8" s="150">
        <v>1500</v>
      </c>
      <c r="F8" s="149">
        <v>1.2185193596003179</v>
      </c>
    </row>
    <row r="9" spans="1:6" ht="15">
      <c r="A9" s="317" t="s">
        <v>57</v>
      </c>
      <c r="B9" s="318" t="s">
        <v>58</v>
      </c>
      <c r="C9" s="150">
        <v>107225</v>
      </c>
      <c r="D9" s="149">
        <v>5.7136408057215995</v>
      </c>
      <c r="E9" s="150">
        <v>2795</v>
      </c>
      <c r="F9" s="149">
        <v>2.2684796184852956</v>
      </c>
    </row>
    <row r="10" spans="1:6" ht="15">
      <c r="A10" s="317" t="s">
        <v>59</v>
      </c>
      <c r="B10" s="318" t="s">
        <v>194</v>
      </c>
      <c r="C10" s="150">
        <v>125775</v>
      </c>
      <c r="D10" s="149">
        <v>6.7020240019864898</v>
      </c>
      <c r="E10" s="150">
        <v>5440</v>
      </c>
      <c r="F10" s="149">
        <v>4.4116773994712002</v>
      </c>
    </row>
    <row r="11" spans="1:6" ht="30">
      <c r="A11" s="317" t="s">
        <v>146</v>
      </c>
      <c r="B11" s="318" t="s">
        <v>195</v>
      </c>
      <c r="C11" s="150">
        <v>23820</v>
      </c>
      <c r="D11" s="149">
        <v>1.2692161361725347</v>
      </c>
      <c r="E11" s="150">
        <v>560</v>
      </c>
      <c r="F11" s="149">
        <v>0.45485733750750218</v>
      </c>
    </row>
    <row r="12" spans="1:6" ht="15">
      <c r="A12" s="317" t="s">
        <v>60</v>
      </c>
      <c r="B12" s="318" t="s">
        <v>61</v>
      </c>
      <c r="C12" s="150">
        <v>36020</v>
      </c>
      <c r="D12" s="149">
        <v>1.9192882316518871</v>
      </c>
      <c r="E12" s="150">
        <v>645</v>
      </c>
      <c r="F12" s="149">
        <v>0.52149264383850513</v>
      </c>
    </row>
    <row r="13" spans="1:6" ht="15">
      <c r="A13" s="317" t="s">
        <v>62</v>
      </c>
      <c r="B13" s="318" t="s">
        <v>196</v>
      </c>
      <c r="C13" s="150">
        <v>57740</v>
      </c>
      <c r="D13" s="149">
        <v>3.0766380806936509</v>
      </c>
      <c r="E13" s="150">
        <v>655</v>
      </c>
      <c r="F13" s="149">
        <v>0.531590131226784</v>
      </c>
    </row>
    <row r="14" spans="1:6" ht="15">
      <c r="A14" s="317" t="s">
        <v>63</v>
      </c>
      <c r="B14" s="318" t="s">
        <v>64</v>
      </c>
      <c r="C14" s="150">
        <v>51750</v>
      </c>
      <c r="D14" s="149">
        <v>2.7575678939061468</v>
      </c>
      <c r="E14" s="150">
        <v>1290</v>
      </c>
      <c r="F14" s="149">
        <v>1.045864490908206</v>
      </c>
    </row>
    <row r="15" spans="1:6" ht="15">
      <c r="A15" s="319" t="s">
        <v>65</v>
      </c>
      <c r="B15" s="320" t="s">
        <v>66</v>
      </c>
      <c r="C15" s="150">
        <v>101245</v>
      </c>
      <c r="D15" s="149">
        <v>5.394928698476777</v>
      </c>
      <c r="E15" s="150">
        <v>2320</v>
      </c>
      <c r="F15" s="149">
        <v>1.8822446430599036</v>
      </c>
    </row>
    <row r="16" spans="1:6" ht="15">
      <c r="A16" s="317" t="s">
        <v>67</v>
      </c>
      <c r="B16" s="318" t="s">
        <v>68</v>
      </c>
      <c r="C16" s="150">
        <v>227225</v>
      </c>
      <c r="D16" s="149">
        <v>12.107813913734802</v>
      </c>
      <c r="E16" s="150">
        <v>27100</v>
      </c>
      <c r="F16" s="149">
        <v>21.978036951126541</v>
      </c>
    </row>
    <row r="17" spans="1:6" ht="15">
      <c r="A17" s="317" t="s">
        <v>69</v>
      </c>
      <c r="B17" s="318" t="s">
        <v>70</v>
      </c>
      <c r="C17" s="338">
        <v>9285</v>
      </c>
      <c r="D17" s="339">
        <v>0.49465012111827389</v>
      </c>
      <c r="E17" s="338">
        <v>35</v>
      </c>
      <c r="F17" s="339">
        <v>2.9781504971694593E-2</v>
      </c>
    </row>
    <row r="18" spans="1:6" ht="16.2" thickBot="1">
      <c r="A18" s="2" t="s">
        <v>71</v>
      </c>
      <c r="B18" s="313" t="s">
        <v>72</v>
      </c>
      <c r="C18" s="340">
        <v>883310</v>
      </c>
      <c r="D18" s="341">
        <v>47.067718063514356</v>
      </c>
      <c r="E18" s="340">
        <v>47895</v>
      </c>
      <c r="F18" s="341">
        <v>38.843063147820729</v>
      </c>
    </row>
    <row r="19" spans="1:6" ht="15.6" thickTop="1">
      <c r="A19" s="386" t="s">
        <v>87</v>
      </c>
      <c r="B19" s="387"/>
      <c r="C19" s="145"/>
      <c r="D19" s="148"/>
      <c r="E19" s="145"/>
      <c r="F19" s="148"/>
    </row>
    <row r="20" spans="1:6" ht="15">
      <c r="A20" s="317" t="s">
        <v>73</v>
      </c>
      <c r="B20" s="318" t="s">
        <v>148</v>
      </c>
      <c r="C20" s="147">
        <v>313360</v>
      </c>
      <c r="D20" s="146">
        <v>16.697493656343816</v>
      </c>
      <c r="E20" s="147">
        <v>18670</v>
      </c>
      <c r="F20" s="146">
        <v>15.141673019838118</v>
      </c>
    </row>
    <row r="21" spans="1:6" ht="15">
      <c r="A21" s="317" t="s">
        <v>74</v>
      </c>
      <c r="B21" s="318" t="s">
        <v>149</v>
      </c>
      <c r="C21" s="147">
        <v>21350</v>
      </c>
      <c r="D21" s="146">
        <v>1.1376805184480234</v>
      </c>
      <c r="E21" s="147">
        <v>16225</v>
      </c>
      <c r="F21" s="146">
        <v>13.157537024120423</v>
      </c>
    </row>
    <row r="22" spans="1:6" ht="15">
      <c r="A22" s="317" t="s">
        <v>75</v>
      </c>
      <c r="B22" s="321" t="s">
        <v>150</v>
      </c>
      <c r="C22" s="147">
        <v>33455</v>
      </c>
      <c r="D22" s="146">
        <v>1.782742697468612</v>
      </c>
      <c r="E22" s="147">
        <v>385</v>
      </c>
      <c r="F22" s="146">
        <v>0.31423056335058153</v>
      </c>
    </row>
    <row r="23" spans="1:6" ht="15">
      <c r="A23" s="317" t="s">
        <v>76</v>
      </c>
      <c r="B23" s="318" t="s">
        <v>151</v>
      </c>
      <c r="C23" s="147">
        <v>153160</v>
      </c>
      <c r="D23" s="146">
        <v>8.161205598403134</v>
      </c>
      <c r="E23" s="147">
        <v>3900</v>
      </c>
      <c r="F23" s="146">
        <v>3.1615841295073723</v>
      </c>
    </row>
    <row r="24" spans="1:6" ht="15">
      <c r="A24" s="317" t="s">
        <v>77</v>
      </c>
      <c r="B24" s="318" t="s">
        <v>152</v>
      </c>
      <c r="C24" s="147">
        <v>48125</v>
      </c>
      <c r="D24" s="146">
        <v>2.5643765206391294</v>
      </c>
      <c r="E24" s="147">
        <v>8430</v>
      </c>
      <c r="F24" s="146">
        <v>6.8351635874061216</v>
      </c>
    </row>
    <row r="25" spans="1:6" ht="15">
      <c r="A25" s="317" t="s">
        <v>147</v>
      </c>
      <c r="B25" s="321" t="s">
        <v>153</v>
      </c>
      <c r="C25" s="147">
        <v>8550</v>
      </c>
      <c r="D25" s="146">
        <v>0.45555763961638601</v>
      </c>
      <c r="E25" s="147">
        <v>95</v>
      </c>
      <c r="F25" s="146">
        <v>7.5151259550033253E-2</v>
      </c>
    </row>
    <row r="26" spans="1:6" ht="15">
      <c r="A26" s="317" t="s">
        <v>78</v>
      </c>
      <c r="B26" s="321" t="s">
        <v>154</v>
      </c>
      <c r="C26" s="147">
        <v>60105</v>
      </c>
      <c r="D26" s="146">
        <v>3.2028044235612079</v>
      </c>
      <c r="E26" s="147">
        <v>1925</v>
      </c>
      <c r="F26" s="146">
        <v>1.5611932067024608</v>
      </c>
    </row>
    <row r="27" spans="1:6" ht="15">
      <c r="A27" s="317" t="s">
        <v>79</v>
      </c>
      <c r="B27" s="321" t="s">
        <v>155</v>
      </c>
      <c r="C27" s="147">
        <v>63665</v>
      </c>
      <c r="D27" s="146">
        <v>3.3925398496705346</v>
      </c>
      <c r="E27" s="147">
        <v>5295</v>
      </c>
      <c r="F27" s="146">
        <v>4.2931191097990231</v>
      </c>
    </row>
    <row r="28" spans="1:6" ht="15">
      <c r="A28" s="317" t="s">
        <v>80</v>
      </c>
      <c r="B28" s="318" t="s">
        <v>81</v>
      </c>
      <c r="C28" s="147">
        <v>94605</v>
      </c>
      <c r="D28" s="146">
        <v>5.0410922918049872</v>
      </c>
      <c r="E28" s="147">
        <v>7655</v>
      </c>
      <c r="F28" s="146">
        <v>6.2073512952359327</v>
      </c>
    </row>
    <row r="29" spans="1:6" ht="15">
      <c r="A29" s="317" t="s">
        <v>82</v>
      </c>
      <c r="B29" s="318" t="s">
        <v>83</v>
      </c>
      <c r="C29" s="336">
        <v>196990</v>
      </c>
      <c r="D29" s="337">
        <v>10.496788740529809</v>
      </c>
      <c r="E29" s="336">
        <v>12835</v>
      </c>
      <c r="F29" s="337">
        <v>10.409933656669208</v>
      </c>
    </row>
    <row r="30" spans="1:6" ht="16.2" thickBot="1">
      <c r="A30" s="2" t="s">
        <v>84</v>
      </c>
      <c r="B30" s="313" t="s">
        <v>85</v>
      </c>
      <c r="C30" s="340">
        <v>993370</v>
      </c>
      <c r="D30" s="341">
        <v>52.932281936485637</v>
      </c>
      <c r="E30" s="340">
        <v>75405</v>
      </c>
      <c r="F30" s="341">
        <v>61.156936852179264</v>
      </c>
    </row>
    <row r="31" spans="1:6" ht="15.6" thickTop="1">
      <c r="A31" s="388" t="s">
        <v>86</v>
      </c>
      <c r="B31" s="389"/>
      <c r="C31" s="334"/>
      <c r="D31" s="335"/>
      <c r="E31" s="334"/>
      <c r="F31" s="335"/>
    </row>
    <row r="32" spans="1:6" ht="16.2" thickBot="1">
      <c r="A32" s="5" t="s">
        <v>46</v>
      </c>
      <c r="B32" s="3" t="s">
        <v>86</v>
      </c>
      <c r="C32" s="258">
        <v>1876680</v>
      </c>
      <c r="D32" s="259">
        <v>100</v>
      </c>
      <c r="E32" s="258">
        <v>123300</v>
      </c>
      <c r="F32" s="259">
        <v>100.00000000000001</v>
      </c>
    </row>
    <row r="33" spans="1:6" ht="16.2" thickTop="1">
      <c r="A33" s="186"/>
      <c r="B33" s="187"/>
      <c r="C33" s="184"/>
      <c r="D33" s="185"/>
      <c r="E33" s="184"/>
      <c r="F33" s="185"/>
    </row>
    <row r="34" spans="1:6" ht="15.6">
      <c r="A34" s="188"/>
      <c r="B34" s="189"/>
      <c r="C34" s="184"/>
      <c r="D34" s="185"/>
      <c r="E34" s="184"/>
      <c r="F34" s="185"/>
    </row>
    <row r="35" spans="1:6" ht="15.6">
      <c r="A35" s="188"/>
      <c r="B35" s="189"/>
      <c r="C35" s="184"/>
      <c r="D35" s="185"/>
      <c r="E35" s="184"/>
      <c r="F35" s="185"/>
    </row>
  </sheetData>
  <mergeCells count="8">
    <mergeCell ref="A19:B19"/>
    <mergeCell ref="A31:B31"/>
    <mergeCell ref="A1:F1"/>
    <mergeCell ref="C5:D5"/>
    <mergeCell ref="E5:F5"/>
    <mergeCell ref="C3:D3"/>
    <mergeCell ref="E3:F3"/>
    <mergeCell ref="A5:B5"/>
  </mergeCells>
  <pageMargins left="0.7" right="0.7" top="0.75" bottom="0.75" header="0.3" footer="0.3"/>
  <pageSetup paperSize="9"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sheetPr>
  <dimension ref="A1:S34"/>
  <sheetViews>
    <sheetView showGridLines="0" zoomScale="80" zoomScaleNormal="80" zoomScaleSheetLayoutView="90" workbookViewId="0">
      <selection activeCell="W32" sqref="W32"/>
    </sheetView>
  </sheetViews>
  <sheetFormatPr defaultColWidth="9.109375" defaultRowHeight="13.8"/>
  <cols>
    <col min="1" max="1" width="12.6640625" style="125" customWidth="1"/>
    <col min="2" max="2" width="46.77734375" style="125" bestFit="1" customWidth="1"/>
    <col min="3" max="3" width="12.6640625" style="125" customWidth="1"/>
    <col min="4" max="4" width="10.6640625" style="125" customWidth="1"/>
    <col min="5" max="5" width="12.6640625" style="125" customWidth="1"/>
    <col min="6" max="6" width="10.6640625" style="125" customWidth="1"/>
    <col min="7" max="11" width="9.109375" style="125"/>
    <col min="12" max="12" width="11.44140625" style="125" customWidth="1"/>
    <col min="13" max="16384" width="9.109375" style="125"/>
  </cols>
  <sheetData>
    <row r="1" spans="1:6" ht="19.8" thickBot="1">
      <c r="A1" s="375" t="s">
        <v>90</v>
      </c>
      <c r="B1" s="375"/>
      <c r="C1" s="375"/>
      <c r="D1" s="375"/>
      <c r="E1" s="375"/>
      <c r="F1" s="375"/>
    </row>
    <row r="2" spans="1:6" ht="16.2" thickTop="1" thickBot="1">
      <c r="A2" s="151"/>
      <c r="B2" s="131"/>
      <c r="C2" s="131"/>
      <c r="D2" s="131"/>
      <c r="E2" s="131"/>
      <c r="F2" s="131"/>
    </row>
    <row r="3" spans="1:6" ht="41.55" customHeight="1" thickBot="1">
      <c r="A3" s="151"/>
      <c r="B3" s="131"/>
      <c r="C3" s="392" t="s">
        <v>198</v>
      </c>
      <c r="D3" s="393"/>
      <c r="E3" s="392" t="s">
        <v>199</v>
      </c>
      <c r="F3" s="393"/>
    </row>
    <row r="4" spans="1:6" ht="16.8" thickTop="1" thickBot="1">
      <c r="A4" s="151"/>
      <c r="B4" s="131"/>
      <c r="C4" s="23" t="s">
        <v>8</v>
      </c>
      <c r="D4" s="59" t="s">
        <v>9</v>
      </c>
      <c r="E4" s="23" t="s">
        <v>8</v>
      </c>
      <c r="F4" s="59" t="s">
        <v>9</v>
      </c>
    </row>
    <row r="5" spans="1:6" ht="15">
      <c r="A5" s="384" t="s">
        <v>53</v>
      </c>
      <c r="B5" s="385"/>
      <c r="C5" s="390"/>
      <c r="D5" s="391"/>
      <c r="E5" s="390"/>
      <c r="F5" s="391"/>
    </row>
    <row r="6" spans="1:6" ht="15">
      <c r="A6" s="317" t="s">
        <v>54</v>
      </c>
      <c r="B6" s="318" t="s">
        <v>191</v>
      </c>
      <c r="C6" s="150">
        <v>625</v>
      </c>
      <c r="D6" s="149">
        <v>0.55189387913816568</v>
      </c>
      <c r="E6" s="150">
        <v>4260</v>
      </c>
      <c r="F6" s="149">
        <v>0.61549948082819106</v>
      </c>
    </row>
    <row r="7" spans="1:6" ht="15">
      <c r="A7" s="317" t="s">
        <v>55</v>
      </c>
      <c r="B7" s="318" t="s">
        <v>192</v>
      </c>
      <c r="C7" s="150">
        <v>1625</v>
      </c>
      <c r="D7" s="149">
        <v>1.4369531788535976</v>
      </c>
      <c r="E7" s="150">
        <v>19355</v>
      </c>
      <c r="F7" s="149">
        <v>2.7951517007028674</v>
      </c>
    </row>
    <row r="8" spans="1:6" ht="15">
      <c r="A8" s="317" t="s">
        <v>56</v>
      </c>
      <c r="B8" s="318" t="s">
        <v>193</v>
      </c>
      <c r="C8" s="150">
        <v>9850</v>
      </c>
      <c r="D8" s="149">
        <v>8.7047651872669114</v>
      </c>
      <c r="E8" s="150">
        <v>11150</v>
      </c>
      <c r="F8" s="149">
        <v>1.6100189328022714</v>
      </c>
    </row>
    <row r="9" spans="1:6" ht="15">
      <c r="A9" s="317" t="s">
        <v>57</v>
      </c>
      <c r="B9" s="318" t="s">
        <v>58</v>
      </c>
      <c r="C9" s="150">
        <v>5660</v>
      </c>
      <c r="D9" s="149">
        <v>5.0023154285310278</v>
      </c>
      <c r="E9" s="150">
        <v>47095</v>
      </c>
      <c r="F9" s="149">
        <v>6.8010322781894406</v>
      </c>
    </row>
    <row r="10" spans="1:6" ht="15">
      <c r="A10" s="317" t="s">
        <v>59</v>
      </c>
      <c r="B10" s="318" t="s">
        <v>194</v>
      </c>
      <c r="C10" s="150">
        <v>14425</v>
      </c>
      <c r="D10" s="149">
        <v>12.749403467840287</v>
      </c>
      <c r="E10" s="150">
        <v>37195</v>
      </c>
      <c r="F10" s="149">
        <v>5.3718439913986442</v>
      </c>
    </row>
    <row r="11" spans="1:6" ht="30">
      <c r="A11" s="317" t="s">
        <v>146</v>
      </c>
      <c r="B11" s="318" t="s">
        <v>195</v>
      </c>
      <c r="C11" s="150">
        <v>3140</v>
      </c>
      <c r="D11" s="149">
        <v>2.7757039079484596</v>
      </c>
      <c r="E11" s="150">
        <v>5575</v>
      </c>
      <c r="F11" s="149">
        <v>0.80500657810178078</v>
      </c>
    </row>
    <row r="12" spans="1:6" ht="15">
      <c r="A12" s="317" t="s">
        <v>60</v>
      </c>
      <c r="B12" s="318" t="s">
        <v>61</v>
      </c>
      <c r="C12" s="150">
        <v>3285</v>
      </c>
      <c r="D12" s="149">
        <v>2.9051558053626034</v>
      </c>
      <c r="E12" s="150">
        <v>7190</v>
      </c>
      <c r="F12" s="149">
        <v>1.0381970368936919</v>
      </c>
    </row>
    <row r="13" spans="1:6" ht="15">
      <c r="A13" s="317" t="s">
        <v>62</v>
      </c>
      <c r="B13" s="318" t="s">
        <v>196</v>
      </c>
      <c r="C13" s="150">
        <v>7450</v>
      </c>
      <c r="D13" s="149">
        <v>6.5860066811601889</v>
      </c>
      <c r="E13" s="150">
        <v>15815</v>
      </c>
      <c r="F13" s="149">
        <v>2.2841263399903817</v>
      </c>
    </row>
    <row r="14" spans="1:6" ht="15">
      <c r="A14" s="317" t="s">
        <v>63</v>
      </c>
      <c r="B14" s="318" t="s">
        <v>64</v>
      </c>
      <c r="C14" s="150">
        <v>9405</v>
      </c>
      <c r="D14" s="149">
        <v>8.3118139880163309</v>
      </c>
      <c r="E14" s="150">
        <v>4455</v>
      </c>
      <c r="F14" s="149">
        <v>0.64353981304038288</v>
      </c>
    </row>
    <row r="15" spans="1:6" ht="15">
      <c r="A15" s="319" t="s">
        <v>65</v>
      </c>
      <c r="B15" s="320" t="s">
        <v>66</v>
      </c>
      <c r="C15" s="150">
        <v>6630</v>
      </c>
      <c r="D15" s="149">
        <v>5.860906375382223</v>
      </c>
      <c r="E15" s="150">
        <v>29220</v>
      </c>
      <c r="F15" s="149">
        <v>4.2196811606342131</v>
      </c>
    </row>
    <row r="16" spans="1:6" ht="15">
      <c r="A16" s="317" t="s">
        <v>67</v>
      </c>
      <c r="B16" s="318" t="s">
        <v>68</v>
      </c>
      <c r="C16" s="150">
        <v>8000</v>
      </c>
      <c r="D16" s="149">
        <v>7.0713275712745469</v>
      </c>
      <c r="E16" s="150">
        <v>92960</v>
      </c>
      <c r="F16" s="149">
        <v>13.424655100953284</v>
      </c>
    </row>
    <row r="17" spans="1:19" ht="15">
      <c r="A17" s="317" t="s">
        <v>69</v>
      </c>
      <c r="B17" s="318" t="s">
        <v>70</v>
      </c>
      <c r="C17" s="338">
        <v>340</v>
      </c>
      <c r="D17" s="339">
        <v>0.3016066599501564</v>
      </c>
      <c r="E17" s="338">
        <v>2075</v>
      </c>
      <c r="F17" s="339">
        <v>0.29941844092489123</v>
      </c>
    </row>
    <row r="18" spans="1:19" ht="16.2" thickBot="1">
      <c r="A18" s="2" t="s">
        <v>71</v>
      </c>
      <c r="B18" s="313" t="s">
        <v>72</v>
      </c>
      <c r="C18" s="340">
        <v>70445</v>
      </c>
      <c r="D18" s="341">
        <v>62.257852130724501</v>
      </c>
      <c r="E18" s="340">
        <v>276345</v>
      </c>
      <c r="F18" s="341">
        <v>39.908170854460032</v>
      </c>
    </row>
    <row r="19" spans="1:19" ht="15.6" thickTop="1">
      <c r="A19" s="386" t="s">
        <v>87</v>
      </c>
      <c r="B19" s="387"/>
      <c r="C19" s="145"/>
      <c r="D19" s="148"/>
      <c r="E19" s="145"/>
      <c r="F19" s="148"/>
    </row>
    <row r="20" spans="1:19" ht="15">
      <c r="A20" s="317" t="s">
        <v>73</v>
      </c>
      <c r="B20" s="318" t="s">
        <v>148</v>
      </c>
      <c r="C20" s="147">
        <v>7130</v>
      </c>
      <c r="D20" s="146">
        <v>6.3024550612439683</v>
      </c>
      <c r="E20" s="147">
        <v>175730</v>
      </c>
      <c r="F20" s="146">
        <v>25.377925305690386</v>
      </c>
    </row>
    <row r="21" spans="1:19" ht="15">
      <c r="A21" s="317" t="s">
        <v>74</v>
      </c>
      <c r="B21" s="318" t="s">
        <v>149</v>
      </c>
      <c r="C21" s="147">
        <v>850</v>
      </c>
      <c r="D21" s="146">
        <v>0.75299149831203482</v>
      </c>
      <c r="E21" s="147">
        <v>8785</v>
      </c>
      <c r="F21" s="146">
        <v>1.2688486805526471</v>
      </c>
    </row>
    <row r="22" spans="1:19" ht="15">
      <c r="A22" s="317" t="s">
        <v>75</v>
      </c>
      <c r="B22" s="321" t="s">
        <v>150</v>
      </c>
      <c r="C22" s="147">
        <v>1335</v>
      </c>
      <c r="D22" s="146">
        <v>1.1797726991533661</v>
      </c>
      <c r="E22" s="147">
        <v>12810</v>
      </c>
      <c r="F22" s="146">
        <v>1.8495990318420565</v>
      </c>
    </row>
    <row r="23" spans="1:19" ht="15">
      <c r="A23" s="317" t="s">
        <v>76</v>
      </c>
      <c r="B23" s="318" t="s">
        <v>151</v>
      </c>
      <c r="C23" s="147">
        <v>3640</v>
      </c>
      <c r="D23" s="146">
        <v>3.2171465436484787</v>
      </c>
      <c r="E23" s="147">
        <v>26860</v>
      </c>
      <c r="F23" s="146">
        <v>3.8789441532878235</v>
      </c>
    </row>
    <row r="24" spans="1:19" ht="15">
      <c r="A24" s="317" t="s">
        <v>77</v>
      </c>
      <c r="B24" s="318" t="s">
        <v>152</v>
      </c>
      <c r="C24" s="147">
        <v>5675</v>
      </c>
      <c r="D24" s="146">
        <v>5.0154391360446828</v>
      </c>
      <c r="E24" s="147">
        <v>70620</v>
      </c>
      <c r="F24" s="146">
        <v>10.198388617789902</v>
      </c>
    </row>
    <row r="25" spans="1:19" ht="15">
      <c r="A25" s="317" t="s">
        <v>147</v>
      </c>
      <c r="B25" s="321" t="s">
        <v>153</v>
      </c>
      <c r="C25" s="147">
        <v>630</v>
      </c>
      <c r="D25" s="146">
        <v>0.55824805132827826</v>
      </c>
      <c r="E25" s="147">
        <v>2955</v>
      </c>
      <c r="F25" s="146">
        <v>0.42639530131460945</v>
      </c>
    </row>
    <row r="26" spans="1:19" ht="15">
      <c r="A26" s="317" t="s">
        <v>78</v>
      </c>
      <c r="B26" s="321" t="s">
        <v>154</v>
      </c>
      <c r="C26" s="147">
        <v>7010</v>
      </c>
      <c r="D26" s="146">
        <v>6.1940364459055806</v>
      </c>
      <c r="E26" s="147">
        <v>12510</v>
      </c>
      <c r="F26" s="146">
        <v>1.8064897198205212</v>
      </c>
    </row>
    <row r="27" spans="1:19" ht="15">
      <c r="A27" s="317" t="s">
        <v>79</v>
      </c>
      <c r="B27" s="321" t="s">
        <v>155</v>
      </c>
      <c r="C27" s="147">
        <v>5175</v>
      </c>
      <c r="D27" s="146">
        <v>4.5718489845697015</v>
      </c>
      <c r="E27" s="147">
        <v>13655</v>
      </c>
      <c r="F27" s="146">
        <v>1.972214560205878</v>
      </c>
    </row>
    <row r="28" spans="1:19" ht="15">
      <c r="A28" s="317" t="s">
        <v>80</v>
      </c>
      <c r="B28" s="318" t="s">
        <v>81</v>
      </c>
      <c r="C28" s="147">
        <v>2290</v>
      </c>
      <c r="D28" s="146">
        <v>2.0250720257348394</v>
      </c>
      <c r="E28" s="147">
        <v>30170</v>
      </c>
      <c r="F28" s="146">
        <v>4.3567381857725263</v>
      </c>
    </row>
    <row r="29" spans="1:19" ht="15">
      <c r="A29" s="317" t="s">
        <v>82</v>
      </c>
      <c r="B29" s="318" t="s">
        <v>83</v>
      </c>
      <c r="C29" s="336">
        <v>8970</v>
      </c>
      <c r="D29" s="337">
        <v>7.9251374233345722</v>
      </c>
      <c r="E29" s="336">
        <v>62020</v>
      </c>
      <c r="F29" s="337">
        <v>8.9562855892636133</v>
      </c>
    </row>
    <row r="30" spans="1:19" s="130" customFormat="1" ht="16.2" thickBot="1">
      <c r="A30" s="2" t="s">
        <v>84</v>
      </c>
      <c r="B30" s="313" t="s">
        <v>85</v>
      </c>
      <c r="C30" s="340">
        <v>42705</v>
      </c>
      <c r="D30" s="341">
        <v>37.742147869275499</v>
      </c>
      <c r="E30" s="340">
        <v>416105</v>
      </c>
      <c r="F30" s="341">
        <v>60.091829145539968</v>
      </c>
      <c r="G30" s="151"/>
      <c r="H30" s="125"/>
      <c r="I30" s="125"/>
      <c r="J30" s="125"/>
      <c r="K30" s="125"/>
      <c r="L30" s="125"/>
      <c r="M30" s="125"/>
      <c r="N30" s="125"/>
      <c r="O30" s="125"/>
      <c r="P30" s="125"/>
      <c r="Q30" s="125"/>
      <c r="R30" s="125"/>
      <c r="S30" s="125"/>
    </row>
    <row r="31" spans="1:19" s="130" customFormat="1" ht="15.6" thickTop="1">
      <c r="A31" s="388" t="s">
        <v>86</v>
      </c>
      <c r="B31" s="389"/>
      <c r="C31" s="334"/>
      <c r="D31" s="335"/>
      <c r="E31" s="334"/>
      <c r="F31" s="335"/>
      <c r="G31" s="151"/>
      <c r="H31" s="125"/>
      <c r="I31" s="125"/>
      <c r="J31" s="125"/>
      <c r="K31" s="125"/>
      <c r="L31" s="125"/>
      <c r="M31" s="125"/>
      <c r="N31" s="125"/>
      <c r="O31" s="125"/>
      <c r="P31" s="125"/>
      <c r="Q31" s="125"/>
      <c r="R31" s="125"/>
      <c r="S31" s="125"/>
    </row>
    <row r="32" spans="1:19" s="130" customFormat="1" ht="16.2" thickBot="1">
      <c r="A32" s="5" t="s">
        <v>46</v>
      </c>
      <c r="B32" s="3" t="s">
        <v>86</v>
      </c>
      <c r="C32" s="258">
        <v>113155</v>
      </c>
      <c r="D32" s="259">
        <v>99.999999999999986</v>
      </c>
      <c r="E32" s="258">
        <v>692450</v>
      </c>
      <c r="F32" s="259">
        <v>100.00000000000003</v>
      </c>
      <c r="G32" s="151"/>
      <c r="H32" s="125"/>
      <c r="I32" s="125"/>
      <c r="J32" s="125"/>
      <c r="K32" s="125"/>
      <c r="L32" s="125"/>
      <c r="M32" s="125"/>
      <c r="N32" s="125"/>
      <c r="O32" s="125"/>
      <c r="P32" s="125"/>
      <c r="Q32" s="125"/>
      <c r="R32" s="125"/>
      <c r="S32" s="125"/>
    </row>
    <row r="33" spans="2:6" ht="15.6" thickTop="1">
      <c r="B33" s="153"/>
      <c r="C33" s="153"/>
      <c r="D33" s="153"/>
      <c r="E33" s="153"/>
      <c r="F33" s="153"/>
    </row>
    <row r="34" spans="2:6">
      <c r="F34" s="152"/>
    </row>
  </sheetData>
  <mergeCells count="8">
    <mergeCell ref="A19:B19"/>
    <mergeCell ref="A31:B31"/>
    <mergeCell ref="A1:F1"/>
    <mergeCell ref="C3:D3"/>
    <mergeCell ref="E3:F3"/>
    <mergeCell ref="C5:D5"/>
    <mergeCell ref="E5:F5"/>
    <mergeCell ref="A5:B5"/>
  </mergeCells>
  <pageMargins left="0.7" right="0.7" top="0.75" bottom="0.75" header="0.3" footer="0.3"/>
  <pageSetup paperSize="9" scale="5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sheetPr>
  <dimension ref="A1:J11"/>
  <sheetViews>
    <sheetView showGridLines="0" zoomScale="80" zoomScaleNormal="80" zoomScaleSheetLayoutView="90" workbookViewId="0">
      <selection activeCell="W32" sqref="W32"/>
    </sheetView>
  </sheetViews>
  <sheetFormatPr defaultColWidth="9.109375" defaultRowHeight="15"/>
  <cols>
    <col min="1" max="1" width="22.44140625" style="151" customWidth="1"/>
    <col min="2" max="2" width="17.77734375" style="151" customWidth="1"/>
    <col min="3" max="3" width="11.109375" style="151" customWidth="1"/>
    <col min="4" max="4" width="17.33203125" style="151" customWidth="1"/>
    <col min="5" max="5" width="10.6640625" style="151" customWidth="1"/>
    <col min="6" max="6" width="12.6640625" style="151" customWidth="1"/>
    <col min="7" max="7" width="12.5546875" style="151" customWidth="1"/>
    <col min="8" max="8" width="13.6640625" style="151" bestFit="1" customWidth="1"/>
    <col min="9" max="11" width="9.109375" style="151"/>
    <col min="12" max="12" width="12.44140625" style="151" customWidth="1"/>
    <col min="13" max="16384" width="9.109375" style="151"/>
  </cols>
  <sheetData>
    <row r="1" spans="1:10" ht="19.8" thickBot="1">
      <c r="A1" s="375" t="s">
        <v>91</v>
      </c>
      <c r="B1" s="375"/>
      <c r="C1" s="375"/>
      <c r="D1" s="375"/>
      <c r="E1" s="375"/>
      <c r="F1" s="375"/>
      <c r="G1" s="375"/>
      <c r="H1" s="375"/>
    </row>
    <row r="2" spans="1:10" ht="16.2" thickTop="1" thickBot="1">
      <c r="B2" s="156"/>
      <c r="C2" s="156"/>
      <c r="D2" s="156"/>
      <c r="E2" s="156"/>
      <c r="F2" s="156"/>
      <c r="G2" s="156"/>
      <c r="H2" s="156"/>
    </row>
    <row r="3" spans="1:10" ht="34.200000000000003" thickBot="1">
      <c r="A3" s="119"/>
      <c r="B3" s="394" t="s">
        <v>92</v>
      </c>
      <c r="C3" s="395"/>
      <c r="D3" s="396" t="s">
        <v>93</v>
      </c>
      <c r="E3" s="397"/>
      <c r="F3" s="394" t="s">
        <v>94</v>
      </c>
      <c r="G3" s="395"/>
      <c r="H3" s="20" t="s">
        <v>15</v>
      </c>
    </row>
    <row r="4" spans="1:10" ht="16.8" thickTop="1" thickBot="1">
      <c r="A4" s="119"/>
      <c r="B4" s="34" t="s">
        <v>8</v>
      </c>
      <c r="C4" s="35" t="s">
        <v>48</v>
      </c>
      <c r="D4" s="34" t="s">
        <v>8</v>
      </c>
      <c r="E4" s="35" t="s">
        <v>48</v>
      </c>
      <c r="F4" s="34" t="s">
        <v>8</v>
      </c>
      <c r="G4" s="35" t="s">
        <v>48</v>
      </c>
      <c r="H4" s="36" t="s">
        <v>8</v>
      </c>
    </row>
    <row r="5" spans="1:10" ht="15.6" thickBot="1">
      <c r="A5" s="122" t="s">
        <v>15</v>
      </c>
      <c r="B5" s="154">
        <v>424425</v>
      </c>
      <c r="C5" s="155">
        <v>88.089471138978297</v>
      </c>
      <c r="D5" s="154">
        <v>38000</v>
      </c>
      <c r="E5" s="155">
        <v>7.8871503022982141</v>
      </c>
      <c r="F5" s="154">
        <v>19385</v>
      </c>
      <c r="G5" s="155">
        <v>4.0233785587234774</v>
      </c>
      <c r="H5" s="260">
        <v>481810</v>
      </c>
    </row>
    <row r="6" spans="1:10">
      <c r="B6" s="156"/>
      <c r="C6" s="156"/>
      <c r="D6" s="156"/>
      <c r="E6" s="156"/>
      <c r="F6" s="156"/>
      <c r="G6" s="156"/>
      <c r="H6" s="156"/>
      <c r="I6" s="156"/>
    </row>
    <row r="7" spans="1:10">
      <c r="B7" s="156"/>
      <c r="C7" s="156"/>
      <c r="D7" s="156"/>
      <c r="E7" s="156"/>
      <c r="F7" s="156"/>
      <c r="G7" s="156"/>
      <c r="H7" s="156"/>
      <c r="I7" s="156"/>
    </row>
    <row r="9" spans="1:10">
      <c r="A9"/>
      <c r="B9"/>
      <c r="C9"/>
      <c r="D9"/>
      <c r="E9"/>
      <c r="F9"/>
      <c r="G9"/>
      <c r="H9"/>
      <c r="I9"/>
      <c r="J9"/>
    </row>
    <row r="10" spans="1:10">
      <c r="A10"/>
      <c r="B10"/>
      <c r="C10"/>
      <c r="D10"/>
      <c r="E10"/>
      <c r="F10"/>
      <c r="G10"/>
      <c r="H10"/>
      <c r="I10"/>
    </row>
    <row r="11" spans="1:10">
      <c r="A11"/>
      <c r="B11"/>
      <c r="C11"/>
      <c r="D11"/>
      <c r="E11"/>
      <c r="F11"/>
      <c r="G11"/>
      <c r="H11"/>
      <c r="I11"/>
    </row>
  </sheetData>
  <mergeCells count="4">
    <mergeCell ref="A1:H1"/>
    <mergeCell ref="B3:C3"/>
    <mergeCell ref="F3:G3"/>
    <mergeCell ref="D3:E3"/>
  </mergeCells>
  <pageMargins left="0.7" right="0.7" top="0.75" bottom="0.75" header="0.3" footer="0.3"/>
  <pageSetup paperSize="9" scale="5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sheetPr>
  <dimension ref="A1:S12"/>
  <sheetViews>
    <sheetView showGridLines="0" zoomScale="80" zoomScaleNormal="80" zoomScaleSheetLayoutView="90" workbookViewId="0">
      <selection activeCell="W32" sqref="W32"/>
    </sheetView>
  </sheetViews>
  <sheetFormatPr defaultColWidth="9.109375" defaultRowHeight="15"/>
  <cols>
    <col min="1" max="1" width="6.44140625" style="151" customWidth="1"/>
    <col min="2" max="2" width="27.77734375" style="151" customWidth="1"/>
    <col min="3" max="3" width="10.6640625" style="151" customWidth="1"/>
    <col min="4" max="5" width="9.6640625" style="151" customWidth="1"/>
    <col min="6" max="6" width="10.6640625" style="151" customWidth="1"/>
    <col min="7" max="7" width="9.6640625" style="151" customWidth="1"/>
    <col min="8" max="8" width="10.6640625" style="151" customWidth="1"/>
    <col min="9" max="9" width="9.6640625" style="151" customWidth="1"/>
    <col min="10" max="10" width="10.6640625" style="151" customWidth="1"/>
    <col min="11" max="12" width="9.6640625" style="151" customWidth="1"/>
    <col min="13" max="13" width="10.6640625" style="151" customWidth="1"/>
    <col min="14" max="14" width="9.6640625" style="151" customWidth="1"/>
    <col min="15" max="15" width="10.6640625" style="151" customWidth="1"/>
    <col min="16" max="16" width="9.6640625" style="151" customWidth="1"/>
    <col min="17" max="17" width="13.6640625" style="151" bestFit="1" customWidth="1"/>
    <col min="18" max="18" width="9.77734375" style="151" customWidth="1"/>
    <col min="19" max="19" width="9" style="151" customWidth="1"/>
    <col min="20" max="16384" width="9.109375" style="151"/>
  </cols>
  <sheetData>
    <row r="1" spans="1:19" ht="19.8" thickBot="1">
      <c r="A1" s="375" t="s">
        <v>95</v>
      </c>
      <c r="B1" s="375"/>
      <c r="C1" s="375"/>
      <c r="D1" s="375"/>
      <c r="E1" s="375"/>
      <c r="F1" s="375"/>
      <c r="G1" s="375"/>
      <c r="H1" s="375"/>
      <c r="I1" s="375"/>
      <c r="J1" s="375"/>
      <c r="K1" s="375"/>
      <c r="L1" s="375"/>
      <c r="M1" s="375"/>
      <c r="N1" s="375"/>
      <c r="O1" s="375"/>
      <c r="P1" s="375"/>
      <c r="Q1" s="375"/>
    </row>
    <row r="2" spans="1:19" ht="16.2" thickTop="1" thickBot="1">
      <c r="B2" s="156"/>
      <c r="C2" s="156"/>
      <c r="D2" s="156"/>
      <c r="E2" s="156"/>
      <c r="F2" s="156"/>
      <c r="G2" s="156"/>
      <c r="H2" s="156"/>
      <c r="I2" s="156"/>
      <c r="J2" s="156"/>
      <c r="K2" s="156"/>
      <c r="L2" s="156"/>
      <c r="M2" s="156"/>
      <c r="N2" s="156"/>
      <c r="O2" s="156"/>
    </row>
    <row r="3" spans="1:19" ht="37.049999999999997" customHeight="1" thickBot="1">
      <c r="A3" s="119"/>
      <c r="B3" s="167"/>
      <c r="C3" s="65" t="s">
        <v>96</v>
      </c>
      <c r="D3" s="66"/>
      <c r="E3" s="66"/>
      <c r="F3" s="109" t="s">
        <v>97</v>
      </c>
      <c r="G3" s="110"/>
      <c r="H3" s="401" t="s">
        <v>98</v>
      </c>
      <c r="I3" s="402"/>
      <c r="J3" s="398" t="s">
        <v>109</v>
      </c>
      <c r="K3" s="399"/>
      <c r="L3" s="400"/>
      <c r="M3" s="403" t="s">
        <v>99</v>
      </c>
      <c r="N3" s="404"/>
      <c r="O3" s="405" t="s">
        <v>100</v>
      </c>
      <c r="P3" s="406"/>
      <c r="Q3" s="39" t="s">
        <v>15</v>
      </c>
    </row>
    <row r="4" spans="1:19" ht="16.8" thickTop="1" thickBot="1">
      <c r="A4" s="119"/>
      <c r="B4" s="167"/>
      <c r="C4" s="38" t="s">
        <v>8</v>
      </c>
      <c r="D4" s="67" t="s">
        <v>9</v>
      </c>
      <c r="E4" s="21" t="s">
        <v>10</v>
      </c>
      <c r="F4" s="41" t="s">
        <v>8</v>
      </c>
      <c r="G4" s="42" t="s">
        <v>10</v>
      </c>
      <c r="H4" s="41" t="s">
        <v>8</v>
      </c>
      <c r="I4" s="42" t="s">
        <v>10</v>
      </c>
      <c r="J4" s="38" t="s">
        <v>8</v>
      </c>
      <c r="K4" s="67" t="s">
        <v>9</v>
      </c>
      <c r="L4" s="22" t="s">
        <v>10</v>
      </c>
      <c r="M4" s="41" t="s">
        <v>8</v>
      </c>
      <c r="N4" s="43" t="s">
        <v>10</v>
      </c>
      <c r="O4" s="41" t="s">
        <v>8</v>
      </c>
      <c r="P4" s="42" t="s">
        <v>10</v>
      </c>
      <c r="Q4" s="40" t="s">
        <v>8</v>
      </c>
    </row>
    <row r="5" spans="1:19">
      <c r="A5" s="123" t="s">
        <v>101</v>
      </c>
      <c r="B5" s="37" t="s">
        <v>1</v>
      </c>
      <c r="C5" s="51">
        <v>278415</v>
      </c>
      <c r="D5" s="68">
        <v>85.065109656761194</v>
      </c>
      <c r="E5" s="44">
        <v>78.371447552132594</v>
      </c>
      <c r="F5" s="164">
        <v>114045</v>
      </c>
      <c r="G5" s="254">
        <v>32.10348826735126</v>
      </c>
      <c r="H5" s="164">
        <v>164365</v>
      </c>
      <c r="I5" s="254">
        <v>46.267959284781334</v>
      </c>
      <c r="J5" s="51">
        <v>76835</v>
      </c>
      <c r="K5" s="68">
        <v>86.658621311919163</v>
      </c>
      <c r="L5" s="44">
        <v>21.628552447867406</v>
      </c>
      <c r="M5" s="164">
        <v>62035</v>
      </c>
      <c r="N5" s="254">
        <v>17.463011755168221</v>
      </c>
      <c r="O5" s="164">
        <v>14800</v>
      </c>
      <c r="P5" s="254">
        <v>4.1655406926991851</v>
      </c>
      <c r="Q5" s="261">
        <v>355250</v>
      </c>
    </row>
    <row r="6" spans="1:19" ht="31.2">
      <c r="A6" s="277" t="s">
        <v>102</v>
      </c>
      <c r="B6" s="278" t="s">
        <v>103</v>
      </c>
      <c r="C6" s="342">
        <v>226935</v>
      </c>
      <c r="D6" s="343">
        <v>69.337048647393473</v>
      </c>
      <c r="E6" s="344">
        <v>78.194203727504203</v>
      </c>
      <c r="F6" s="165">
        <v>91390</v>
      </c>
      <c r="G6" s="345">
        <v>31.489795707409179</v>
      </c>
      <c r="H6" s="165">
        <v>135545</v>
      </c>
      <c r="I6" s="345">
        <v>46.70440802009503</v>
      </c>
      <c r="J6" s="342">
        <v>63285</v>
      </c>
      <c r="K6" s="343">
        <v>71.376206803212128</v>
      </c>
      <c r="L6" s="344">
        <v>21.805796272495787</v>
      </c>
      <c r="M6" s="165">
        <v>50995</v>
      </c>
      <c r="N6" s="345">
        <v>17.571436939435809</v>
      </c>
      <c r="O6" s="165">
        <v>12290</v>
      </c>
      <c r="P6" s="345">
        <v>4.2343593330599782</v>
      </c>
      <c r="Q6" s="282">
        <v>290220</v>
      </c>
    </row>
    <row r="7" spans="1:19" ht="15.6">
      <c r="A7" s="277" t="s">
        <v>104</v>
      </c>
      <c r="B7" s="278" t="s">
        <v>3</v>
      </c>
      <c r="C7" s="279">
        <v>51475</v>
      </c>
      <c r="D7" s="280">
        <v>15.728061009367725</v>
      </c>
      <c r="E7" s="281">
        <v>79.162501730050593</v>
      </c>
      <c r="F7" s="165">
        <v>22655</v>
      </c>
      <c r="G7" s="283">
        <v>34.842450059206179</v>
      </c>
      <c r="H7" s="165">
        <v>28820</v>
      </c>
      <c r="I7" s="283">
        <v>44.320051670844421</v>
      </c>
      <c r="J7" s="284">
        <v>13550</v>
      </c>
      <c r="K7" s="280">
        <v>15.28241450870703</v>
      </c>
      <c r="L7" s="285">
        <v>20.837498269949407</v>
      </c>
      <c r="M7" s="165">
        <v>11040</v>
      </c>
      <c r="N7" s="286">
        <v>16.979100988820029</v>
      </c>
      <c r="O7" s="165">
        <v>2510</v>
      </c>
      <c r="P7" s="283">
        <v>3.8583972811293767</v>
      </c>
      <c r="Q7" s="282">
        <v>65025</v>
      </c>
    </row>
    <row r="8" spans="1:19">
      <c r="A8" s="123" t="s">
        <v>105</v>
      </c>
      <c r="B8" s="37" t="s">
        <v>4</v>
      </c>
      <c r="C8" s="51">
        <v>7565</v>
      </c>
      <c r="D8" s="202">
        <v>2.3113775382377924</v>
      </c>
      <c r="E8" s="44">
        <v>81.616139820908401</v>
      </c>
      <c r="F8" s="164">
        <v>2870</v>
      </c>
      <c r="G8" s="163">
        <v>30.941849174668253</v>
      </c>
      <c r="H8" s="164">
        <v>4695</v>
      </c>
      <c r="I8" s="163">
        <v>50.674290646240152</v>
      </c>
      <c r="J8" s="203">
        <v>1705</v>
      </c>
      <c r="K8" s="202">
        <v>1.9218623116484708</v>
      </c>
      <c r="L8" s="204">
        <v>18.383860179091595</v>
      </c>
      <c r="M8" s="164">
        <v>1510</v>
      </c>
      <c r="N8" s="166">
        <v>16.290862013162151</v>
      </c>
      <c r="O8" s="164">
        <v>195</v>
      </c>
      <c r="P8" s="163">
        <v>2.0929981659294423</v>
      </c>
      <c r="Q8" s="162">
        <v>9270</v>
      </c>
    </row>
    <row r="9" spans="1:19">
      <c r="A9" s="123" t="s">
        <v>106</v>
      </c>
      <c r="B9" s="37" t="s">
        <v>5</v>
      </c>
      <c r="C9" s="51">
        <v>25390</v>
      </c>
      <c r="D9" s="202">
        <v>7.7569402433286276</v>
      </c>
      <c r="E9" s="44">
        <v>82.859007832898172</v>
      </c>
      <c r="F9" s="164">
        <v>10580</v>
      </c>
      <c r="G9" s="163">
        <v>34.523498694516967</v>
      </c>
      <c r="H9" s="255">
        <v>14810</v>
      </c>
      <c r="I9" s="256">
        <v>48.335509138381198</v>
      </c>
      <c r="J9" s="203">
        <v>5250</v>
      </c>
      <c r="K9" s="202">
        <v>5.9234864206442301</v>
      </c>
      <c r="L9" s="204">
        <v>17.140992167101828</v>
      </c>
      <c r="M9" s="164">
        <v>4265</v>
      </c>
      <c r="N9" s="166">
        <v>13.919712793733682</v>
      </c>
      <c r="O9" s="164">
        <v>985</v>
      </c>
      <c r="P9" s="163">
        <v>3.2212793733681457</v>
      </c>
      <c r="Q9" s="162">
        <v>30640</v>
      </c>
    </row>
    <row r="10" spans="1:19">
      <c r="A10" s="123" t="s">
        <v>107</v>
      </c>
      <c r="B10" s="122" t="s">
        <v>6</v>
      </c>
      <c r="C10" s="160">
        <v>15930</v>
      </c>
      <c r="D10" s="202">
        <v>4.8665725616723803</v>
      </c>
      <c r="E10" s="161">
        <v>76.573241671073504</v>
      </c>
      <c r="F10" s="159">
        <v>6340</v>
      </c>
      <c r="G10" s="158">
        <v>30.46968895726167</v>
      </c>
      <c r="H10" s="159">
        <v>9590</v>
      </c>
      <c r="I10" s="158">
        <v>46.103552713811837</v>
      </c>
      <c r="J10" s="160">
        <v>4875</v>
      </c>
      <c r="K10" s="202">
        <v>5.4960299557881438</v>
      </c>
      <c r="L10" s="121">
        <v>23.426758328926496</v>
      </c>
      <c r="M10" s="159">
        <v>4180</v>
      </c>
      <c r="N10" s="200">
        <v>20.09999519253882</v>
      </c>
      <c r="O10" s="159">
        <v>690</v>
      </c>
      <c r="P10" s="158">
        <v>3.3267631363876742</v>
      </c>
      <c r="Q10" s="157">
        <v>20800</v>
      </c>
    </row>
    <row r="11" spans="1:19" ht="16.2" thickBot="1">
      <c r="A11" s="2" t="s">
        <v>7</v>
      </c>
      <c r="B11" s="2" t="s">
        <v>7</v>
      </c>
      <c r="C11" s="47">
        <v>327295</v>
      </c>
      <c r="D11" s="69">
        <v>100</v>
      </c>
      <c r="E11" s="17">
        <v>78.684386404396605</v>
      </c>
      <c r="F11" s="48">
        <v>133830</v>
      </c>
      <c r="G11" s="45">
        <v>32.174161814413957</v>
      </c>
      <c r="H11" s="50">
        <v>193465</v>
      </c>
      <c r="I11" s="45">
        <v>46.510224589982641</v>
      </c>
      <c r="J11" s="47">
        <v>88665</v>
      </c>
      <c r="K11" s="69">
        <v>100</v>
      </c>
      <c r="L11" s="18">
        <v>21.315613595603402</v>
      </c>
      <c r="M11" s="48">
        <v>71995</v>
      </c>
      <c r="N11" s="46">
        <v>17.307757033162002</v>
      </c>
      <c r="O11" s="48">
        <v>16670</v>
      </c>
      <c r="P11" s="45">
        <v>4.0078565624414004</v>
      </c>
      <c r="Q11" s="49">
        <v>415960</v>
      </c>
    </row>
    <row r="12" spans="1:19" ht="15.6" thickTop="1">
      <c r="B12" s="156"/>
      <c r="C12" s="253"/>
      <c r="D12" s="253"/>
      <c r="E12" s="253"/>
      <c r="F12" s="253"/>
      <c r="G12" s="253"/>
      <c r="H12" s="253"/>
      <c r="I12" s="253"/>
      <c r="J12" s="253"/>
      <c r="K12" s="253"/>
      <c r="L12" s="253"/>
      <c r="M12" s="253"/>
      <c r="N12" s="253"/>
      <c r="O12" s="253"/>
      <c r="P12" s="253"/>
      <c r="Q12" s="253"/>
      <c r="S12" s="156"/>
    </row>
  </sheetData>
  <mergeCells count="5">
    <mergeCell ref="A1:Q1"/>
    <mergeCell ref="J3:L3"/>
    <mergeCell ref="H3:I3"/>
    <mergeCell ref="M3:N3"/>
    <mergeCell ref="O3:P3"/>
  </mergeCells>
  <pageMargins left="0.7" right="0.7" top="0.75" bottom="0.75" header="0.3" footer="0.3"/>
  <pageSetup paperSize="9" scale="4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sheetPr>
  <dimension ref="A1:R35"/>
  <sheetViews>
    <sheetView showGridLines="0" topLeftCell="B1" zoomScale="70" zoomScaleNormal="70" zoomScaleSheetLayoutView="90" workbookViewId="0">
      <selection activeCell="W32" sqref="W32"/>
    </sheetView>
  </sheetViews>
  <sheetFormatPr defaultColWidth="9.109375" defaultRowHeight="13.8"/>
  <cols>
    <col min="1" max="1" width="9.109375" style="125"/>
    <col min="2" max="2" width="36.44140625" style="125" bestFit="1" customWidth="1"/>
    <col min="3" max="3" width="12.6640625" style="137" customWidth="1"/>
    <col min="4" max="5" width="9.6640625" style="137" customWidth="1"/>
    <col min="6" max="6" width="12.6640625" style="137" customWidth="1"/>
    <col min="7" max="7" width="9.6640625" style="125" customWidth="1"/>
    <col min="8" max="8" width="12.6640625" style="137" customWidth="1"/>
    <col min="9" max="9" width="9.6640625" style="137" customWidth="1"/>
    <col min="10" max="10" width="12.6640625" style="137" customWidth="1"/>
    <col min="11" max="11" width="9.6640625" style="125" customWidth="1"/>
    <col min="12" max="12" width="9.6640625" style="137" customWidth="1"/>
    <col min="13" max="13" width="12.6640625" style="137" customWidth="1"/>
    <col min="14" max="14" width="9.6640625" style="137" customWidth="1"/>
    <col min="15" max="15" width="12.6640625" style="125" customWidth="1"/>
    <col min="16" max="16" width="9.6640625" style="125" customWidth="1"/>
    <col min="17" max="17" width="13.6640625" style="125" bestFit="1" customWidth="1"/>
    <col min="18" max="16384" width="9.109375" style="125"/>
  </cols>
  <sheetData>
    <row r="1" spans="1:17" ht="19.8" thickBot="1">
      <c r="A1" s="375" t="s">
        <v>108</v>
      </c>
      <c r="B1" s="375"/>
      <c r="C1" s="375"/>
      <c r="D1" s="375"/>
      <c r="E1" s="375"/>
      <c r="F1" s="375"/>
      <c r="G1" s="375"/>
      <c r="H1" s="375"/>
      <c r="I1" s="375"/>
      <c r="J1" s="375"/>
      <c r="K1" s="375"/>
      <c r="L1" s="375"/>
      <c r="M1" s="375"/>
      <c r="N1" s="375"/>
      <c r="O1" s="375"/>
      <c r="P1" s="375"/>
      <c r="Q1" s="375"/>
    </row>
    <row r="2" spans="1:17" ht="16.2" thickTop="1" thickBot="1">
      <c r="B2" s="4"/>
      <c r="C2" s="52"/>
      <c r="D2" s="52"/>
      <c r="E2" s="52"/>
      <c r="F2" s="52"/>
      <c r="G2" s="4"/>
      <c r="H2" s="52"/>
      <c r="I2" s="52"/>
      <c r="J2" s="52"/>
      <c r="K2" s="4"/>
      <c r="L2" s="52"/>
      <c r="M2" s="52"/>
      <c r="N2" s="52"/>
      <c r="O2" s="4"/>
    </row>
    <row r="3" spans="1:17" ht="17.399999999999999" thickBot="1">
      <c r="A3" s="119"/>
      <c r="B3" s="117"/>
      <c r="C3" s="70" t="s">
        <v>96</v>
      </c>
      <c r="D3" s="78"/>
      <c r="E3" s="71"/>
      <c r="F3" s="72" t="s">
        <v>97</v>
      </c>
      <c r="G3" s="73"/>
      <c r="H3" s="250">
        <v>8.4027777777777771E-2</v>
      </c>
      <c r="I3" s="74"/>
      <c r="J3" s="75" t="s">
        <v>109</v>
      </c>
      <c r="K3" s="77"/>
      <c r="L3" s="76"/>
      <c r="M3" s="407">
        <v>8.4722222222222213E-2</v>
      </c>
      <c r="N3" s="408"/>
      <c r="O3" s="409" t="s">
        <v>110</v>
      </c>
      <c r="P3" s="410"/>
      <c r="Q3" s="8" t="s">
        <v>46</v>
      </c>
    </row>
    <row r="4" spans="1:17" ht="16.8" thickTop="1" thickBot="1">
      <c r="A4" s="119"/>
      <c r="B4" s="117"/>
      <c r="C4" s="38" t="s">
        <v>8</v>
      </c>
      <c r="D4" s="67" t="s">
        <v>9</v>
      </c>
      <c r="E4" s="21" t="s">
        <v>10</v>
      </c>
      <c r="F4" s="56" t="s">
        <v>8</v>
      </c>
      <c r="G4" s="53" t="s">
        <v>10</v>
      </c>
      <c r="H4" s="56" t="s">
        <v>8</v>
      </c>
      <c r="I4" s="53" t="s">
        <v>10</v>
      </c>
      <c r="J4" s="38" t="s">
        <v>8</v>
      </c>
      <c r="K4" s="67" t="s">
        <v>9</v>
      </c>
      <c r="L4" s="21" t="s">
        <v>10</v>
      </c>
      <c r="M4" s="56" t="s">
        <v>8</v>
      </c>
      <c r="N4" s="53" t="s">
        <v>10</v>
      </c>
      <c r="O4" s="56" t="s">
        <v>8</v>
      </c>
      <c r="P4" s="53" t="s">
        <v>10</v>
      </c>
      <c r="Q4" s="55" t="s">
        <v>8</v>
      </c>
    </row>
    <row r="5" spans="1:17" ht="15">
      <c r="A5" s="384" t="s">
        <v>53</v>
      </c>
      <c r="B5" s="385"/>
      <c r="C5" s="182"/>
      <c r="D5" s="144"/>
      <c r="E5" s="181"/>
      <c r="F5" s="175"/>
      <c r="G5" s="180"/>
      <c r="H5" s="175"/>
      <c r="I5" s="174"/>
      <c r="J5" s="179"/>
      <c r="K5" s="178"/>
      <c r="L5" s="177"/>
      <c r="M5" s="176"/>
      <c r="N5" s="174"/>
      <c r="O5" s="175"/>
      <c r="P5" s="174"/>
      <c r="Q5" s="173"/>
    </row>
    <row r="6" spans="1:17" ht="15">
      <c r="A6" s="317" t="s">
        <v>54</v>
      </c>
      <c r="B6" s="318" t="s">
        <v>191</v>
      </c>
      <c r="C6" s="51">
        <v>1850</v>
      </c>
      <c r="D6" s="68">
        <v>0.56597126742317305</v>
      </c>
      <c r="E6" s="44">
        <v>72.559941400206043</v>
      </c>
      <c r="F6" s="262">
        <v>710</v>
      </c>
      <c r="G6" s="263">
        <v>27.71425549666851</v>
      </c>
      <c r="H6" s="262">
        <v>1145</v>
      </c>
      <c r="I6" s="263">
        <v>44.845685903537529</v>
      </c>
      <c r="J6" s="51">
        <v>700</v>
      </c>
      <c r="K6" s="68">
        <v>0.79008391229811425</v>
      </c>
      <c r="L6" s="44">
        <v>27.440058599793961</v>
      </c>
      <c r="M6" s="262">
        <v>530</v>
      </c>
      <c r="N6" s="263">
        <v>20.704607682997054</v>
      </c>
      <c r="O6" s="262">
        <v>170</v>
      </c>
      <c r="P6" s="263">
        <v>6.7354509167969105</v>
      </c>
      <c r="Q6" s="268">
        <v>2555</v>
      </c>
    </row>
    <row r="7" spans="1:17" ht="15">
      <c r="A7" s="317" t="s">
        <v>55</v>
      </c>
      <c r="B7" s="318" t="s">
        <v>192</v>
      </c>
      <c r="C7" s="51">
        <v>6850</v>
      </c>
      <c r="D7" s="68">
        <v>2.0933961514723767</v>
      </c>
      <c r="E7" s="44">
        <v>77.139659672011547</v>
      </c>
      <c r="F7" s="262">
        <v>2685</v>
      </c>
      <c r="G7" s="263">
        <v>30.244246241282951</v>
      </c>
      <c r="H7" s="262">
        <v>4165</v>
      </c>
      <c r="I7" s="263">
        <v>46.895413430728595</v>
      </c>
      <c r="J7" s="51">
        <v>2030</v>
      </c>
      <c r="K7" s="68">
        <v>2.2900613552287288</v>
      </c>
      <c r="L7" s="44">
        <v>22.860340327988453</v>
      </c>
      <c r="M7" s="262">
        <v>1680</v>
      </c>
      <c r="N7" s="263">
        <v>18.933981233998573</v>
      </c>
      <c r="O7" s="262">
        <v>350</v>
      </c>
      <c r="P7" s="263">
        <v>3.9263590939898805</v>
      </c>
      <c r="Q7" s="268">
        <v>8880</v>
      </c>
    </row>
    <row r="8" spans="1:17" ht="15">
      <c r="A8" s="317" t="s">
        <v>56</v>
      </c>
      <c r="B8" s="318" t="s">
        <v>193</v>
      </c>
      <c r="C8" s="51">
        <v>17120</v>
      </c>
      <c r="D8" s="68">
        <v>5.2312538573881584</v>
      </c>
      <c r="E8" s="44">
        <v>76.158581161342312</v>
      </c>
      <c r="F8" s="262">
        <v>6925</v>
      </c>
      <c r="G8" s="263">
        <v>30.798966349420422</v>
      </c>
      <c r="H8" s="262">
        <v>10200</v>
      </c>
      <c r="I8" s="263">
        <v>45.359614811921894</v>
      </c>
      <c r="J8" s="51">
        <v>5360</v>
      </c>
      <c r="K8" s="68">
        <v>6.045187449246594</v>
      </c>
      <c r="L8" s="44">
        <v>23.841418838657678</v>
      </c>
      <c r="M8" s="262">
        <v>4325</v>
      </c>
      <c r="N8" s="263">
        <v>19.235762228340342</v>
      </c>
      <c r="O8" s="262">
        <v>1035</v>
      </c>
      <c r="P8" s="263">
        <v>4.6056566103173342</v>
      </c>
      <c r="Q8" s="268">
        <v>22480</v>
      </c>
    </row>
    <row r="9" spans="1:17" ht="15">
      <c r="A9" s="317" t="s">
        <v>57</v>
      </c>
      <c r="B9" s="318" t="s">
        <v>58</v>
      </c>
      <c r="C9" s="51">
        <v>17035</v>
      </c>
      <c r="D9" s="68">
        <v>5.2043697715204074</v>
      </c>
      <c r="E9" s="44">
        <v>79.278397489689695</v>
      </c>
      <c r="F9" s="262">
        <v>9475</v>
      </c>
      <c r="G9" s="263">
        <v>44.097564017892751</v>
      </c>
      <c r="H9" s="262">
        <v>7560</v>
      </c>
      <c r="I9" s="263">
        <v>35.180833471796937</v>
      </c>
      <c r="J9" s="51">
        <v>4450</v>
      </c>
      <c r="K9" s="68">
        <v>5.0214292159162675</v>
      </c>
      <c r="L9" s="44">
        <v>20.721602510310301</v>
      </c>
      <c r="M9" s="262">
        <v>3410</v>
      </c>
      <c r="N9" s="263">
        <v>15.877470644551586</v>
      </c>
      <c r="O9" s="262">
        <v>1040</v>
      </c>
      <c r="P9" s="263">
        <v>4.844131865758718</v>
      </c>
      <c r="Q9" s="268">
        <v>21485</v>
      </c>
    </row>
    <row r="10" spans="1:17" ht="15">
      <c r="A10" s="317" t="s">
        <v>59</v>
      </c>
      <c r="B10" s="318" t="s">
        <v>194</v>
      </c>
      <c r="C10" s="51">
        <v>22280</v>
      </c>
      <c r="D10" s="68">
        <v>6.8075277884715266</v>
      </c>
      <c r="E10" s="44">
        <v>81.625869540050488</v>
      </c>
      <c r="F10" s="262">
        <v>11375</v>
      </c>
      <c r="G10" s="263">
        <v>41.679415768734216</v>
      </c>
      <c r="H10" s="262">
        <v>10905</v>
      </c>
      <c r="I10" s="263">
        <v>39.946453771316278</v>
      </c>
      <c r="J10" s="51">
        <v>5015</v>
      </c>
      <c r="K10" s="68">
        <v>5.6566475683479203</v>
      </c>
      <c r="L10" s="44">
        <v>18.374130459949502</v>
      </c>
      <c r="M10" s="262">
        <v>4090</v>
      </c>
      <c r="N10" s="263">
        <v>14.985433784534314</v>
      </c>
      <c r="O10" s="262">
        <v>925</v>
      </c>
      <c r="P10" s="263">
        <v>3.3886966754151886</v>
      </c>
      <c r="Q10" s="268">
        <v>27295</v>
      </c>
    </row>
    <row r="11" spans="1:17" ht="30">
      <c r="A11" s="317" t="s">
        <v>146</v>
      </c>
      <c r="B11" s="318" t="s">
        <v>195</v>
      </c>
      <c r="C11" s="51">
        <v>4755</v>
      </c>
      <c r="D11" s="68">
        <v>1.4522967118248424</v>
      </c>
      <c r="E11" s="44">
        <v>84.253514935373403</v>
      </c>
      <c r="F11" s="262">
        <v>1735</v>
      </c>
      <c r="G11" s="263">
        <v>30.727058089491706</v>
      </c>
      <c r="H11" s="262">
        <v>3020</v>
      </c>
      <c r="I11" s="263">
        <v>53.52645684588169</v>
      </c>
      <c r="J11" s="51">
        <v>890</v>
      </c>
      <c r="K11" s="68">
        <v>1.0019399079671569</v>
      </c>
      <c r="L11" s="44">
        <v>15.746485064626597</v>
      </c>
      <c r="M11" s="262">
        <v>725</v>
      </c>
      <c r="N11" s="263">
        <v>12.891109677327869</v>
      </c>
      <c r="O11" s="262">
        <v>160</v>
      </c>
      <c r="P11" s="263">
        <v>2.8553753872987286</v>
      </c>
      <c r="Q11" s="268">
        <v>5640</v>
      </c>
    </row>
    <row r="12" spans="1:17" ht="15">
      <c r="A12" s="317" t="s">
        <v>60</v>
      </c>
      <c r="B12" s="318" t="s">
        <v>61</v>
      </c>
      <c r="C12" s="51">
        <v>6690</v>
      </c>
      <c r="D12" s="68">
        <v>2.0432882973717819</v>
      </c>
      <c r="E12" s="44">
        <v>78.519675239666327</v>
      </c>
      <c r="F12" s="262">
        <v>3735</v>
      </c>
      <c r="G12" s="263">
        <v>43.867771117934026</v>
      </c>
      <c r="H12" s="262">
        <v>2950</v>
      </c>
      <c r="I12" s="263">
        <v>34.651904121732294</v>
      </c>
      <c r="J12" s="51">
        <v>1830</v>
      </c>
      <c r="K12" s="68">
        <v>2.0633966435080753</v>
      </c>
      <c r="L12" s="44">
        <v>21.480324760333687</v>
      </c>
      <c r="M12" s="262">
        <v>1420</v>
      </c>
      <c r="N12" s="263">
        <v>16.662459419634736</v>
      </c>
      <c r="O12" s="262">
        <v>410</v>
      </c>
      <c r="P12" s="263">
        <v>4.8178653406989511</v>
      </c>
      <c r="Q12" s="268">
        <v>8515</v>
      </c>
    </row>
    <row r="13" spans="1:17" ht="15">
      <c r="A13" s="317" t="s">
        <v>62</v>
      </c>
      <c r="B13" s="318" t="s">
        <v>196</v>
      </c>
      <c r="C13" s="51">
        <v>2120</v>
      </c>
      <c r="D13" s="68">
        <v>0.64824286421382604</v>
      </c>
      <c r="E13" s="44">
        <v>91.714937838258422</v>
      </c>
      <c r="F13" s="262">
        <v>1105</v>
      </c>
      <c r="G13" s="263">
        <v>47.697681254647001</v>
      </c>
      <c r="H13" s="262">
        <v>1020</v>
      </c>
      <c r="I13" s="263">
        <v>44.017256583611427</v>
      </c>
      <c r="J13" s="51">
        <v>190</v>
      </c>
      <c r="K13" s="68">
        <v>0.21616439592168188</v>
      </c>
      <c r="L13" s="44">
        <v>8.2850621617415676</v>
      </c>
      <c r="M13" s="262">
        <v>160</v>
      </c>
      <c r="N13" s="263">
        <v>6.8658897169436139</v>
      </c>
      <c r="O13" s="264">
        <v>35</v>
      </c>
      <c r="P13" s="263">
        <v>1.4191724447979526</v>
      </c>
      <c r="Q13" s="268">
        <v>2315</v>
      </c>
    </row>
    <row r="14" spans="1:17" ht="15">
      <c r="A14" s="317" t="s">
        <v>63</v>
      </c>
      <c r="B14" s="318" t="s">
        <v>64</v>
      </c>
      <c r="C14" s="51">
        <v>9350</v>
      </c>
      <c r="D14" s="68">
        <v>2.8571773390285182</v>
      </c>
      <c r="E14" s="44">
        <v>80.253736293961992</v>
      </c>
      <c r="F14" s="262">
        <v>4845</v>
      </c>
      <c r="G14" s="263">
        <v>41.592936302887303</v>
      </c>
      <c r="H14" s="262">
        <v>4505</v>
      </c>
      <c r="I14" s="263">
        <v>38.66079999107469</v>
      </c>
      <c r="J14" s="51">
        <v>2300</v>
      </c>
      <c r="K14" s="68">
        <v>2.5950611296580353</v>
      </c>
      <c r="L14" s="44">
        <v>19.746263706038018</v>
      </c>
      <c r="M14" s="262">
        <v>1830</v>
      </c>
      <c r="N14" s="263">
        <v>15.71682906012613</v>
      </c>
      <c r="O14" s="264">
        <v>470</v>
      </c>
      <c r="P14" s="263">
        <v>4.0294346459118859</v>
      </c>
      <c r="Q14" s="268">
        <v>11650</v>
      </c>
    </row>
    <row r="15" spans="1:17" ht="15">
      <c r="A15" s="319" t="s">
        <v>65</v>
      </c>
      <c r="B15" s="320" t="s">
        <v>66</v>
      </c>
      <c r="C15" s="51">
        <v>16955</v>
      </c>
      <c r="D15" s="68">
        <v>5.1800277426411725</v>
      </c>
      <c r="E15" s="44">
        <v>81.966588570649506</v>
      </c>
      <c r="F15" s="262">
        <v>5690</v>
      </c>
      <c r="G15" s="263">
        <v>27.49833929125689</v>
      </c>
      <c r="H15" s="262">
        <v>11265</v>
      </c>
      <c r="I15" s="263">
        <v>54.468249279392609</v>
      </c>
      <c r="J15" s="51">
        <v>3730</v>
      </c>
      <c r="K15" s="68">
        <v>4.2069159974736081</v>
      </c>
      <c r="L15" s="44">
        <v>18.033411429350501</v>
      </c>
      <c r="M15" s="262">
        <v>3230</v>
      </c>
      <c r="N15" s="263">
        <v>15.606020903174155</v>
      </c>
      <c r="O15" s="264">
        <v>500</v>
      </c>
      <c r="P15" s="263">
        <v>2.4273905261763473</v>
      </c>
      <c r="Q15" s="268">
        <v>20685</v>
      </c>
    </row>
    <row r="16" spans="1:17" ht="15">
      <c r="A16" s="317" t="s">
        <v>67</v>
      </c>
      <c r="B16" s="318" t="s">
        <v>68</v>
      </c>
      <c r="C16" s="51">
        <v>36460</v>
      </c>
      <c r="D16" s="68">
        <v>11.139461768318393</v>
      </c>
      <c r="E16" s="44">
        <v>75.51489987833537</v>
      </c>
      <c r="F16" s="262">
        <v>16945</v>
      </c>
      <c r="G16" s="263">
        <v>35.096621269230951</v>
      </c>
      <c r="H16" s="262">
        <v>19515</v>
      </c>
      <c r="I16" s="263">
        <v>40.418278609104426</v>
      </c>
      <c r="J16" s="51">
        <v>11820</v>
      </c>
      <c r="K16" s="68">
        <v>13.332885951457188</v>
      </c>
      <c r="L16" s="44">
        <v>24.485100121664633</v>
      </c>
      <c r="M16" s="262">
        <v>9095</v>
      </c>
      <c r="N16" s="263">
        <v>18.835896906934636</v>
      </c>
      <c r="O16" s="264">
        <v>2725</v>
      </c>
      <c r="P16" s="263">
        <v>5.6492032147299946</v>
      </c>
      <c r="Q16" s="268">
        <v>48280</v>
      </c>
    </row>
    <row r="17" spans="1:17" ht="15">
      <c r="A17" s="317" t="s">
        <v>69</v>
      </c>
      <c r="B17" s="318" t="s">
        <v>70</v>
      </c>
      <c r="C17" s="346">
        <v>600</v>
      </c>
      <c r="D17" s="347">
        <v>0.18294866389240255</v>
      </c>
      <c r="E17" s="348">
        <v>85.711422845691374</v>
      </c>
      <c r="F17" s="349">
        <v>325</v>
      </c>
      <c r="G17" s="350">
        <v>46.273976524477526</v>
      </c>
      <c r="H17" s="349">
        <v>275</v>
      </c>
      <c r="I17" s="350">
        <v>39.437446321213855</v>
      </c>
      <c r="J17" s="346">
        <v>100</v>
      </c>
      <c r="K17" s="347">
        <v>0.11258233330325725</v>
      </c>
      <c r="L17" s="348">
        <v>14.288577154308616</v>
      </c>
      <c r="M17" s="349">
        <v>75</v>
      </c>
      <c r="N17" s="350">
        <v>10.83023189235614</v>
      </c>
      <c r="O17" s="351">
        <v>25</v>
      </c>
      <c r="P17" s="350">
        <v>3.4583452619524766</v>
      </c>
      <c r="Q17" s="352">
        <v>700</v>
      </c>
    </row>
    <row r="18" spans="1:17" ht="16.2" thickBot="1">
      <c r="A18" s="2" t="s">
        <v>71</v>
      </c>
      <c r="B18" s="313" t="s">
        <v>72</v>
      </c>
      <c r="C18" s="353">
        <v>142065</v>
      </c>
      <c r="D18" s="354">
        <v>43.405962223566576</v>
      </c>
      <c r="E18" s="333">
        <v>78.712838180569918</v>
      </c>
      <c r="F18" s="355">
        <v>65545</v>
      </c>
      <c r="G18" s="356">
        <v>36.315886317839386</v>
      </c>
      <c r="H18" s="355">
        <v>76520</v>
      </c>
      <c r="I18" s="356">
        <v>42.396951862730546</v>
      </c>
      <c r="J18" s="353">
        <v>38420</v>
      </c>
      <c r="K18" s="354">
        <v>43.332355860326622</v>
      </c>
      <c r="L18" s="333">
        <v>21.287161819430068</v>
      </c>
      <c r="M18" s="355">
        <v>30570</v>
      </c>
      <c r="N18" s="356">
        <v>16.938131973178315</v>
      </c>
      <c r="O18" s="355">
        <v>7850</v>
      </c>
      <c r="P18" s="356">
        <v>4.3490298462517529</v>
      </c>
      <c r="Q18" s="357">
        <v>180485</v>
      </c>
    </row>
    <row r="19" spans="1:17" ht="15.6" thickTop="1">
      <c r="A19" s="386" t="s">
        <v>87</v>
      </c>
      <c r="B19" s="387"/>
      <c r="C19" s="169"/>
      <c r="D19" s="168"/>
      <c r="E19" s="172"/>
      <c r="F19" s="170"/>
      <c r="G19" s="171"/>
      <c r="H19" s="170"/>
      <c r="I19" s="171"/>
      <c r="J19" s="169"/>
      <c r="K19" s="168"/>
      <c r="L19" s="172"/>
      <c r="M19" s="170"/>
      <c r="N19" s="171"/>
      <c r="O19" s="170"/>
      <c r="P19" s="171"/>
      <c r="Q19" s="269"/>
    </row>
    <row r="20" spans="1:17" ht="15">
      <c r="A20" s="317" t="s">
        <v>73</v>
      </c>
      <c r="B20" s="318" t="s">
        <v>148</v>
      </c>
      <c r="C20" s="51">
        <v>49780</v>
      </c>
      <c r="D20" s="68">
        <v>15.209139183730835</v>
      </c>
      <c r="E20" s="44">
        <v>74.449417018347106</v>
      </c>
      <c r="F20" s="262">
        <v>18175</v>
      </c>
      <c r="G20" s="263">
        <v>27.183236714376157</v>
      </c>
      <c r="H20" s="262">
        <v>31605</v>
      </c>
      <c r="I20" s="263">
        <v>47.266180303970948</v>
      </c>
      <c r="J20" s="51">
        <v>17085</v>
      </c>
      <c r="K20" s="68">
        <v>19.267921591626816</v>
      </c>
      <c r="L20" s="44">
        <v>25.550582981652891</v>
      </c>
      <c r="M20" s="262">
        <v>14060</v>
      </c>
      <c r="N20" s="263">
        <v>21.030323361547037</v>
      </c>
      <c r="O20" s="262">
        <v>3020</v>
      </c>
      <c r="P20" s="263">
        <v>4.5202596201058567</v>
      </c>
      <c r="Q20" s="268">
        <v>66860</v>
      </c>
    </row>
    <row r="21" spans="1:17" ht="15">
      <c r="A21" s="317" t="s">
        <v>74</v>
      </c>
      <c r="B21" s="318" t="s">
        <v>149</v>
      </c>
      <c r="C21" s="51">
        <v>2275</v>
      </c>
      <c r="D21" s="68">
        <v>0.69512120601049832</v>
      </c>
      <c r="E21" s="44">
        <v>73.213578892153436</v>
      </c>
      <c r="F21" s="262">
        <v>855</v>
      </c>
      <c r="G21" s="263">
        <v>27.487634635249897</v>
      </c>
      <c r="H21" s="262">
        <v>1420</v>
      </c>
      <c r="I21" s="263">
        <v>45.725944256903531</v>
      </c>
      <c r="J21" s="51">
        <v>830</v>
      </c>
      <c r="K21" s="68">
        <v>0.93880267075701529</v>
      </c>
      <c r="L21" s="44">
        <v>26.786421107846575</v>
      </c>
      <c r="M21" s="262">
        <v>610</v>
      </c>
      <c r="N21" s="263">
        <v>19.709281183728244</v>
      </c>
      <c r="O21" s="262">
        <v>220</v>
      </c>
      <c r="P21" s="263">
        <v>7.0771399241183337</v>
      </c>
      <c r="Q21" s="268">
        <v>3105</v>
      </c>
    </row>
    <row r="22" spans="1:17" ht="15">
      <c r="A22" s="317" t="s">
        <v>75</v>
      </c>
      <c r="B22" s="321" t="s">
        <v>150</v>
      </c>
      <c r="C22" s="51">
        <v>7265</v>
      </c>
      <c r="D22" s="68">
        <v>2.2195182313149644</v>
      </c>
      <c r="E22" s="44">
        <v>80.98169973111446</v>
      </c>
      <c r="F22" s="262">
        <v>2590</v>
      </c>
      <c r="G22" s="263">
        <v>28.865396706486695</v>
      </c>
      <c r="H22" s="262">
        <v>4675</v>
      </c>
      <c r="I22" s="263">
        <v>52.116303024627776</v>
      </c>
      <c r="J22" s="51">
        <v>1705</v>
      </c>
      <c r="K22" s="68">
        <v>1.9241292971217183</v>
      </c>
      <c r="L22" s="44">
        <v>19.018300268885529</v>
      </c>
      <c r="M22" s="262">
        <v>1435</v>
      </c>
      <c r="N22" s="263">
        <v>16.023660142959702</v>
      </c>
      <c r="O22" s="262">
        <v>270</v>
      </c>
      <c r="P22" s="263">
        <v>2.9946401259258266</v>
      </c>
      <c r="Q22" s="268">
        <v>8970</v>
      </c>
    </row>
    <row r="23" spans="1:17" ht="30">
      <c r="A23" s="317" t="s">
        <v>76</v>
      </c>
      <c r="B23" s="318" t="s">
        <v>151</v>
      </c>
      <c r="C23" s="51">
        <v>32205</v>
      </c>
      <c r="D23" s="68">
        <v>9.8399237382903451</v>
      </c>
      <c r="E23" s="44">
        <v>78.946513033150651</v>
      </c>
      <c r="F23" s="262">
        <v>13490</v>
      </c>
      <c r="G23" s="263">
        <v>33.065753461595506</v>
      </c>
      <c r="H23" s="262">
        <v>18715</v>
      </c>
      <c r="I23" s="263">
        <v>45.88075957155516</v>
      </c>
      <c r="J23" s="51">
        <v>8590</v>
      </c>
      <c r="K23" s="68">
        <v>9.6866484706306952</v>
      </c>
      <c r="L23" s="44">
        <v>21.053486966849331</v>
      </c>
      <c r="M23" s="262">
        <v>6860</v>
      </c>
      <c r="N23" s="263">
        <v>16.822232654026749</v>
      </c>
      <c r="O23" s="262">
        <v>1725</v>
      </c>
      <c r="P23" s="263">
        <v>4.2312543128225801</v>
      </c>
      <c r="Q23" s="268">
        <v>40795</v>
      </c>
    </row>
    <row r="24" spans="1:17" ht="15">
      <c r="A24" s="317" t="s">
        <v>77</v>
      </c>
      <c r="B24" s="318" t="s">
        <v>152</v>
      </c>
      <c r="C24" s="51">
        <v>9335</v>
      </c>
      <c r="D24" s="68">
        <v>2.8525759714507446</v>
      </c>
      <c r="E24" s="44">
        <v>75.913229571351664</v>
      </c>
      <c r="F24" s="262">
        <v>3760</v>
      </c>
      <c r="G24" s="263">
        <v>30.562841805530034</v>
      </c>
      <c r="H24" s="262">
        <v>5575</v>
      </c>
      <c r="I24" s="263">
        <v>45.350387765821644</v>
      </c>
      <c r="J24" s="51">
        <v>2960</v>
      </c>
      <c r="K24" s="68">
        <v>3.341096724713525</v>
      </c>
      <c r="L24" s="44">
        <v>24.086770428648325</v>
      </c>
      <c r="M24" s="262">
        <v>2430</v>
      </c>
      <c r="N24" s="263">
        <v>19.776544761787058</v>
      </c>
      <c r="O24" s="262">
        <v>530</v>
      </c>
      <c r="P24" s="263">
        <v>4.3102256668612675</v>
      </c>
      <c r="Q24" s="268">
        <v>12300</v>
      </c>
    </row>
    <row r="25" spans="1:17" ht="15">
      <c r="A25" s="317" t="s">
        <v>147</v>
      </c>
      <c r="B25" s="321" t="s">
        <v>153</v>
      </c>
      <c r="C25" s="51">
        <v>2210</v>
      </c>
      <c r="D25" s="68">
        <v>0.67581135004002535</v>
      </c>
      <c r="E25" s="44">
        <v>90.529163545874638</v>
      </c>
      <c r="F25" s="262">
        <v>780</v>
      </c>
      <c r="G25" s="263">
        <v>31.99497398998891</v>
      </c>
      <c r="H25" s="262">
        <v>1430</v>
      </c>
      <c r="I25" s="263">
        <v>58.534189555885717</v>
      </c>
      <c r="J25" s="51">
        <v>230</v>
      </c>
      <c r="K25" s="68">
        <v>0.26098529279076066</v>
      </c>
      <c r="L25" s="44">
        <v>9.4708364541253811</v>
      </c>
      <c r="M25" s="262">
        <v>200</v>
      </c>
      <c r="N25" s="263">
        <v>8.2573087926525304</v>
      </c>
      <c r="O25" s="264">
        <v>30</v>
      </c>
      <c r="P25" s="263">
        <v>1.2135276614728501</v>
      </c>
      <c r="Q25" s="268">
        <v>2445</v>
      </c>
    </row>
    <row r="26" spans="1:17" ht="15">
      <c r="A26" s="317" t="s">
        <v>78</v>
      </c>
      <c r="B26" s="321" t="s">
        <v>154</v>
      </c>
      <c r="C26" s="51">
        <v>14010</v>
      </c>
      <c r="D26" s="68">
        <v>4.2807876099164668</v>
      </c>
      <c r="E26" s="44">
        <v>87.66882057864035</v>
      </c>
      <c r="F26" s="262">
        <v>4900</v>
      </c>
      <c r="G26" s="263">
        <v>30.654287992639475</v>
      </c>
      <c r="H26" s="262">
        <v>9110</v>
      </c>
      <c r="I26" s="263">
        <v>57.014532586000875</v>
      </c>
      <c r="J26" s="51">
        <v>1970</v>
      </c>
      <c r="K26" s="68">
        <v>2.222664215465127</v>
      </c>
      <c r="L26" s="44">
        <v>12.331179421359645</v>
      </c>
      <c r="M26" s="262">
        <v>1700</v>
      </c>
      <c r="N26" s="263">
        <v>10.626579642515853</v>
      </c>
      <c r="O26" s="262">
        <v>270</v>
      </c>
      <c r="P26" s="263">
        <v>1.7045997788437905</v>
      </c>
      <c r="Q26" s="268">
        <v>15980</v>
      </c>
    </row>
    <row r="27" spans="1:17" ht="15">
      <c r="A27" s="317" t="s">
        <v>79</v>
      </c>
      <c r="B27" s="321" t="s">
        <v>155</v>
      </c>
      <c r="C27" s="51">
        <v>14140</v>
      </c>
      <c r="D27" s="68">
        <v>4.319902289684503</v>
      </c>
      <c r="E27" s="44">
        <v>88.298221667878636</v>
      </c>
      <c r="F27" s="262">
        <v>5530</v>
      </c>
      <c r="G27" s="263">
        <v>34.522897440579662</v>
      </c>
      <c r="H27" s="262">
        <v>8610</v>
      </c>
      <c r="I27" s="263">
        <v>53.775324227298974</v>
      </c>
      <c r="J27" s="51">
        <v>1875</v>
      </c>
      <c r="K27" s="68">
        <v>2.1133165659117568</v>
      </c>
      <c r="L27" s="44">
        <v>11.701778332121366</v>
      </c>
      <c r="M27" s="262">
        <v>1605</v>
      </c>
      <c r="N27" s="263">
        <v>10.021594336236143</v>
      </c>
      <c r="O27" s="262">
        <v>270</v>
      </c>
      <c r="P27" s="263">
        <v>1.6801839958852232</v>
      </c>
      <c r="Q27" s="268">
        <v>16015</v>
      </c>
    </row>
    <row r="28" spans="1:17" ht="15">
      <c r="A28" s="317" t="s">
        <v>80</v>
      </c>
      <c r="B28" s="318" t="s">
        <v>81</v>
      </c>
      <c r="C28" s="51">
        <v>17300</v>
      </c>
      <c r="D28" s="68">
        <v>5.2854620005255208</v>
      </c>
      <c r="E28" s="44">
        <v>77.759882481393859</v>
      </c>
      <c r="F28" s="262">
        <v>5105</v>
      </c>
      <c r="G28" s="263">
        <v>22.945975333858655</v>
      </c>
      <c r="H28" s="262">
        <v>12195</v>
      </c>
      <c r="I28" s="263">
        <v>54.813907147535211</v>
      </c>
      <c r="J28" s="51">
        <v>4950</v>
      </c>
      <c r="K28" s="68">
        <v>5.5802693314084628</v>
      </c>
      <c r="L28" s="44">
        <v>22.240117518606141</v>
      </c>
      <c r="M28" s="262">
        <v>4255</v>
      </c>
      <c r="N28" s="263">
        <v>19.13498142869793</v>
      </c>
      <c r="O28" s="262">
        <v>690</v>
      </c>
      <c r="P28" s="263">
        <v>3.1051360899082066</v>
      </c>
      <c r="Q28" s="268">
        <v>22245</v>
      </c>
    </row>
    <row r="29" spans="1:17" ht="15">
      <c r="A29" s="317" t="s">
        <v>82</v>
      </c>
      <c r="B29" s="318" t="s">
        <v>83</v>
      </c>
      <c r="C29" s="346">
        <v>36710</v>
      </c>
      <c r="D29" s="347">
        <v>11.215795889933823</v>
      </c>
      <c r="E29" s="348">
        <v>78.511279355248348</v>
      </c>
      <c r="F29" s="349">
        <v>13105</v>
      </c>
      <c r="G29" s="350">
        <v>28.031127817464778</v>
      </c>
      <c r="H29" s="349">
        <v>23600</v>
      </c>
      <c r="I29" s="350">
        <v>50.480151537783577</v>
      </c>
      <c r="J29" s="346">
        <v>10045</v>
      </c>
      <c r="K29" s="347">
        <v>11.331809979247495</v>
      </c>
      <c r="L29" s="348">
        <v>21.488718505982476</v>
      </c>
      <c r="M29" s="349">
        <v>8255</v>
      </c>
      <c r="N29" s="350">
        <v>17.654675357940128</v>
      </c>
      <c r="O29" s="349">
        <v>1795</v>
      </c>
      <c r="P29" s="350">
        <v>3.8340431480423507</v>
      </c>
      <c r="Q29" s="352">
        <v>46755</v>
      </c>
    </row>
    <row r="30" spans="1:17" ht="16.2" thickBot="1">
      <c r="A30" s="2" t="s">
        <v>84</v>
      </c>
      <c r="B30" s="313" t="s">
        <v>85</v>
      </c>
      <c r="C30" s="353">
        <v>185230</v>
      </c>
      <c r="D30" s="354">
        <v>56.594037776433424</v>
      </c>
      <c r="E30" s="333">
        <v>78.662578662519209</v>
      </c>
      <c r="F30" s="355">
        <v>68285</v>
      </c>
      <c r="G30" s="356">
        <v>28.999609254049801</v>
      </c>
      <c r="H30" s="355">
        <v>116945</v>
      </c>
      <c r="I30" s="356">
        <v>49.662969408469401</v>
      </c>
      <c r="J30" s="353">
        <v>50245</v>
      </c>
      <c r="K30" s="354">
        <v>56.667644139673378</v>
      </c>
      <c r="L30" s="333">
        <v>21.337421337480794</v>
      </c>
      <c r="M30" s="355">
        <v>41420</v>
      </c>
      <c r="N30" s="356">
        <v>17.591067567113623</v>
      </c>
      <c r="O30" s="355">
        <v>8820</v>
      </c>
      <c r="P30" s="356">
        <v>3.7463537703671701</v>
      </c>
      <c r="Q30" s="357">
        <v>235475</v>
      </c>
    </row>
    <row r="31" spans="1:17" ht="16.2" thickTop="1">
      <c r="A31" s="27" t="s">
        <v>86</v>
      </c>
      <c r="B31" s="27"/>
      <c r="C31" s="169"/>
      <c r="D31" s="168"/>
      <c r="E31" s="54"/>
      <c r="F31" s="57"/>
      <c r="G31" s="58"/>
      <c r="H31" s="57"/>
      <c r="I31" s="58"/>
      <c r="J31" s="169"/>
      <c r="K31" s="168"/>
      <c r="L31" s="54"/>
      <c r="M31" s="57"/>
      <c r="N31" s="58"/>
      <c r="O31" s="57"/>
      <c r="P31" s="58"/>
      <c r="Q31" s="270"/>
    </row>
    <row r="32" spans="1:17" ht="16.2" thickBot="1">
      <c r="A32" s="2" t="s">
        <v>111</v>
      </c>
      <c r="B32" s="30" t="s">
        <v>112</v>
      </c>
      <c r="C32" s="265">
        <v>327295</v>
      </c>
      <c r="D32" s="266">
        <v>99.999999694464321</v>
      </c>
      <c r="E32" s="272">
        <v>78.684386404396605</v>
      </c>
      <c r="F32" s="267">
        <v>133830</v>
      </c>
      <c r="G32" s="273">
        <v>32.174161814413957</v>
      </c>
      <c r="H32" s="267">
        <v>193465</v>
      </c>
      <c r="I32" s="273">
        <v>46.510224589982641</v>
      </c>
      <c r="J32" s="265">
        <v>88665</v>
      </c>
      <c r="K32" s="266">
        <v>100</v>
      </c>
      <c r="L32" s="272">
        <v>21.315613595603402</v>
      </c>
      <c r="M32" s="267">
        <v>71995</v>
      </c>
      <c r="N32" s="273">
        <v>17.307757033162002</v>
      </c>
      <c r="O32" s="267">
        <v>16670</v>
      </c>
      <c r="P32" s="273">
        <v>4.0078565624414004</v>
      </c>
      <c r="Q32" s="271">
        <v>415960</v>
      </c>
    </row>
    <row r="33" spans="1:18" ht="16.2" thickTop="1">
      <c r="A33" s="197"/>
      <c r="B33" s="198"/>
      <c r="C33" s="190"/>
      <c r="D33" s="191"/>
      <c r="E33" s="192"/>
      <c r="F33" s="193"/>
      <c r="G33" s="194"/>
      <c r="H33" s="193"/>
      <c r="I33" s="194"/>
      <c r="J33" s="195"/>
      <c r="K33" s="196"/>
      <c r="L33" s="194"/>
      <c r="M33" s="195"/>
      <c r="N33" s="194"/>
      <c r="O33" s="193"/>
      <c r="P33" s="194"/>
      <c r="Q33" s="193"/>
    </row>
    <row r="34" spans="1:18" ht="15">
      <c r="A34" s="156"/>
      <c r="B34" s="131"/>
      <c r="C34" s="131"/>
      <c r="D34" s="131"/>
      <c r="E34" s="131"/>
      <c r="F34" s="131"/>
      <c r="G34" s="131"/>
      <c r="H34" s="131"/>
      <c r="I34" s="131"/>
      <c r="J34" s="131"/>
      <c r="K34" s="131"/>
      <c r="L34" s="131"/>
      <c r="M34" s="131"/>
      <c r="N34" s="131"/>
      <c r="O34" s="156"/>
      <c r="P34" s="156"/>
    </row>
    <row r="35" spans="1:18">
      <c r="A35" s="376"/>
      <c r="B35" s="376"/>
      <c r="C35" s="376"/>
      <c r="D35" s="376"/>
      <c r="E35" s="376"/>
      <c r="F35" s="376"/>
      <c r="G35" s="376"/>
      <c r="H35" s="376"/>
      <c r="I35" s="376"/>
      <c r="J35" s="376"/>
      <c r="K35" s="376"/>
      <c r="L35" s="143"/>
      <c r="M35" s="143"/>
      <c r="N35" s="143"/>
      <c r="O35" s="137"/>
      <c r="P35" s="137"/>
      <c r="Q35" s="137"/>
      <c r="R35" s="137"/>
    </row>
  </sheetData>
  <mergeCells count="6">
    <mergeCell ref="A1:Q1"/>
    <mergeCell ref="A35:K35"/>
    <mergeCell ref="M3:N3"/>
    <mergeCell ref="O3:P3"/>
    <mergeCell ref="A5:B5"/>
    <mergeCell ref="A19:B19"/>
  </mergeCells>
  <pageMargins left="0.7" right="0.7" top="0.75" bottom="0.75" header="0.3" footer="0.3"/>
  <pageSetup paperSize="9" scale="4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B425E-7717-4D32-9B16-4430A2DDB2B0}">
  <sheetPr>
    <tabColor theme="3"/>
  </sheetPr>
  <dimension ref="A1:K36"/>
  <sheetViews>
    <sheetView showGridLines="0" zoomScale="60" zoomScaleNormal="60" zoomScaleSheetLayoutView="80" workbookViewId="0">
      <selection activeCell="W32" sqref="W32"/>
    </sheetView>
  </sheetViews>
  <sheetFormatPr defaultColWidth="9.21875" defaultRowHeight="15"/>
  <cols>
    <col min="1" max="1" width="55.44140625" style="11" customWidth="1"/>
    <col min="2" max="2" width="12.77734375" style="11" customWidth="1"/>
    <col min="3" max="3" width="10.77734375" style="11" customWidth="1"/>
    <col min="4" max="4" width="12.77734375" style="11" customWidth="1"/>
    <col min="5" max="5" width="11.109375" style="11" customWidth="1"/>
    <col min="6" max="6" width="12.77734375" style="11" customWidth="1"/>
    <col min="7" max="7" width="10.77734375" style="11" customWidth="1"/>
    <col min="8" max="8" width="12.77734375" style="11" customWidth="1"/>
    <col min="9" max="9" width="10.77734375" style="11" customWidth="1"/>
    <col min="10" max="10" width="15.44140625" style="11" customWidth="1"/>
    <col min="11" max="11" width="10.77734375" style="11" customWidth="1"/>
    <col min="12" max="12" width="12.77734375" style="11" customWidth="1"/>
    <col min="13" max="13" width="10.77734375" style="11" customWidth="1"/>
    <col min="14" max="16384" width="9.21875" style="11"/>
  </cols>
  <sheetData>
    <row r="1" spans="1:11" ht="22.95" customHeight="1" thickBot="1">
      <c r="A1" s="296" t="s">
        <v>158</v>
      </c>
      <c r="B1" s="296"/>
      <c r="C1" s="296"/>
      <c r="D1" s="296"/>
      <c r="E1" s="296"/>
      <c r="F1" s="296"/>
      <c r="G1" s="296"/>
      <c r="H1" s="296"/>
      <c r="I1" s="296"/>
      <c r="J1" s="296"/>
      <c r="K1" s="296"/>
    </row>
    <row r="2" spans="1:11" ht="16.05" customHeight="1" thickTop="1" thickBot="1">
      <c r="A2" s="199"/>
      <c r="B2" s="199"/>
      <c r="C2" s="199"/>
      <c r="D2" s="199"/>
      <c r="E2" s="199"/>
      <c r="F2" s="199"/>
      <c r="G2" s="199"/>
      <c r="H2" s="199"/>
      <c r="I2" s="199"/>
      <c r="J2" s="199"/>
      <c r="K2" s="199"/>
    </row>
    <row r="3" spans="1:11" ht="17.399999999999999" thickBot="1">
      <c r="B3" s="111" t="s">
        <v>113</v>
      </c>
      <c r="C3" s="112"/>
      <c r="D3" s="111" t="s">
        <v>114</v>
      </c>
      <c r="E3" s="112"/>
      <c r="F3" s="111" t="s">
        <v>115</v>
      </c>
      <c r="G3" s="112"/>
      <c r="H3" s="111" t="s">
        <v>116</v>
      </c>
      <c r="I3" s="112"/>
      <c r="J3" s="111" t="s">
        <v>117</v>
      </c>
      <c r="K3" s="112"/>
    </row>
    <row r="4" spans="1:11" ht="16.8" thickTop="1" thickBot="1">
      <c r="B4" s="82" t="s">
        <v>8</v>
      </c>
      <c r="C4" s="83" t="s">
        <v>9</v>
      </c>
      <c r="D4" s="82" t="s">
        <v>8</v>
      </c>
      <c r="E4" s="83" t="s">
        <v>9</v>
      </c>
      <c r="F4" s="82" t="s">
        <v>8</v>
      </c>
      <c r="G4" s="83" t="s">
        <v>9</v>
      </c>
      <c r="H4" s="82" t="s">
        <v>8</v>
      </c>
      <c r="I4" s="83" t="s">
        <v>9</v>
      </c>
      <c r="J4" s="82" t="s">
        <v>8</v>
      </c>
      <c r="K4" s="83" t="s">
        <v>9</v>
      </c>
    </row>
    <row r="5" spans="1:11">
      <c r="A5" s="106" t="s">
        <v>118</v>
      </c>
      <c r="B5" s="107"/>
      <c r="C5" s="108"/>
      <c r="D5" s="107"/>
      <c r="E5" s="108"/>
      <c r="F5" s="107"/>
      <c r="G5" s="108"/>
      <c r="H5" s="107"/>
      <c r="I5" s="108"/>
      <c r="J5" s="107"/>
      <c r="K5" s="108"/>
    </row>
    <row r="6" spans="1:11">
      <c r="A6" s="84" t="s">
        <v>119</v>
      </c>
      <c r="B6" s="85">
        <v>108100</v>
      </c>
      <c r="C6" s="86">
        <v>32.117868316205112</v>
      </c>
      <c r="D6" s="85">
        <v>58970</v>
      </c>
      <c r="E6" s="86">
        <v>46.782549366506146</v>
      </c>
      <c r="F6" s="85">
        <v>437005</v>
      </c>
      <c r="G6" s="86">
        <v>58.25875508427464</v>
      </c>
      <c r="H6" s="85">
        <v>160650</v>
      </c>
      <c r="I6" s="86">
        <v>42.377951468117153</v>
      </c>
      <c r="J6" s="85">
        <v>489485</v>
      </c>
      <c r="K6" s="86">
        <v>44.783755520361865</v>
      </c>
    </row>
    <row r="7" spans="1:11">
      <c r="A7" s="88" t="s">
        <v>120</v>
      </c>
      <c r="B7" s="85">
        <v>66515</v>
      </c>
      <c r="C7" s="86">
        <v>19.76237376663428</v>
      </c>
      <c r="D7" s="85">
        <v>25595</v>
      </c>
      <c r="E7" s="86">
        <v>20.304330924179077</v>
      </c>
      <c r="F7" s="85">
        <v>175720</v>
      </c>
      <c r="G7" s="86">
        <v>23.425991225251863</v>
      </c>
      <c r="H7" s="85">
        <v>82420</v>
      </c>
      <c r="I7" s="86">
        <v>21.741217807861439</v>
      </c>
      <c r="J7" s="85">
        <v>205785</v>
      </c>
      <c r="K7" s="86">
        <v>18.827556109383448</v>
      </c>
    </row>
    <row r="8" spans="1:11">
      <c r="A8" s="88" t="s">
        <v>121</v>
      </c>
      <c r="B8" s="85">
        <v>87490</v>
      </c>
      <c r="C8" s="86">
        <v>25.993303206676586</v>
      </c>
      <c r="D8" s="85">
        <v>22650</v>
      </c>
      <c r="E8" s="86">
        <v>17.971074281815515</v>
      </c>
      <c r="F8" s="85">
        <v>91105</v>
      </c>
      <c r="G8" s="86">
        <v>12.145733875300458</v>
      </c>
      <c r="H8" s="85">
        <v>77745</v>
      </c>
      <c r="I8" s="86">
        <v>20.508268463244971</v>
      </c>
      <c r="J8" s="85">
        <v>217630</v>
      </c>
      <c r="K8" s="86">
        <v>19.911271648006998</v>
      </c>
    </row>
    <row r="9" spans="1:11">
      <c r="A9" s="88" t="s">
        <v>122</v>
      </c>
      <c r="B9" s="358">
        <v>74475</v>
      </c>
      <c r="C9" s="359">
        <v>22.126454710484015</v>
      </c>
      <c r="D9" s="358">
        <v>18835</v>
      </c>
      <c r="E9" s="359">
        <v>14.942045427499265</v>
      </c>
      <c r="F9" s="358">
        <v>46280</v>
      </c>
      <c r="G9" s="359">
        <v>6.169519815173035</v>
      </c>
      <c r="H9" s="358">
        <v>58275</v>
      </c>
      <c r="I9" s="359">
        <v>15.372562260776437</v>
      </c>
      <c r="J9" s="358">
        <v>180100</v>
      </c>
      <c r="K9" s="359">
        <v>16.477416722247685</v>
      </c>
    </row>
    <row r="10" spans="1:11" ht="16.2" thickBot="1">
      <c r="A10" s="89" t="s">
        <v>13</v>
      </c>
      <c r="B10" s="362">
        <v>336580</v>
      </c>
      <c r="C10" s="293">
        <v>99.999999999999986</v>
      </c>
      <c r="D10" s="362">
        <v>126045</v>
      </c>
      <c r="E10" s="293">
        <v>100.00000000000001</v>
      </c>
      <c r="F10" s="362">
        <v>750105</v>
      </c>
      <c r="G10" s="293">
        <v>100</v>
      </c>
      <c r="H10" s="362">
        <v>379090</v>
      </c>
      <c r="I10" s="293">
        <v>100</v>
      </c>
      <c r="J10" s="362">
        <v>1093000</v>
      </c>
      <c r="K10" s="293">
        <v>100</v>
      </c>
    </row>
    <row r="11" spans="1:11" ht="15.6" thickTop="1">
      <c r="A11" s="91" t="s">
        <v>123</v>
      </c>
      <c r="B11" s="92"/>
      <c r="C11" s="93"/>
      <c r="D11" s="92"/>
      <c r="E11" s="93"/>
      <c r="F11" s="92"/>
      <c r="G11" s="93"/>
      <c r="H11" s="92"/>
      <c r="I11" s="93"/>
      <c r="J11" s="92"/>
      <c r="K11" s="93"/>
    </row>
    <row r="12" spans="1:11">
      <c r="A12" s="94" t="s">
        <v>124</v>
      </c>
      <c r="B12" s="95">
        <v>286470</v>
      </c>
      <c r="C12" s="96">
        <v>85.109644757521835</v>
      </c>
      <c r="D12" s="95">
        <v>102120</v>
      </c>
      <c r="E12" s="96">
        <v>81.002918966939532</v>
      </c>
      <c r="F12" s="95">
        <v>639845</v>
      </c>
      <c r="G12" s="96">
        <v>85.298999225456228</v>
      </c>
      <c r="H12" s="95">
        <v>324375</v>
      </c>
      <c r="I12" s="96">
        <v>85.564307231299225</v>
      </c>
      <c r="J12" s="95">
        <v>909425</v>
      </c>
      <c r="K12" s="96">
        <v>83.200265677876544</v>
      </c>
    </row>
    <row r="13" spans="1:11">
      <c r="A13" s="88" t="s">
        <v>125</v>
      </c>
      <c r="B13" s="360">
        <v>50120</v>
      </c>
      <c r="C13" s="361">
        <v>14.89035524247817</v>
      </c>
      <c r="D13" s="360">
        <v>23950</v>
      </c>
      <c r="E13" s="361">
        <v>18.997081033060471</v>
      </c>
      <c r="F13" s="360">
        <v>110275</v>
      </c>
      <c r="G13" s="361">
        <v>14.701000774543774</v>
      </c>
      <c r="H13" s="360">
        <v>54725</v>
      </c>
      <c r="I13" s="361">
        <v>14.435692768700772</v>
      </c>
      <c r="J13" s="360">
        <v>183630</v>
      </c>
      <c r="K13" s="361">
        <v>16.799734322123445</v>
      </c>
    </row>
    <row r="14" spans="1:11" ht="16.2" thickBot="1">
      <c r="A14" s="6" t="s">
        <v>126</v>
      </c>
      <c r="B14" s="363">
        <v>336585</v>
      </c>
      <c r="C14" s="293">
        <v>100</v>
      </c>
      <c r="D14" s="363">
        <v>126070</v>
      </c>
      <c r="E14" s="293">
        <v>100</v>
      </c>
      <c r="F14" s="363">
        <v>750120</v>
      </c>
      <c r="G14" s="293">
        <v>100</v>
      </c>
      <c r="H14" s="363">
        <v>379100</v>
      </c>
      <c r="I14" s="293">
        <v>100</v>
      </c>
      <c r="J14" s="363">
        <v>1093055</v>
      </c>
      <c r="K14" s="293">
        <v>99.999999999999986</v>
      </c>
    </row>
    <row r="15" spans="1:11" ht="15.6" thickTop="1">
      <c r="A15" s="91" t="s">
        <v>127</v>
      </c>
      <c r="B15" s="411"/>
      <c r="C15" s="412"/>
      <c r="D15" s="92"/>
      <c r="E15" s="93"/>
      <c r="F15" s="92"/>
      <c r="G15" s="93"/>
      <c r="H15" s="92"/>
      <c r="I15" s="93"/>
      <c r="J15" s="92"/>
      <c r="K15" s="93"/>
    </row>
    <row r="16" spans="1:11">
      <c r="A16" s="88" t="s">
        <v>128</v>
      </c>
      <c r="B16" s="95">
        <v>14430</v>
      </c>
      <c r="C16" s="96">
        <v>29.822059644119285</v>
      </c>
      <c r="D16" s="95">
        <v>8765</v>
      </c>
      <c r="E16" s="96">
        <v>38.021081854856206</v>
      </c>
      <c r="F16" s="95">
        <v>28440</v>
      </c>
      <c r="G16" s="96">
        <v>29.010374692686707</v>
      </c>
      <c r="H16" s="95">
        <v>17755</v>
      </c>
      <c r="I16" s="96">
        <v>33.440702230259198</v>
      </c>
      <c r="J16" s="95">
        <v>51625</v>
      </c>
      <c r="K16" s="96">
        <v>29.132996252990832</v>
      </c>
    </row>
    <row r="17" spans="1:11">
      <c r="A17" s="88" t="s">
        <v>129</v>
      </c>
      <c r="B17" s="95">
        <v>33955</v>
      </c>
      <c r="C17" s="96">
        <v>70.177940355880708</v>
      </c>
      <c r="D17" s="95">
        <v>14290</v>
      </c>
      <c r="E17" s="96">
        <v>61.978918145143801</v>
      </c>
      <c r="F17" s="95">
        <v>69590</v>
      </c>
      <c r="G17" s="96">
        <v>70.98962530731329</v>
      </c>
      <c r="H17" s="95">
        <v>35335</v>
      </c>
      <c r="I17" s="96">
        <v>66.559297769740809</v>
      </c>
      <c r="J17" s="95">
        <v>125580</v>
      </c>
      <c r="K17" s="96">
        <v>70.867003747009164</v>
      </c>
    </row>
    <row r="18" spans="1:11" ht="31.8" thickBot="1">
      <c r="A18" s="6" t="s">
        <v>130</v>
      </c>
      <c r="B18" s="292">
        <v>48385</v>
      </c>
      <c r="C18" s="293">
        <v>100</v>
      </c>
      <c r="D18" s="292">
        <v>23055</v>
      </c>
      <c r="E18" s="293">
        <v>100</v>
      </c>
      <c r="F18" s="292">
        <v>98025</v>
      </c>
      <c r="G18" s="293">
        <v>100</v>
      </c>
      <c r="H18" s="292">
        <v>53090</v>
      </c>
      <c r="I18" s="293">
        <v>100</v>
      </c>
      <c r="J18" s="292">
        <v>177210</v>
      </c>
      <c r="K18" s="90">
        <v>100</v>
      </c>
    </row>
    <row r="19" spans="1:11" ht="16.2" thickTop="1">
      <c r="A19" s="97" t="s">
        <v>131</v>
      </c>
      <c r="B19" s="98">
        <v>14440</v>
      </c>
      <c r="C19" s="276">
        <v>29.832427629811765</v>
      </c>
      <c r="D19" s="275">
        <v>8775</v>
      </c>
      <c r="E19" s="276">
        <v>38.042582715406965</v>
      </c>
      <c r="F19" s="275">
        <v>28440</v>
      </c>
      <c r="G19" s="276">
        <v>29.010802925664851</v>
      </c>
      <c r="H19" s="275">
        <v>17755</v>
      </c>
      <c r="I19" s="276">
        <v>33.440072331368079</v>
      </c>
      <c r="J19" s="275">
        <v>51660</v>
      </c>
      <c r="K19" s="276">
        <v>29.14527503526093</v>
      </c>
    </row>
    <row r="20" spans="1:11" ht="15.6">
      <c r="A20" s="97" t="s">
        <v>132</v>
      </c>
      <c r="B20" s="98">
        <v>33960</v>
      </c>
      <c r="C20" s="276">
        <v>70.167572370188239</v>
      </c>
      <c r="D20" s="275">
        <v>14290</v>
      </c>
      <c r="E20" s="276">
        <v>61.957417284593028</v>
      </c>
      <c r="F20" s="275">
        <v>69590</v>
      </c>
      <c r="G20" s="276">
        <v>70.989197074335138</v>
      </c>
      <c r="H20" s="275">
        <v>35335</v>
      </c>
      <c r="I20" s="276">
        <v>66.559927668631929</v>
      </c>
      <c r="J20" s="275">
        <v>125590</v>
      </c>
      <c r="K20" s="276">
        <v>70.854724964739063</v>
      </c>
    </row>
    <row r="21" spans="1:11" ht="16.2" thickBot="1">
      <c r="A21" s="99" t="s">
        <v>133</v>
      </c>
      <c r="B21" s="100">
        <v>48395</v>
      </c>
      <c r="C21" s="294">
        <v>100</v>
      </c>
      <c r="D21" s="295">
        <v>23060</v>
      </c>
      <c r="E21" s="294">
        <v>100</v>
      </c>
      <c r="F21" s="295">
        <v>98030</v>
      </c>
      <c r="G21" s="294">
        <v>99.999999999999986</v>
      </c>
      <c r="H21" s="295">
        <v>53090</v>
      </c>
      <c r="I21" s="294">
        <v>100</v>
      </c>
      <c r="J21" s="295">
        <v>177250</v>
      </c>
      <c r="K21" s="294">
        <v>100</v>
      </c>
    </row>
    <row r="22" spans="1:11" ht="15.6" thickTop="1">
      <c r="A22" s="91" t="s">
        <v>134</v>
      </c>
      <c r="B22" s="92"/>
      <c r="C22" s="93"/>
      <c r="D22" s="92"/>
      <c r="E22" s="93"/>
      <c r="F22" s="92"/>
      <c r="G22" s="93"/>
      <c r="H22" s="92"/>
      <c r="I22" s="93"/>
      <c r="J22" s="92"/>
      <c r="K22" s="93"/>
    </row>
    <row r="23" spans="1:11">
      <c r="A23" s="88" t="s">
        <v>135</v>
      </c>
      <c r="B23" s="87">
        <v>194595</v>
      </c>
      <c r="C23" s="86">
        <v>71.020025328189845</v>
      </c>
      <c r="D23" s="87">
        <v>84330</v>
      </c>
      <c r="E23" s="86">
        <v>76.763153103950486</v>
      </c>
      <c r="F23" s="87">
        <v>359035</v>
      </c>
      <c r="G23" s="86">
        <v>73.953477833689334</v>
      </c>
      <c r="H23" s="87">
        <v>185685</v>
      </c>
      <c r="I23" s="86">
        <v>66.257154275437827</v>
      </c>
      <c r="J23" s="87">
        <v>658965</v>
      </c>
      <c r="K23" s="86">
        <v>75.711861427296085</v>
      </c>
    </row>
    <row r="24" spans="1:11">
      <c r="A24" s="101" t="s">
        <v>136</v>
      </c>
      <c r="B24" s="102">
        <v>79405</v>
      </c>
      <c r="C24" s="103">
        <v>28.979974671810162</v>
      </c>
      <c r="D24" s="102">
        <v>25530</v>
      </c>
      <c r="E24" s="103">
        <v>23.236846896049517</v>
      </c>
      <c r="F24" s="102">
        <v>126455</v>
      </c>
      <c r="G24" s="103">
        <v>26.04652216631067</v>
      </c>
      <c r="H24" s="102">
        <v>94565</v>
      </c>
      <c r="I24" s="103">
        <v>33.74284572456218</v>
      </c>
      <c r="J24" s="102">
        <v>211395</v>
      </c>
      <c r="K24" s="103">
        <v>24.288138572703907</v>
      </c>
    </row>
    <row r="25" spans="1:11" ht="15.6">
      <c r="A25" s="289" t="s">
        <v>137</v>
      </c>
      <c r="B25" s="290">
        <v>30230</v>
      </c>
      <c r="C25" s="291">
        <v>11.032725919059279</v>
      </c>
      <c r="D25" s="290">
        <v>9005</v>
      </c>
      <c r="E25" s="291">
        <v>8.1958856726743132</v>
      </c>
      <c r="F25" s="290">
        <v>61110</v>
      </c>
      <c r="G25" s="291">
        <v>12.587514856155341</v>
      </c>
      <c r="H25" s="290">
        <v>36965</v>
      </c>
      <c r="I25" s="291">
        <v>13.189201147538643</v>
      </c>
      <c r="J25" s="290">
        <v>93855</v>
      </c>
      <c r="K25" s="291">
        <v>10.783366403978128</v>
      </c>
    </row>
    <row r="26" spans="1:11" ht="15.6">
      <c r="A26" s="289" t="s">
        <v>138</v>
      </c>
      <c r="B26" s="290">
        <v>31375</v>
      </c>
      <c r="C26" s="291">
        <v>11.450604555424576</v>
      </c>
      <c r="D26" s="290">
        <v>9050</v>
      </c>
      <c r="E26" s="291">
        <v>8.2395776442745312</v>
      </c>
      <c r="F26" s="290">
        <v>21315</v>
      </c>
      <c r="G26" s="291">
        <v>4.3900067766725916</v>
      </c>
      <c r="H26" s="290">
        <v>36595</v>
      </c>
      <c r="I26" s="291">
        <v>13.057533933745344</v>
      </c>
      <c r="J26" s="290">
        <v>60995</v>
      </c>
      <c r="K26" s="291">
        <v>7.0077979316580858</v>
      </c>
    </row>
    <row r="27" spans="1:11" ht="15.6">
      <c r="A27" s="289" t="s">
        <v>139</v>
      </c>
      <c r="B27" s="290">
        <v>795</v>
      </c>
      <c r="C27" s="291">
        <v>0.29014280865537967</v>
      </c>
      <c r="D27" s="290">
        <v>400</v>
      </c>
      <c r="E27" s="291">
        <v>0.36318951392681598</v>
      </c>
      <c r="F27" s="290">
        <v>7915</v>
      </c>
      <c r="G27" s="291">
        <v>1.6307269577683532</v>
      </c>
      <c r="H27" s="290">
        <v>1180</v>
      </c>
      <c r="I27" s="291">
        <v>0.42140644848208042</v>
      </c>
      <c r="J27" s="290">
        <v>5420</v>
      </c>
      <c r="K27" s="291">
        <v>0.62261664439616293</v>
      </c>
    </row>
    <row r="28" spans="1:11" ht="15.6">
      <c r="A28" s="289" t="s">
        <v>140</v>
      </c>
      <c r="B28" s="290">
        <v>10095</v>
      </c>
      <c r="C28" s="291">
        <v>3.6839012711539656</v>
      </c>
      <c r="D28" s="290">
        <v>5025</v>
      </c>
      <c r="E28" s="291">
        <v>4.574913526306208</v>
      </c>
      <c r="F28" s="290">
        <v>26110</v>
      </c>
      <c r="G28" s="291">
        <v>5.377670760820533</v>
      </c>
      <c r="H28" s="290">
        <v>12810</v>
      </c>
      <c r="I28" s="291">
        <v>4.5712430241354216</v>
      </c>
      <c r="J28" s="290">
        <v>34970</v>
      </c>
      <c r="K28" s="291">
        <v>4.0177673810462116</v>
      </c>
    </row>
    <row r="29" spans="1:11" ht="15.6">
      <c r="A29" s="289" t="s">
        <v>141</v>
      </c>
      <c r="B29" s="290">
        <v>6910</v>
      </c>
      <c r="C29" s="291">
        <v>2.5226001175169617</v>
      </c>
      <c r="D29" s="290">
        <v>2045</v>
      </c>
      <c r="E29" s="291">
        <v>1.8632805388676497</v>
      </c>
      <c r="F29" s="290">
        <v>10005</v>
      </c>
      <c r="G29" s="291">
        <v>2.0606028148938491</v>
      </c>
      <c r="H29" s="290">
        <v>7015</v>
      </c>
      <c r="I29" s="291">
        <v>2.5034611706606911</v>
      </c>
      <c r="J29" s="290">
        <v>16160</v>
      </c>
      <c r="K29" s="291">
        <v>1.8565902116253179</v>
      </c>
    </row>
    <row r="30" spans="1:11" ht="16.2" thickBot="1">
      <c r="A30" s="7" t="s">
        <v>142</v>
      </c>
      <c r="B30" s="104">
        <v>274005</v>
      </c>
      <c r="C30" s="105">
        <v>100</v>
      </c>
      <c r="D30" s="104">
        <v>109860</v>
      </c>
      <c r="E30" s="105">
        <v>100</v>
      </c>
      <c r="F30" s="104">
        <v>485490</v>
      </c>
      <c r="G30" s="105">
        <v>100.00000000000001</v>
      </c>
      <c r="H30" s="104">
        <v>280250</v>
      </c>
      <c r="I30" s="105">
        <v>100</v>
      </c>
      <c r="J30" s="104">
        <v>870360</v>
      </c>
      <c r="K30" s="105">
        <v>99.999999999999986</v>
      </c>
    </row>
    <row r="31" spans="1:11" ht="15.6" thickTop="1">
      <c r="A31" s="219" t="s">
        <v>157</v>
      </c>
      <c r="B31" s="288"/>
      <c r="C31" s="287"/>
      <c r="D31" s="288"/>
      <c r="E31" s="287"/>
      <c r="F31" s="288"/>
      <c r="G31" s="287"/>
      <c r="H31" s="288"/>
      <c r="I31" s="287"/>
      <c r="J31" s="288"/>
      <c r="K31" s="287"/>
    </row>
    <row r="32" spans="1:11">
      <c r="A32" s="101" t="s">
        <v>143</v>
      </c>
      <c r="B32" s="220">
        <v>197370</v>
      </c>
      <c r="C32" s="221">
        <v>58.638628348688449</v>
      </c>
      <c r="D32" s="220">
        <v>75355</v>
      </c>
      <c r="E32" s="221">
        <v>59.769814074497106</v>
      </c>
      <c r="F32" s="220">
        <v>421050</v>
      </c>
      <c r="G32" s="221">
        <v>56.130960554258721</v>
      </c>
      <c r="H32" s="220">
        <v>215135</v>
      </c>
      <c r="I32" s="221">
        <v>56.748579537960765</v>
      </c>
      <c r="J32" s="220">
        <v>628285</v>
      </c>
      <c r="K32" s="221">
        <v>57.479920918747766</v>
      </c>
    </row>
    <row r="33" spans="1:11">
      <c r="A33" s="101" t="s">
        <v>144</v>
      </c>
      <c r="B33" s="220">
        <v>138650</v>
      </c>
      <c r="C33" s="221">
        <v>41.193213047443898</v>
      </c>
      <c r="D33" s="220">
        <v>50155</v>
      </c>
      <c r="E33" s="221">
        <v>39.782029316581003</v>
      </c>
      <c r="F33" s="220">
        <v>326440</v>
      </c>
      <c r="G33" s="221">
        <v>43.518561721540181</v>
      </c>
      <c r="H33" s="220">
        <v>163250</v>
      </c>
      <c r="I33" s="221">
        <v>43.062553085976859</v>
      </c>
      <c r="J33" s="220">
        <v>462315</v>
      </c>
      <c r="K33" s="221">
        <v>42.295936244628578</v>
      </c>
    </row>
    <row r="34" spans="1:11">
      <c r="A34" s="222" t="s">
        <v>145</v>
      </c>
      <c r="B34" s="220">
        <v>565</v>
      </c>
      <c r="C34" s="221">
        <v>0.16815860386764789</v>
      </c>
      <c r="D34" s="220">
        <v>565</v>
      </c>
      <c r="E34" s="221">
        <v>0.44815660892188591</v>
      </c>
      <c r="F34" s="220">
        <v>2630</v>
      </c>
      <c r="G34" s="221">
        <v>0.35047772420109347</v>
      </c>
      <c r="H34" s="220">
        <v>715</v>
      </c>
      <c r="I34" s="221">
        <v>0.18886737606237899</v>
      </c>
      <c r="J34" s="220">
        <v>2450</v>
      </c>
      <c r="K34" s="221">
        <v>0.22414283662365869</v>
      </c>
    </row>
    <row r="35" spans="1:11" ht="16.2" thickBot="1">
      <c r="A35" s="223" t="s">
        <v>13</v>
      </c>
      <c r="B35" s="104">
        <v>336585</v>
      </c>
      <c r="C35" s="105">
        <v>100</v>
      </c>
      <c r="D35" s="104">
        <v>126070</v>
      </c>
      <c r="E35" s="105">
        <v>100</v>
      </c>
      <c r="F35" s="104">
        <v>750120</v>
      </c>
      <c r="G35" s="105">
        <v>100</v>
      </c>
      <c r="H35" s="104">
        <v>379100</v>
      </c>
      <c r="I35" s="105">
        <v>100</v>
      </c>
      <c r="J35" s="104">
        <v>1093055</v>
      </c>
      <c r="K35" s="105">
        <v>100</v>
      </c>
    </row>
    <row r="36" spans="1:11" ht="13.5" customHeight="1" thickTop="1"/>
  </sheetData>
  <mergeCells count="1">
    <mergeCell ref="B15:C15"/>
  </mergeCells>
  <pageMargins left="0.75" right="0.75" top="1" bottom="1" header="0.5" footer="0.5"/>
  <pageSetup paperSize="9" scale="44" orientation="landscape" r:id="rId1"/>
  <headerFooter alignWithMargins="0"/>
  <colBreaks count="1" manualBreakCount="1">
    <brk id="9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F9E0-88E0-404A-B80B-C21F31A337B7}">
  <sheetPr>
    <tabColor theme="3"/>
  </sheetPr>
  <dimension ref="A1:D23"/>
  <sheetViews>
    <sheetView showGridLines="0" zoomScale="70" zoomScaleNormal="70" zoomScaleSheetLayoutView="80" workbookViewId="0">
      <selection activeCell="W32" sqref="W32"/>
    </sheetView>
  </sheetViews>
  <sheetFormatPr defaultColWidth="9.109375" defaultRowHeight="15"/>
  <cols>
    <col min="1" max="1" width="13.21875" style="297" customWidth="1"/>
    <col min="2" max="2" width="39.21875" style="297" customWidth="1"/>
    <col min="3" max="3" width="12.88671875" style="297" customWidth="1"/>
    <col min="4" max="4" width="10.77734375" style="297" customWidth="1"/>
    <col min="5" max="16384" width="9.109375" style="297"/>
  </cols>
  <sheetData>
    <row r="1" spans="1:4" ht="46.05" customHeight="1" thickBot="1">
      <c r="A1" s="413" t="s">
        <v>159</v>
      </c>
      <c r="B1" s="413"/>
      <c r="C1" s="413"/>
      <c r="D1" s="413"/>
    </row>
    <row r="2" spans="1:4" ht="18" customHeight="1" thickTop="1" thickBot="1"/>
    <row r="3" spans="1:4" ht="17.55" customHeight="1" thickBot="1">
      <c r="B3" s="298"/>
      <c r="C3" s="396" t="s">
        <v>15</v>
      </c>
      <c r="D3" s="397"/>
    </row>
    <row r="4" spans="1:4" ht="16.8" thickTop="1" thickBot="1">
      <c r="B4" s="298"/>
      <c r="C4" s="19" t="s">
        <v>8</v>
      </c>
      <c r="D4" s="299" t="s">
        <v>9</v>
      </c>
    </row>
    <row r="5" spans="1:4" ht="18.75" customHeight="1">
      <c r="A5" s="300" t="s">
        <v>160</v>
      </c>
      <c r="B5" s="301"/>
      <c r="C5" s="414"/>
      <c r="D5" s="415"/>
    </row>
    <row r="6" spans="1:4">
      <c r="A6" s="302" t="s">
        <v>161</v>
      </c>
      <c r="B6" s="303" t="s">
        <v>162</v>
      </c>
      <c r="C6" s="304">
        <v>214045</v>
      </c>
      <c r="D6" s="305">
        <v>48.980091533180783</v>
      </c>
    </row>
    <row r="7" spans="1:4">
      <c r="A7" s="302" t="s">
        <v>163</v>
      </c>
      <c r="B7" s="303" t="s">
        <v>164</v>
      </c>
      <c r="C7" s="304">
        <v>41495</v>
      </c>
      <c r="D7" s="305">
        <v>9.4956521739130437</v>
      </c>
    </row>
    <row r="8" spans="1:4">
      <c r="A8" s="302" t="s">
        <v>165</v>
      </c>
      <c r="B8" s="303" t="s">
        <v>166</v>
      </c>
      <c r="C8" s="304">
        <v>11735</v>
      </c>
      <c r="D8" s="305">
        <v>2.685812356979405</v>
      </c>
    </row>
    <row r="9" spans="1:4" ht="16.2" thickBot="1">
      <c r="A9" s="3" t="s">
        <v>167</v>
      </c>
      <c r="B9" s="3" t="s">
        <v>168</v>
      </c>
      <c r="C9" s="306">
        <v>267275</v>
      </c>
      <c r="D9" s="307">
        <v>61.161556064073231</v>
      </c>
    </row>
    <row r="10" spans="1:4" ht="23.25" customHeight="1" thickTop="1">
      <c r="A10" s="300" t="s">
        <v>169</v>
      </c>
      <c r="B10" s="301"/>
      <c r="C10" s="308"/>
      <c r="D10" s="309"/>
    </row>
    <row r="11" spans="1:4">
      <c r="A11" s="302" t="s">
        <v>170</v>
      </c>
      <c r="B11" s="303" t="s">
        <v>171</v>
      </c>
      <c r="C11" s="304">
        <v>43055</v>
      </c>
      <c r="D11" s="305">
        <v>9.8526315789473689</v>
      </c>
    </row>
    <row r="12" spans="1:4">
      <c r="A12" s="302" t="s">
        <v>172</v>
      </c>
      <c r="B12" s="303" t="s">
        <v>173</v>
      </c>
      <c r="C12" s="304">
        <v>1745</v>
      </c>
      <c r="D12" s="305">
        <v>0.39954233409610984</v>
      </c>
    </row>
    <row r="13" spans="1:4">
      <c r="A13" s="302" t="s">
        <v>174</v>
      </c>
      <c r="B13" s="303" t="s">
        <v>175</v>
      </c>
      <c r="C13" s="304">
        <v>42825</v>
      </c>
      <c r="D13" s="305">
        <v>9.8000000000000007</v>
      </c>
    </row>
    <row r="14" spans="1:4">
      <c r="A14" s="302" t="s">
        <v>176</v>
      </c>
      <c r="B14" s="310" t="s">
        <v>177</v>
      </c>
      <c r="C14" s="304">
        <v>31935</v>
      </c>
      <c r="D14" s="305">
        <v>7.307780320366132</v>
      </c>
    </row>
    <row r="15" spans="1:4">
      <c r="A15" s="302" t="s">
        <v>178</v>
      </c>
      <c r="B15" s="310" t="s">
        <v>179</v>
      </c>
      <c r="C15" s="304">
        <v>2055</v>
      </c>
      <c r="D15" s="305">
        <v>0.47048054919908466</v>
      </c>
    </row>
    <row r="16" spans="1:4">
      <c r="A16" s="302" t="s">
        <v>180</v>
      </c>
      <c r="B16" s="310" t="s">
        <v>181</v>
      </c>
      <c r="C16" s="304">
        <v>135</v>
      </c>
      <c r="D16" s="305">
        <v>3.0892448512585814E-2</v>
      </c>
    </row>
    <row r="17" spans="1:4">
      <c r="A17" s="302" t="s">
        <v>182</v>
      </c>
      <c r="B17" s="310" t="s">
        <v>183</v>
      </c>
      <c r="C17" s="304">
        <v>21535</v>
      </c>
      <c r="D17" s="305">
        <v>4.9283752860411898</v>
      </c>
    </row>
    <row r="18" spans="1:4">
      <c r="A18" s="302" t="s">
        <v>184</v>
      </c>
      <c r="B18" s="310" t="s">
        <v>185</v>
      </c>
      <c r="C18" s="304">
        <v>4410</v>
      </c>
      <c r="D18" s="305">
        <v>1.0091533180778032</v>
      </c>
    </row>
    <row r="19" spans="1:4">
      <c r="A19" s="302" t="s">
        <v>186</v>
      </c>
      <c r="B19" s="303" t="s">
        <v>145</v>
      </c>
      <c r="C19" s="304">
        <v>22025</v>
      </c>
      <c r="D19" s="305">
        <v>5.0395881006864993</v>
      </c>
    </row>
    <row r="20" spans="1:4" ht="16.2" thickBot="1">
      <c r="A20" s="2" t="s">
        <v>187</v>
      </c>
      <c r="B20" s="2" t="s">
        <v>188</v>
      </c>
      <c r="C20" s="306">
        <v>169725</v>
      </c>
      <c r="D20" s="307">
        <v>38.838443935926776</v>
      </c>
    </row>
    <row r="21" spans="1:4" ht="19.5" customHeight="1" thickTop="1">
      <c r="A21" s="416"/>
      <c r="B21" s="417" t="s">
        <v>189</v>
      </c>
      <c r="C21" s="311"/>
      <c r="D21" s="312"/>
    </row>
    <row r="22" spans="1:4" ht="16.2" thickBot="1">
      <c r="A22" s="2" t="s">
        <v>46</v>
      </c>
      <c r="B22" s="313" t="s">
        <v>189</v>
      </c>
      <c r="C22" s="314">
        <v>437000</v>
      </c>
      <c r="D22" s="315">
        <v>100</v>
      </c>
    </row>
    <row r="23" spans="1:4" ht="15.6" thickTop="1">
      <c r="C23" s="316"/>
      <c r="D23" s="316"/>
    </row>
  </sheetData>
  <mergeCells count="4">
    <mergeCell ref="A1:D1"/>
    <mergeCell ref="C3:D3"/>
    <mergeCell ref="C5:D5"/>
    <mergeCell ref="A21:B21"/>
  </mergeCells>
  <pageMargins left="0.7" right="0.7" top="0.75" bottom="0.75" header="0.3" footer="0.3"/>
  <pageSetup paperSize="9" scale="5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E9AD-DA1A-4075-975B-D4741B36F837}">
  <sheetPr>
    <tabColor theme="3"/>
  </sheetPr>
  <dimension ref="A1:D23"/>
  <sheetViews>
    <sheetView showGridLines="0" zoomScale="70" zoomScaleNormal="70" zoomScaleSheetLayoutView="80" workbookViewId="0">
      <selection activeCell="W32" sqref="W32"/>
    </sheetView>
  </sheetViews>
  <sheetFormatPr defaultColWidth="9.109375" defaultRowHeight="15"/>
  <cols>
    <col min="1" max="1" width="13.21875" style="297" customWidth="1"/>
    <col min="2" max="2" width="39.21875" style="297" customWidth="1"/>
    <col min="3" max="3" width="13.33203125" style="297" customWidth="1"/>
    <col min="4" max="4" width="10.77734375" style="297" customWidth="1"/>
    <col min="5" max="16384" width="9.109375" style="297"/>
  </cols>
  <sheetData>
    <row r="1" spans="1:4" ht="39" customHeight="1" thickBot="1">
      <c r="A1" s="413" t="s">
        <v>190</v>
      </c>
      <c r="B1" s="413"/>
      <c r="C1" s="413"/>
      <c r="D1" s="413"/>
    </row>
    <row r="2" spans="1:4" ht="18" customHeight="1" thickTop="1" thickBot="1"/>
    <row r="3" spans="1:4" ht="17.55" customHeight="1" thickBot="1">
      <c r="B3" s="298"/>
      <c r="C3" s="396" t="s">
        <v>15</v>
      </c>
      <c r="D3" s="397"/>
    </row>
    <row r="4" spans="1:4" ht="16.8" thickTop="1" thickBot="1">
      <c r="B4" s="298"/>
      <c r="C4" s="19" t="s">
        <v>8</v>
      </c>
      <c r="D4" s="299" t="s">
        <v>9</v>
      </c>
    </row>
    <row r="5" spans="1:4" ht="18.75" customHeight="1">
      <c r="A5" s="300" t="s">
        <v>160</v>
      </c>
      <c r="B5" s="301"/>
      <c r="C5" s="414"/>
      <c r="D5" s="415"/>
    </row>
    <row r="6" spans="1:4">
      <c r="A6" s="302" t="s">
        <v>161</v>
      </c>
      <c r="B6" s="303" t="s">
        <v>162</v>
      </c>
      <c r="C6" s="304">
        <v>212215</v>
      </c>
      <c r="D6" s="305">
        <v>49.014463163048951</v>
      </c>
    </row>
    <row r="7" spans="1:4">
      <c r="A7" s="302" t="s">
        <v>163</v>
      </c>
      <c r="B7" s="303" t="s">
        <v>164</v>
      </c>
      <c r="C7" s="304">
        <v>41490</v>
      </c>
      <c r="D7" s="305">
        <v>9.5825961631736725</v>
      </c>
    </row>
    <row r="8" spans="1:4">
      <c r="A8" s="302" t="s">
        <v>165</v>
      </c>
      <c r="B8" s="303" t="s">
        <v>166</v>
      </c>
      <c r="C8" s="304">
        <v>10795</v>
      </c>
      <c r="D8" s="305">
        <v>2.4932904042387092</v>
      </c>
    </row>
    <row r="9" spans="1:4" ht="16.2" thickBot="1">
      <c r="A9" s="3" t="s">
        <v>167</v>
      </c>
      <c r="B9" s="3" t="s">
        <v>168</v>
      </c>
      <c r="C9" s="306">
        <v>264500</v>
      </c>
      <c r="D9" s="307">
        <v>61.090349730461334</v>
      </c>
    </row>
    <row r="10" spans="1:4" ht="23.25" customHeight="1" thickTop="1">
      <c r="A10" s="300" t="s">
        <v>169</v>
      </c>
      <c r="B10" s="301"/>
      <c r="C10" s="308"/>
      <c r="D10" s="309"/>
    </row>
    <row r="11" spans="1:4">
      <c r="A11" s="302" t="s">
        <v>170</v>
      </c>
      <c r="B11" s="303" t="s">
        <v>171</v>
      </c>
      <c r="C11" s="304">
        <v>42990</v>
      </c>
      <c r="D11" s="305">
        <v>9.9292778581030205</v>
      </c>
    </row>
    <row r="12" spans="1:4">
      <c r="A12" s="302" t="s">
        <v>172</v>
      </c>
      <c r="B12" s="303" t="s">
        <v>173</v>
      </c>
      <c r="C12" s="304">
        <v>1720</v>
      </c>
      <c r="D12" s="305">
        <v>0.39703253403300987</v>
      </c>
    </row>
    <row r="13" spans="1:4">
      <c r="A13" s="302" t="s">
        <v>174</v>
      </c>
      <c r="B13" s="303" t="s">
        <v>175</v>
      </c>
      <c r="C13" s="304">
        <v>42785</v>
      </c>
      <c r="D13" s="305">
        <v>9.8821605591252819</v>
      </c>
    </row>
    <row r="14" spans="1:4">
      <c r="A14" s="302" t="s">
        <v>176</v>
      </c>
      <c r="B14" s="310" t="s">
        <v>177</v>
      </c>
      <c r="C14" s="304">
        <v>30960</v>
      </c>
      <c r="D14" s="305">
        <v>7.1512049556312105</v>
      </c>
    </row>
    <row r="15" spans="1:4">
      <c r="A15" s="302" t="s">
        <v>178</v>
      </c>
      <c r="B15" s="310" t="s">
        <v>179</v>
      </c>
      <c r="C15" s="304">
        <v>2055</v>
      </c>
      <c r="D15" s="305">
        <v>0.47463749705516878</v>
      </c>
    </row>
    <row r="16" spans="1:4">
      <c r="A16" s="302" t="s">
        <v>180</v>
      </c>
      <c r="B16" s="310" t="s">
        <v>181</v>
      </c>
      <c r="C16" s="304">
        <v>135</v>
      </c>
      <c r="D16" s="305">
        <v>3.118056549997459E-2</v>
      </c>
    </row>
    <row r="17" spans="1:4">
      <c r="A17" s="302" t="s">
        <v>182</v>
      </c>
      <c r="B17" s="310" t="s">
        <v>183</v>
      </c>
      <c r="C17" s="304">
        <v>21425</v>
      </c>
      <c r="D17" s="305">
        <v>4.9489331627255977</v>
      </c>
    </row>
    <row r="18" spans="1:4">
      <c r="A18" s="302" t="s">
        <v>184</v>
      </c>
      <c r="B18" s="310" t="s">
        <v>185</v>
      </c>
      <c r="C18" s="304">
        <v>4410</v>
      </c>
      <c r="D18" s="305">
        <v>1.0181032053621335</v>
      </c>
    </row>
    <row r="19" spans="1:4">
      <c r="A19" s="302" t="s">
        <v>186</v>
      </c>
      <c r="B19" s="303" t="s">
        <v>145</v>
      </c>
      <c r="C19" s="304">
        <v>21980</v>
      </c>
      <c r="D19" s="305">
        <v>5.0771199320032707</v>
      </c>
    </row>
    <row r="20" spans="1:4" ht="16.2" thickBot="1">
      <c r="A20" s="2" t="s">
        <v>187</v>
      </c>
      <c r="B20" s="2" t="s">
        <v>188</v>
      </c>
      <c r="C20" s="306">
        <v>168465</v>
      </c>
      <c r="D20" s="307">
        <v>38.909650269538666</v>
      </c>
    </row>
    <row r="21" spans="1:4" ht="19.5" customHeight="1" thickTop="1">
      <c r="A21" s="416"/>
      <c r="B21" s="417" t="s">
        <v>189</v>
      </c>
      <c r="C21" s="311"/>
      <c r="D21" s="312"/>
    </row>
    <row r="22" spans="1:4" ht="16.2" thickBot="1">
      <c r="A22" s="2" t="s">
        <v>46</v>
      </c>
      <c r="B22" s="313" t="s">
        <v>189</v>
      </c>
      <c r="C22" s="314">
        <v>432960</v>
      </c>
      <c r="D22" s="315">
        <v>100</v>
      </c>
    </row>
    <row r="23" spans="1:4" ht="15.6" thickTop="1">
      <c r="C23" s="316"/>
      <c r="D23" s="316"/>
    </row>
  </sheetData>
  <mergeCells count="4">
    <mergeCell ref="A1:D1"/>
    <mergeCell ref="C3:D3"/>
    <mergeCell ref="C5:D5"/>
    <mergeCell ref="A21:B21"/>
  </mergeCells>
  <pageMargins left="0.7" right="0.7" top="0.75" bottom="0.75" header="0.3" footer="0.3"/>
  <pageSetup paperSize="9" scale="5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A6D2B-A590-409A-A4A8-EFFB61C9DD6C}">
  <sheetPr>
    <tabColor theme="2"/>
  </sheetPr>
  <dimension ref="A1:L13"/>
  <sheetViews>
    <sheetView showGridLines="0" zoomScale="80" zoomScaleNormal="80" zoomScaleSheetLayoutView="80" workbookViewId="0">
      <selection activeCell="W32" sqref="W32"/>
    </sheetView>
  </sheetViews>
  <sheetFormatPr defaultColWidth="9.109375" defaultRowHeight="15"/>
  <cols>
    <col min="1" max="1" width="21.44140625" style="504" customWidth="1"/>
    <col min="2" max="2" width="14.44140625" style="504" bestFit="1" customWidth="1"/>
    <col min="3" max="3" width="11.44140625" style="504" bestFit="1" customWidth="1"/>
    <col min="4" max="4" width="14.6640625" style="504" customWidth="1"/>
    <col min="5" max="5" width="11.44140625" style="504" customWidth="1"/>
    <col min="6" max="6" width="14.6640625" style="504" customWidth="1"/>
    <col min="7" max="7" width="11.44140625" style="504" customWidth="1"/>
    <col min="8" max="8" width="12.6640625" style="504" bestFit="1" customWidth="1"/>
    <col min="9" max="9" width="11.44140625" style="504" customWidth="1"/>
    <col min="10" max="10" width="14.44140625" style="504" bestFit="1" customWidth="1"/>
    <col min="11" max="11" width="11.44140625" style="504" customWidth="1"/>
    <col min="12" max="12" width="12.21875" style="504" bestFit="1" customWidth="1"/>
    <col min="13" max="16384" width="9.109375" style="504"/>
  </cols>
  <sheetData>
    <row r="1" spans="1:12" ht="19.8" thickBot="1">
      <c r="A1" s="1140" t="s">
        <v>300</v>
      </c>
      <c r="B1" s="1140"/>
      <c r="C1" s="1140"/>
      <c r="D1" s="1140"/>
      <c r="E1" s="1140"/>
      <c r="F1" s="1140"/>
      <c r="G1" s="1140"/>
      <c r="H1" s="1140"/>
      <c r="I1" s="1140"/>
      <c r="J1" s="1140"/>
      <c r="K1" s="1140"/>
    </row>
    <row r="2" spans="1:12" ht="16.2" thickTop="1" thickBot="1"/>
    <row r="3" spans="1:12" ht="17.399999999999999" thickBot="1">
      <c r="A3" s="1139"/>
      <c r="B3" s="1138" t="s">
        <v>1</v>
      </c>
      <c r="C3" s="1137"/>
      <c r="D3" s="1136" t="s">
        <v>4</v>
      </c>
      <c r="E3" s="1137"/>
      <c r="F3" s="1136" t="s">
        <v>5</v>
      </c>
      <c r="G3" s="1137"/>
      <c r="H3" s="1136" t="s">
        <v>6</v>
      </c>
      <c r="I3" s="1137"/>
      <c r="J3" s="1136" t="s">
        <v>7</v>
      </c>
      <c r="K3" s="1135"/>
    </row>
    <row r="4" spans="1:12" ht="16.8" thickTop="1" thickBot="1">
      <c r="A4" s="1134"/>
      <c r="B4" s="1133" t="s">
        <v>8</v>
      </c>
      <c r="C4" s="1132" t="s">
        <v>48</v>
      </c>
      <c r="D4" s="1131" t="s">
        <v>8</v>
      </c>
      <c r="E4" s="1132" t="s">
        <v>48</v>
      </c>
      <c r="F4" s="1131" t="s">
        <v>8</v>
      </c>
      <c r="G4" s="1132" t="s">
        <v>48</v>
      </c>
      <c r="H4" s="1131" t="s">
        <v>8</v>
      </c>
      <c r="I4" s="1132" t="s">
        <v>48</v>
      </c>
      <c r="J4" s="1131" t="s">
        <v>8</v>
      </c>
      <c r="K4" s="1130" t="s">
        <v>48</v>
      </c>
    </row>
    <row r="5" spans="1:12">
      <c r="A5" s="1128" t="s">
        <v>299</v>
      </c>
      <c r="B5" s="1127">
        <v>1124910</v>
      </c>
      <c r="C5" s="1126">
        <v>48.600368960645639</v>
      </c>
      <c r="D5" s="1125">
        <v>28575</v>
      </c>
      <c r="E5" s="1124">
        <v>41.075509940057785</v>
      </c>
      <c r="F5" s="1125">
        <v>125815</v>
      </c>
      <c r="G5" s="1124">
        <v>41.768613533674838</v>
      </c>
      <c r="H5" s="1125">
        <v>62395</v>
      </c>
      <c r="I5" s="1124">
        <v>41.8631956791573</v>
      </c>
      <c r="J5" s="1123">
        <v>1341695</v>
      </c>
      <c r="K5" s="1122">
        <v>47.335400525182919</v>
      </c>
      <c r="L5" s="680"/>
    </row>
    <row r="6" spans="1:12">
      <c r="A6" s="1129" t="s">
        <v>120</v>
      </c>
      <c r="B6" s="1127">
        <v>472525</v>
      </c>
      <c r="C6" s="1126">
        <v>20.414886309140634</v>
      </c>
      <c r="D6" s="1125">
        <v>13895</v>
      </c>
      <c r="E6" s="1124">
        <v>19.97498814092889</v>
      </c>
      <c r="F6" s="1125">
        <v>69575</v>
      </c>
      <c r="G6" s="1124">
        <v>23.097812554984912</v>
      </c>
      <c r="H6" s="1125">
        <v>28750</v>
      </c>
      <c r="I6" s="1124">
        <v>19.288134456036769</v>
      </c>
      <c r="J6" s="1123">
        <v>584745</v>
      </c>
      <c r="K6" s="1122">
        <v>20.629958429192914</v>
      </c>
      <c r="L6" s="680"/>
    </row>
    <row r="7" spans="1:12">
      <c r="A7" s="1128" t="s">
        <v>121</v>
      </c>
      <c r="B7" s="1127">
        <v>408720</v>
      </c>
      <c r="C7" s="1126">
        <v>17.658223199588701</v>
      </c>
      <c r="D7" s="1125">
        <v>16775</v>
      </c>
      <c r="E7" s="1124">
        <v>24.114882056147309</v>
      </c>
      <c r="F7" s="1125">
        <v>60110</v>
      </c>
      <c r="G7" s="1124">
        <v>19.954916522530119</v>
      </c>
      <c r="H7" s="1125">
        <v>31210</v>
      </c>
      <c r="I7" s="1124">
        <v>20.940655506726156</v>
      </c>
      <c r="J7" s="1123">
        <v>516815</v>
      </c>
      <c r="K7" s="1122">
        <v>18.233365944113846</v>
      </c>
      <c r="L7" s="680"/>
    </row>
    <row r="8" spans="1:12">
      <c r="A8" s="1121" t="s">
        <v>298</v>
      </c>
      <c r="B8" s="1120">
        <v>308455</v>
      </c>
      <c r="C8" s="1119">
        <v>13.32652153062503</v>
      </c>
      <c r="D8" s="1118">
        <v>10320</v>
      </c>
      <c r="E8" s="1117">
        <v>14.834619862866013</v>
      </c>
      <c r="F8" s="1118">
        <v>45720</v>
      </c>
      <c r="G8" s="1117">
        <v>15.178657388810135</v>
      </c>
      <c r="H8" s="1118">
        <v>26690</v>
      </c>
      <c r="I8" s="1117">
        <v>17.908014358079775</v>
      </c>
      <c r="J8" s="1116">
        <v>391190</v>
      </c>
      <c r="K8" s="1115">
        <v>13.801275101510315</v>
      </c>
      <c r="L8" s="680"/>
    </row>
    <row r="9" spans="1:12" ht="16.2" thickBot="1">
      <c r="A9" s="1114" t="s">
        <v>46</v>
      </c>
      <c r="B9" s="1113">
        <v>2314610</v>
      </c>
      <c r="C9" s="1112">
        <v>100</v>
      </c>
      <c r="D9" s="1111">
        <v>69565</v>
      </c>
      <c r="E9" s="1110">
        <v>100</v>
      </c>
      <c r="F9" s="1109">
        <v>301220</v>
      </c>
      <c r="G9" s="1110">
        <v>100</v>
      </c>
      <c r="H9" s="1111">
        <v>149045</v>
      </c>
      <c r="I9" s="1110">
        <v>100</v>
      </c>
      <c r="J9" s="1109">
        <v>2834440</v>
      </c>
      <c r="K9" s="1108">
        <v>100</v>
      </c>
      <c r="L9" s="680"/>
    </row>
    <row r="10" spans="1:12" ht="15.6" thickTop="1">
      <c r="B10" s="680"/>
      <c r="C10" s="681"/>
      <c r="D10" s="680"/>
      <c r="E10" s="681"/>
      <c r="F10" s="680"/>
      <c r="G10" s="681"/>
      <c r="H10" s="680"/>
      <c r="I10" s="681"/>
      <c r="J10" s="680"/>
      <c r="K10" s="681"/>
    </row>
    <row r="11" spans="1:12">
      <c r="A11" s="1107"/>
      <c r="B11" s="1106"/>
      <c r="C11" s="1022"/>
      <c r="D11" s="1106"/>
      <c r="E11" s="1022"/>
      <c r="F11" s="1106"/>
      <c r="G11" s="1022"/>
      <c r="H11" s="1106"/>
      <c r="I11" s="1022"/>
      <c r="J11" s="679"/>
      <c r="K11" s="1022"/>
    </row>
    <row r="12" spans="1:12">
      <c r="A12" s="1107"/>
      <c r="B12" s="1106"/>
      <c r="C12" s="1022"/>
      <c r="D12" s="1106"/>
      <c r="E12" s="1022"/>
      <c r="F12" s="1106"/>
      <c r="G12" s="1022"/>
      <c r="H12" s="1106"/>
      <c r="I12" s="1022"/>
      <c r="J12" s="679"/>
      <c r="K12" s="1022"/>
    </row>
    <row r="13" spans="1:12">
      <c r="A13" s="1107"/>
      <c r="B13" s="1106"/>
      <c r="C13" s="1022"/>
      <c r="D13" s="1106"/>
      <c r="E13" s="1022"/>
      <c r="F13" s="1106"/>
      <c r="G13" s="1022"/>
      <c r="H13" s="1106"/>
      <c r="I13" s="1022"/>
      <c r="J13" s="679"/>
      <c r="K13" s="1022"/>
    </row>
  </sheetData>
  <mergeCells count="6">
    <mergeCell ref="A1:K1"/>
    <mergeCell ref="B3:C3"/>
    <mergeCell ref="D3:E3"/>
    <mergeCell ref="F3:G3"/>
    <mergeCell ref="H3:I3"/>
    <mergeCell ref="J3:K3"/>
  </mergeCells>
  <pageMargins left="0.75" right="0.75" top="1" bottom="1" header="0.5" footer="0.5"/>
  <pageSetup paperSize="9" scale="51"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8A8A7-DC84-4FFC-99E9-801E9B045D0D}">
  <sheetPr>
    <tabColor theme="2"/>
  </sheetPr>
  <dimension ref="A1:P13"/>
  <sheetViews>
    <sheetView showGridLines="0" zoomScale="80" zoomScaleNormal="80" zoomScaleSheetLayoutView="90" workbookViewId="0">
      <selection activeCell="W32" sqref="W32"/>
    </sheetView>
  </sheetViews>
  <sheetFormatPr defaultColWidth="8.77734375" defaultRowHeight="13.2"/>
  <cols>
    <col min="1" max="1" width="20.44140625" customWidth="1"/>
    <col min="2" max="2" width="12.6640625" customWidth="1"/>
    <col min="3" max="3" width="9.6640625" customWidth="1"/>
    <col min="4" max="4" width="12.6640625" customWidth="1"/>
    <col min="5" max="5" width="9.6640625" customWidth="1"/>
    <col min="6" max="6" width="12.6640625" customWidth="1"/>
    <col min="7" max="7" width="9.6640625" customWidth="1"/>
    <col min="8" max="8" width="12.6640625" customWidth="1"/>
    <col min="9" max="9" width="9.6640625" customWidth="1"/>
    <col min="10" max="10" width="12.6640625" customWidth="1"/>
    <col min="11" max="11" width="9.6640625" customWidth="1"/>
    <col min="12" max="12" width="15" customWidth="1"/>
  </cols>
  <sheetData>
    <row r="1" spans="1:16" ht="19.8" thickBot="1">
      <c r="A1" s="1140" t="s">
        <v>301</v>
      </c>
      <c r="B1" s="1140"/>
      <c r="C1" s="1140"/>
      <c r="D1" s="1140"/>
      <c r="E1" s="1140"/>
      <c r="F1" s="1140"/>
      <c r="G1" s="1140"/>
      <c r="H1" s="1140"/>
      <c r="I1" s="1140"/>
      <c r="J1" s="1140"/>
      <c r="K1" s="1140"/>
    </row>
    <row r="2" spans="1:16" ht="16.2" thickTop="1" thickBot="1">
      <c r="A2" s="504"/>
      <c r="B2" s="504"/>
      <c r="C2" s="504"/>
      <c r="D2" s="504"/>
      <c r="E2" s="504"/>
      <c r="F2" s="504"/>
      <c r="G2" s="504"/>
      <c r="H2" s="504"/>
      <c r="I2" s="504"/>
      <c r="J2" s="504"/>
      <c r="K2" s="504"/>
    </row>
    <row r="3" spans="1:16" ht="17.399999999999999" thickBot="1">
      <c r="A3" s="1139"/>
      <c r="B3" s="1138" t="s">
        <v>1</v>
      </c>
      <c r="C3" s="1137"/>
      <c r="D3" s="1136" t="s">
        <v>4</v>
      </c>
      <c r="E3" s="1137"/>
      <c r="F3" s="1136" t="s">
        <v>5</v>
      </c>
      <c r="G3" s="1137"/>
      <c r="H3" s="1136" t="s">
        <v>6</v>
      </c>
      <c r="I3" s="1137"/>
      <c r="J3" s="1136" t="s">
        <v>7</v>
      </c>
      <c r="K3" s="1135"/>
    </row>
    <row r="4" spans="1:16" ht="16.8" thickTop="1" thickBot="1">
      <c r="A4" s="1134"/>
      <c r="B4" s="1133" t="s">
        <v>8</v>
      </c>
      <c r="C4" s="1132" t="s">
        <v>48</v>
      </c>
      <c r="D4" s="1131" t="s">
        <v>8</v>
      </c>
      <c r="E4" s="1132" t="s">
        <v>48</v>
      </c>
      <c r="F4" s="1131" t="s">
        <v>8</v>
      </c>
      <c r="G4" s="1132" t="s">
        <v>48</v>
      </c>
      <c r="H4" s="1131" t="s">
        <v>8</v>
      </c>
      <c r="I4" s="1132" t="s">
        <v>48</v>
      </c>
      <c r="J4" s="1131" t="s">
        <v>8</v>
      </c>
      <c r="K4" s="1130" t="s">
        <v>48</v>
      </c>
      <c r="L4" s="504"/>
    </row>
    <row r="5" spans="1:16" ht="15">
      <c r="A5" s="1128" t="s">
        <v>299</v>
      </c>
      <c r="B5" s="1148">
        <v>458085</v>
      </c>
      <c r="C5" s="1124">
        <v>44.256244976194893</v>
      </c>
      <c r="D5" s="1125">
        <v>11435</v>
      </c>
      <c r="E5" s="1124">
        <v>32.360014712955888</v>
      </c>
      <c r="F5" s="1125">
        <v>47295</v>
      </c>
      <c r="G5" s="1124">
        <v>36.060936463519702</v>
      </c>
      <c r="H5" s="1125">
        <v>26880</v>
      </c>
      <c r="I5" s="1124">
        <v>39.239212938634907</v>
      </c>
      <c r="J5" s="1125">
        <v>543700</v>
      </c>
      <c r="K5" s="1147">
        <v>42.808304384934445</v>
      </c>
      <c r="L5" s="680"/>
    </row>
    <row r="6" spans="1:16" ht="15">
      <c r="A6" s="1129" t="s">
        <v>120</v>
      </c>
      <c r="B6" s="1148">
        <v>234920</v>
      </c>
      <c r="C6" s="1124">
        <v>22.696102300129848</v>
      </c>
      <c r="D6" s="1125">
        <v>6590</v>
      </c>
      <c r="E6" s="1124">
        <v>18.651501004442181</v>
      </c>
      <c r="F6" s="1125">
        <v>32795</v>
      </c>
      <c r="G6" s="1124">
        <v>25.003621724245729</v>
      </c>
      <c r="H6" s="1125">
        <v>13485</v>
      </c>
      <c r="I6" s="1124">
        <v>19.680913178023005</v>
      </c>
      <c r="J6" s="1125">
        <v>287790</v>
      </c>
      <c r="K6" s="1147">
        <v>22.659195197767694</v>
      </c>
      <c r="L6" s="680"/>
    </row>
    <row r="7" spans="1:16" ht="15">
      <c r="A7" s="1128" t="s">
        <v>121</v>
      </c>
      <c r="B7" s="1148">
        <v>199270</v>
      </c>
      <c r="C7" s="1124">
        <v>19.251800840907684</v>
      </c>
      <c r="D7" s="1125">
        <v>10945</v>
      </c>
      <c r="E7" s="1124">
        <v>30.973601561836855</v>
      </c>
      <c r="F7" s="1125">
        <v>29185</v>
      </c>
      <c r="G7" s="1124">
        <v>22.253398702279018</v>
      </c>
      <c r="H7" s="1125">
        <v>15325</v>
      </c>
      <c r="I7" s="1124">
        <v>22.369650259823672</v>
      </c>
      <c r="J7" s="1125">
        <v>254730</v>
      </c>
      <c r="K7" s="1147">
        <v>20.056122625732634</v>
      </c>
      <c r="L7" s="680"/>
    </row>
    <row r="8" spans="1:16" ht="15">
      <c r="A8" s="1129" t="s">
        <v>298</v>
      </c>
      <c r="B8" s="1148">
        <v>142795</v>
      </c>
      <c r="C8" s="1124">
        <v>13.795851882767577</v>
      </c>
      <c r="D8" s="1125">
        <v>6365</v>
      </c>
      <c r="E8" s="1124">
        <v>18.014882720765073</v>
      </c>
      <c r="F8" s="1125">
        <v>21880</v>
      </c>
      <c r="G8" s="1124">
        <v>16.682043109955551</v>
      </c>
      <c r="H8" s="1125">
        <v>12820</v>
      </c>
      <c r="I8" s="1124">
        <v>18.71022362351842</v>
      </c>
      <c r="J8" s="1125">
        <v>183860</v>
      </c>
      <c r="K8" s="1147">
        <v>14.476377791565229</v>
      </c>
      <c r="L8" s="680"/>
    </row>
    <row r="9" spans="1:16" ht="16.2" thickBot="1">
      <c r="A9" s="1146" t="s">
        <v>13</v>
      </c>
      <c r="B9" s="1145">
        <v>1035070</v>
      </c>
      <c r="C9" s="1144">
        <v>100</v>
      </c>
      <c r="D9" s="1143">
        <v>35345</v>
      </c>
      <c r="E9" s="1144">
        <v>100</v>
      </c>
      <c r="F9" s="1143">
        <v>131155</v>
      </c>
      <c r="G9" s="1144">
        <v>100</v>
      </c>
      <c r="H9" s="1143">
        <v>68510</v>
      </c>
      <c r="I9" s="1144">
        <v>100</v>
      </c>
      <c r="J9" s="1143">
        <v>1270075</v>
      </c>
      <c r="K9" s="1142">
        <v>100</v>
      </c>
      <c r="L9" s="680"/>
    </row>
    <row r="10" spans="1:16" ht="15.6" thickTop="1">
      <c r="A10" s="504"/>
      <c r="B10" s="680"/>
      <c r="C10" s="681"/>
      <c r="D10" s="680"/>
      <c r="E10" s="681"/>
      <c r="F10" s="680"/>
      <c r="G10" s="681"/>
      <c r="H10" s="680"/>
      <c r="I10" s="681"/>
      <c r="J10" s="680"/>
      <c r="K10" s="681"/>
      <c r="L10" s="504"/>
    </row>
    <row r="11" spans="1:16" ht="15">
      <c r="A11" s="504"/>
      <c r="B11" s="1141"/>
      <c r="C11" s="504"/>
      <c r="D11" s="1141"/>
      <c r="E11" s="504"/>
      <c r="F11" s="1141"/>
      <c r="G11" s="504"/>
      <c r="H11" s="1141"/>
      <c r="I11" s="504"/>
      <c r="J11" s="1141"/>
      <c r="K11" s="1141"/>
      <c r="L11" s="504"/>
      <c r="M11" s="504"/>
      <c r="N11" s="504"/>
      <c r="O11" s="504"/>
      <c r="P11" s="504"/>
    </row>
    <row r="12" spans="1:16" ht="15">
      <c r="A12" s="504"/>
      <c r="B12" s="1141"/>
      <c r="C12" s="504"/>
      <c r="D12" s="1141"/>
      <c r="E12" s="504"/>
      <c r="F12" s="1141"/>
      <c r="G12" s="504"/>
      <c r="H12" s="1141"/>
      <c r="I12" s="504"/>
      <c r="J12" s="1141"/>
      <c r="K12" s="1141"/>
      <c r="L12" s="504"/>
      <c r="M12" s="504"/>
      <c r="N12" s="504"/>
      <c r="O12" s="504"/>
      <c r="P12" s="504"/>
    </row>
    <row r="13" spans="1:16" ht="15">
      <c r="A13" s="504"/>
      <c r="B13" s="1141"/>
      <c r="C13" s="504"/>
      <c r="D13" s="1141"/>
      <c r="E13" s="504"/>
      <c r="F13" s="1141"/>
      <c r="G13" s="504"/>
      <c r="H13" s="1141"/>
      <c r="I13" s="504"/>
      <c r="J13" s="1141"/>
      <c r="K13" s="1141"/>
      <c r="L13" s="504"/>
      <c r="M13" s="504"/>
      <c r="N13" s="504"/>
      <c r="O13" s="504"/>
      <c r="P13" s="504"/>
    </row>
  </sheetData>
  <mergeCells count="6">
    <mergeCell ref="A1:K1"/>
    <mergeCell ref="B3:C3"/>
    <mergeCell ref="D3:E3"/>
    <mergeCell ref="F3:G3"/>
    <mergeCell ref="H3:I3"/>
    <mergeCell ref="J3:K3"/>
  </mergeCells>
  <pageMargins left="0.75" right="0.75" top="1" bottom="1" header="0.5" footer="0.5"/>
  <pageSetup paperSize="9" scale="7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61498-33EE-4B99-8632-592DCD404A45}">
  <sheetPr>
    <tabColor theme="2"/>
  </sheetPr>
  <dimension ref="A1:L32"/>
  <sheetViews>
    <sheetView showGridLines="0" zoomScale="80" zoomScaleNormal="80" zoomScaleSheetLayoutView="80" workbookViewId="0">
      <selection activeCell="W32" sqref="W32"/>
    </sheetView>
  </sheetViews>
  <sheetFormatPr defaultColWidth="9.109375" defaultRowHeight="15"/>
  <cols>
    <col min="1" max="1" width="13.33203125" style="504" customWidth="1"/>
    <col min="2" max="2" width="12.6640625" style="504" customWidth="1"/>
    <col min="3" max="3" width="10.6640625" style="504" customWidth="1"/>
    <col min="4" max="4" width="12.6640625" style="504" customWidth="1"/>
    <col min="5" max="5" width="10.6640625" style="504" customWidth="1"/>
    <col min="6" max="6" width="12.6640625" style="504" customWidth="1"/>
    <col min="7" max="7" width="10.6640625" style="504" customWidth="1"/>
    <col min="8" max="8" width="12.6640625" style="504" customWidth="1"/>
    <col min="9" max="9" width="10.6640625" style="504" customWidth="1"/>
    <col min="10" max="10" width="13.6640625" style="504" customWidth="1"/>
    <col min="11" max="12" width="15.6640625" style="504" customWidth="1"/>
    <col min="13" max="13" width="9.109375" style="504" customWidth="1"/>
    <col min="14" max="16384" width="9.109375" style="504"/>
  </cols>
  <sheetData>
    <row r="1" spans="1:12" ht="19.8" thickBot="1">
      <c r="A1" s="1190" t="s">
        <v>306</v>
      </c>
      <c r="B1" s="1190"/>
      <c r="C1" s="1190"/>
      <c r="D1" s="1190"/>
      <c r="E1" s="1190"/>
      <c r="F1" s="1190"/>
      <c r="G1" s="1190"/>
      <c r="H1" s="1190"/>
      <c r="I1" s="1190"/>
      <c r="J1" s="1190"/>
      <c r="K1" s="1021"/>
      <c r="L1" s="1021"/>
    </row>
    <row r="2" spans="1:12" ht="18" customHeight="1" thickTop="1" thickBot="1">
      <c r="A2" s="1189"/>
      <c r="B2" s="1189"/>
      <c r="C2" s="1189"/>
      <c r="D2" s="1189"/>
      <c r="E2" s="1189"/>
      <c r="F2" s="1189"/>
      <c r="G2" s="1189"/>
      <c r="H2" s="1189"/>
      <c r="I2" s="1189"/>
      <c r="J2" s="1189"/>
    </row>
    <row r="3" spans="1:12" ht="17.399999999999999" thickBot="1">
      <c r="A3" s="1107"/>
      <c r="B3" s="1188" t="s">
        <v>119</v>
      </c>
      <c r="C3" s="1184"/>
      <c r="D3" s="1187" t="s">
        <v>305</v>
      </c>
      <c r="E3" s="1186"/>
      <c r="F3" s="1187" t="s">
        <v>304</v>
      </c>
      <c r="G3" s="1186"/>
      <c r="H3" s="1185" t="s">
        <v>122</v>
      </c>
      <c r="I3" s="1184"/>
      <c r="J3" s="1183" t="s">
        <v>303</v>
      </c>
    </row>
    <row r="4" spans="1:12" ht="16.8" thickTop="1" thickBot="1">
      <c r="A4" s="1107" t="s">
        <v>302</v>
      </c>
      <c r="B4" s="1182" t="s">
        <v>8</v>
      </c>
      <c r="C4" s="1181" t="s">
        <v>48</v>
      </c>
      <c r="D4" s="23" t="s">
        <v>8</v>
      </c>
      <c r="E4" s="1181" t="s">
        <v>48</v>
      </c>
      <c r="F4" s="23" t="s">
        <v>8</v>
      </c>
      <c r="G4" s="1181" t="s">
        <v>48</v>
      </c>
      <c r="H4" s="23" t="s">
        <v>8</v>
      </c>
      <c r="I4" s="1181" t="s">
        <v>48</v>
      </c>
      <c r="J4" s="1180" t="s">
        <v>8</v>
      </c>
    </row>
    <row r="5" spans="1:12">
      <c r="A5" s="1175" t="s">
        <v>17</v>
      </c>
      <c r="B5" s="1179">
        <v>992005</v>
      </c>
      <c r="C5" s="1177">
        <v>45.362175361420853</v>
      </c>
      <c r="D5" s="1178">
        <v>311955</v>
      </c>
      <c r="E5" s="1177">
        <v>14.265006138952971</v>
      </c>
      <c r="F5" s="1178">
        <v>416875</v>
      </c>
      <c r="G5" s="1177">
        <v>19.062763649167412</v>
      </c>
      <c r="H5" s="1178">
        <v>466020</v>
      </c>
      <c r="I5" s="1177">
        <v>21.310054850458766</v>
      </c>
      <c r="J5" s="1176">
        <v>2186855</v>
      </c>
      <c r="K5" s="679"/>
    </row>
    <row r="6" spans="1:12">
      <c r="A6" s="1175" t="s">
        <v>18</v>
      </c>
      <c r="B6" s="1174">
        <v>1013955</v>
      </c>
      <c r="C6" s="1167">
        <v>45.575415152475408</v>
      </c>
      <c r="D6" s="484">
        <v>325175</v>
      </c>
      <c r="E6" s="1167">
        <v>14.616019076000603</v>
      </c>
      <c r="F6" s="484">
        <v>418010</v>
      </c>
      <c r="G6" s="1167">
        <v>18.788781837346079</v>
      </c>
      <c r="H6" s="484">
        <v>467645</v>
      </c>
      <c r="I6" s="1167">
        <v>21.019783934177909</v>
      </c>
      <c r="J6" s="1166">
        <v>2224785</v>
      </c>
      <c r="K6" s="679"/>
    </row>
    <row r="7" spans="1:12">
      <c r="A7" s="1175" t="s">
        <v>19</v>
      </c>
      <c r="B7" s="1174">
        <v>1045890</v>
      </c>
      <c r="C7" s="1167">
        <v>46.027813228887034</v>
      </c>
      <c r="D7" s="484">
        <v>333395</v>
      </c>
      <c r="E7" s="1167">
        <v>14.672138362012058</v>
      </c>
      <c r="F7" s="484">
        <v>417115</v>
      </c>
      <c r="G7" s="1167">
        <v>18.356511024072525</v>
      </c>
      <c r="H7" s="484">
        <v>475905</v>
      </c>
      <c r="I7" s="1167">
        <v>20.943757426396161</v>
      </c>
      <c r="J7" s="1166">
        <v>2272300</v>
      </c>
      <c r="K7" s="679"/>
    </row>
    <row r="8" spans="1:12">
      <c r="A8" s="1175" t="s">
        <v>20</v>
      </c>
      <c r="B8" s="1174">
        <v>1071630</v>
      </c>
      <c r="C8" s="1167">
        <v>46.632651951131947</v>
      </c>
      <c r="D8" s="484">
        <v>337040</v>
      </c>
      <c r="E8" s="1167">
        <v>14.66650710936565</v>
      </c>
      <c r="F8" s="484">
        <v>417280</v>
      </c>
      <c r="G8" s="1167">
        <v>18.158201063957094</v>
      </c>
      <c r="H8" s="484">
        <v>472070</v>
      </c>
      <c r="I8" s="1167">
        <v>20.542422297407555</v>
      </c>
      <c r="J8" s="1166">
        <v>2298025</v>
      </c>
      <c r="K8" s="679"/>
    </row>
    <row r="9" spans="1:12">
      <c r="A9" s="1175" t="s">
        <v>21</v>
      </c>
      <c r="B9" s="1174">
        <v>1097235</v>
      </c>
      <c r="C9" s="1167">
        <v>47.658625362683949</v>
      </c>
      <c r="D9" s="484">
        <v>338855</v>
      </c>
      <c r="E9" s="1167">
        <v>14.718235835780183</v>
      </c>
      <c r="F9" s="484">
        <v>413195</v>
      </c>
      <c r="G9" s="1167">
        <v>17.947208853831853</v>
      </c>
      <c r="H9" s="484">
        <v>453000</v>
      </c>
      <c r="I9" s="1167">
        <v>19.676147123720831</v>
      </c>
      <c r="J9" s="1166">
        <v>2302280</v>
      </c>
      <c r="K9" s="679"/>
    </row>
    <row r="10" spans="1:12">
      <c r="A10" s="1175" t="s">
        <v>22</v>
      </c>
      <c r="B10" s="1174">
        <v>1138875</v>
      </c>
      <c r="C10" s="1167">
        <v>47.588752945895799</v>
      </c>
      <c r="D10" s="484">
        <v>358115</v>
      </c>
      <c r="E10" s="1167">
        <v>14.964106035534607</v>
      </c>
      <c r="F10" s="484">
        <v>430740</v>
      </c>
      <c r="G10" s="1167">
        <v>17.998796570225142</v>
      </c>
      <c r="H10" s="484">
        <v>465430</v>
      </c>
      <c r="I10" s="1167">
        <v>19.44834444834445</v>
      </c>
      <c r="J10" s="1166">
        <v>2393160</v>
      </c>
      <c r="K10" s="679"/>
    </row>
    <row r="11" spans="1:12">
      <c r="A11" s="1175" t="s">
        <v>23</v>
      </c>
      <c r="B11" s="1174">
        <v>1199770</v>
      </c>
      <c r="C11" s="1167">
        <v>48.169315483180668</v>
      </c>
      <c r="D11" s="484">
        <v>385145</v>
      </c>
      <c r="E11" s="1167">
        <v>15.463106271843452</v>
      </c>
      <c r="F11" s="484">
        <v>446285</v>
      </c>
      <c r="G11" s="1167">
        <v>17.917803379323775</v>
      </c>
      <c r="H11" s="484">
        <v>459535</v>
      </c>
      <c r="I11" s="1167">
        <v>18.449774865652106</v>
      </c>
      <c r="J11" s="1166">
        <v>2490735</v>
      </c>
      <c r="K11" s="679"/>
    </row>
    <row r="12" spans="1:12">
      <c r="A12" s="1175" t="s">
        <v>24</v>
      </c>
      <c r="B12" s="1174">
        <v>1232240</v>
      </c>
      <c r="C12" s="1167">
        <v>49.288417077990125</v>
      </c>
      <c r="D12" s="484">
        <v>394365</v>
      </c>
      <c r="E12" s="1167">
        <v>15.774221418685952</v>
      </c>
      <c r="F12" s="484">
        <v>440390</v>
      </c>
      <c r="G12" s="1167">
        <v>17.615177235746344</v>
      </c>
      <c r="H12" s="484">
        <v>433065</v>
      </c>
      <c r="I12" s="1167">
        <v>17.32218426757758</v>
      </c>
      <c r="J12" s="1166">
        <v>2500060</v>
      </c>
      <c r="K12" s="679"/>
    </row>
    <row r="13" spans="1:12">
      <c r="A13" s="1165" t="s">
        <v>25</v>
      </c>
      <c r="B13" s="1174">
        <v>1279925</v>
      </c>
      <c r="C13" s="1167">
        <v>51.283772142465054</v>
      </c>
      <c r="D13" s="484">
        <v>389180</v>
      </c>
      <c r="E13" s="1167">
        <v>15.59358434471125</v>
      </c>
      <c r="F13" s="484">
        <v>420100</v>
      </c>
      <c r="G13" s="1167">
        <v>16.832480557102617</v>
      </c>
      <c r="H13" s="484">
        <v>406565</v>
      </c>
      <c r="I13" s="1167">
        <v>16.29016295572108</v>
      </c>
      <c r="J13" s="1166">
        <v>2495770</v>
      </c>
      <c r="K13" s="679"/>
    </row>
    <row r="14" spans="1:12">
      <c r="A14" s="1165" t="s">
        <v>26</v>
      </c>
      <c r="B14" s="1174">
        <v>1257030</v>
      </c>
      <c r="C14" s="1167">
        <v>53.727037261824371</v>
      </c>
      <c r="D14" s="484">
        <v>364540</v>
      </c>
      <c r="E14" s="1167">
        <v>15.580896369557969</v>
      </c>
      <c r="F14" s="484">
        <v>374220</v>
      </c>
      <c r="G14" s="1167">
        <v>15.994631698622877</v>
      </c>
      <c r="H14" s="484">
        <v>343875</v>
      </c>
      <c r="I14" s="1167">
        <v>14.697648376259798</v>
      </c>
      <c r="J14" s="1166">
        <v>2339660</v>
      </c>
      <c r="K14" s="679"/>
    </row>
    <row r="15" spans="1:12">
      <c r="A15" s="1165" t="s">
        <v>27</v>
      </c>
      <c r="B15" s="1174">
        <v>1263185</v>
      </c>
      <c r="C15" s="1167">
        <v>54.941630348739089</v>
      </c>
      <c r="D15" s="484">
        <v>359285</v>
      </c>
      <c r="E15" s="1167">
        <v>15.626930069504249</v>
      </c>
      <c r="F15" s="484">
        <v>360485</v>
      </c>
      <c r="G15" s="1167">
        <v>15.679123498351558</v>
      </c>
      <c r="H15" s="484">
        <v>316190</v>
      </c>
      <c r="I15" s="1167">
        <v>13.752533556025295</v>
      </c>
      <c r="J15" s="1166">
        <v>2299140</v>
      </c>
      <c r="K15" s="679"/>
    </row>
    <row r="16" spans="1:12">
      <c r="A16" s="1165" t="s">
        <v>28</v>
      </c>
      <c r="B16" s="1163">
        <v>1270820</v>
      </c>
      <c r="C16" s="1162">
        <v>56.088270991945279</v>
      </c>
      <c r="D16" s="1164">
        <v>353615</v>
      </c>
      <c r="E16" s="1162">
        <v>15.606973408363675</v>
      </c>
      <c r="F16" s="1173">
        <v>348125</v>
      </c>
      <c r="G16" s="1167">
        <v>15.364669535473904</v>
      </c>
      <c r="H16" s="1164">
        <v>293190</v>
      </c>
      <c r="I16" s="1167">
        <v>12.940086064217146</v>
      </c>
      <c r="J16" s="1161">
        <v>2265750</v>
      </c>
      <c r="K16" s="679"/>
    </row>
    <row r="17" spans="1:11">
      <c r="A17" s="1165" t="s">
        <v>29</v>
      </c>
      <c r="B17" s="1163">
        <v>1310555</v>
      </c>
      <c r="C17" s="1162">
        <v>57.465196704559638</v>
      </c>
      <c r="D17" s="1164">
        <v>349810</v>
      </c>
      <c r="E17" s="1162">
        <v>15.338531081472576</v>
      </c>
      <c r="F17" s="1172">
        <v>341295</v>
      </c>
      <c r="G17" s="1167">
        <v>14.965121066664963</v>
      </c>
      <c r="H17" s="1164">
        <v>278945</v>
      </c>
      <c r="I17" s="1170">
        <v>12.231151147302818</v>
      </c>
      <c r="J17" s="1161">
        <v>2280605</v>
      </c>
      <c r="K17" s="679"/>
    </row>
    <row r="18" spans="1:11">
      <c r="A18" s="1171" t="s">
        <v>30</v>
      </c>
      <c r="B18" s="1163">
        <v>1346795</v>
      </c>
      <c r="C18" s="1162">
        <v>58.110158759608311</v>
      </c>
      <c r="D18" s="1164">
        <v>356105</v>
      </c>
      <c r="E18" s="1162">
        <v>15.364883902047543</v>
      </c>
      <c r="F18" s="1164">
        <v>339035</v>
      </c>
      <c r="G18" s="1170">
        <v>14.628406730078463</v>
      </c>
      <c r="H18" s="1164">
        <v>275720</v>
      </c>
      <c r="I18" s="1162">
        <v>11.896550608265683</v>
      </c>
      <c r="J18" s="1161">
        <v>2317655</v>
      </c>
      <c r="K18" s="679"/>
    </row>
    <row r="19" spans="1:11">
      <c r="A19" s="1165" t="s">
        <v>31</v>
      </c>
      <c r="B19" s="1168">
        <v>1335415</v>
      </c>
      <c r="C19" s="1167">
        <v>57</v>
      </c>
      <c r="D19" s="1169">
        <v>380680</v>
      </c>
      <c r="E19" s="1167">
        <v>16.2</v>
      </c>
      <c r="F19" s="1168">
        <v>347945</v>
      </c>
      <c r="G19" s="1167">
        <v>14.9</v>
      </c>
      <c r="H19" s="1168">
        <v>278830</v>
      </c>
      <c r="I19" s="1167">
        <v>11.9</v>
      </c>
      <c r="J19" s="1166">
        <v>2342870</v>
      </c>
      <c r="K19" s="679"/>
    </row>
    <row r="20" spans="1:11">
      <c r="A20" s="1165" t="s">
        <v>32</v>
      </c>
      <c r="B20" s="1163">
        <v>1351600</v>
      </c>
      <c r="C20" s="1162">
        <v>56.700494219838681</v>
      </c>
      <c r="D20" s="1164">
        <v>393605</v>
      </c>
      <c r="E20" s="1162">
        <v>16.511959901953094</v>
      </c>
      <c r="F20" s="1163">
        <v>354350</v>
      </c>
      <c r="G20" s="1162">
        <v>14.865147747861885</v>
      </c>
      <c r="H20" s="1163">
        <v>284200</v>
      </c>
      <c r="I20" s="1162">
        <v>11.922398130346339</v>
      </c>
      <c r="J20" s="1161">
        <v>2383755</v>
      </c>
      <c r="K20" s="679"/>
    </row>
    <row r="21" spans="1:11">
      <c r="A21" s="1165" t="s">
        <v>33</v>
      </c>
      <c r="B21" s="1163">
        <v>1273150</v>
      </c>
      <c r="C21" s="1162">
        <v>51.840108472809519</v>
      </c>
      <c r="D21" s="1164">
        <v>497745</v>
      </c>
      <c r="E21" s="1162">
        <v>20.267150939670142</v>
      </c>
      <c r="F21" s="1163">
        <v>382010</v>
      </c>
      <c r="G21" s="1162">
        <v>15.554732146674457</v>
      </c>
      <c r="H21" s="1163">
        <v>303010</v>
      </c>
      <c r="I21" s="1162">
        <v>12.338008440845877</v>
      </c>
      <c r="J21" s="1161">
        <v>2455915</v>
      </c>
      <c r="K21" s="679"/>
    </row>
    <row r="22" spans="1:11">
      <c r="A22" s="1165" t="s">
        <v>34</v>
      </c>
      <c r="B22" s="1163">
        <v>1334020</v>
      </c>
      <c r="C22" s="1162">
        <v>48.960361845606378</v>
      </c>
      <c r="D22" s="1164">
        <v>563100</v>
      </c>
      <c r="E22" s="1162">
        <v>20.666510563739539</v>
      </c>
      <c r="F22" s="1163">
        <v>466205</v>
      </c>
      <c r="G22" s="1162">
        <v>17.110299930487709</v>
      </c>
      <c r="H22" s="1163">
        <v>361370</v>
      </c>
      <c r="I22" s="1162">
        <v>13.262827660166373</v>
      </c>
      <c r="J22" s="1161">
        <v>2724700</v>
      </c>
      <c r="K22" s="679"/>
    </row>
    <row r="23" spans="1:11" ht="16.2" thickBot="1">
      <c r="A23" s="1160" t="s">
        <v>156</v>
      </c>
      <c r="B23" s="1158">
        <v>1341695</v>
      </c>
      <c r="C23" s="1157">
        <v>47.335400525182919</v>
      </c>
      <c r="D23" s="1159">
        <v>584745</v>
      </c>
      <c r="E23" s="1157">
        <v>20.629958429192914</v>
      </c>
      <c r="F23" s="1158">
        <v>516815</v>
      </c>
      <c r="G23" s="1157">
        <v>18.233365944113846</v>
      </c>
      <c r="H23" s="1158">
        <v>391190</v>
      </c>
      <c r="I23" s="1157">
        <v>13.801275101510315</v>
      </c>
      <c r="J23" s="1156">
        <v>2834440</v>
      </c>
      <c r="K23" s="679"/>
    </row>
    <row r="24" spans="1:11" ht="20.25" customHeight="1" thickTop="1">
      <c r="A24" s="1155"/>
      <c r="B24" s="1154"/>
      <c r="C24" s="1153"/>
      <c r="D24" s="1154"/>
      <c r="E24" s="1153"/>
      <c r="F24" s="1154"/>
      <c r="G24" s="1153"/>
      <c r="H24" s="1154"/>
      <c r="I24" s="1153"/>
      <c r="J24" s="589"/>
    </row>
    <row r="25" spans="1:11">
      <c r="A25" s="1151"/>
      <c r="B25" s="1152"/>
      <c r="C25" s="1152"/>
      <c r="D25" s="1150"/>
      <c r="E25" s="1150"/>
      <c r="F25" s="1150"/>
      <c r="G25" s="1149"/>
    </row>
    <row r="26" spans="1:11">
      <c r="A26" s="1151"/>
      <c r="B26" s="1151"/>
      <c r="C26" s="1151"/>
      <c r="D26" s="1150"/>
      <c r="E26" s="1150"/>
      <c r="F26" s="1150"/>
      <c r="G26" s="1149"/>
    </row>
    <row r="27" spans="1:11">
      <c r="A27" s="1151"/>
      <c r="B27" s="1152"/>
      <c r="C27" s="1152"/>
      <c r="D27" s="1150"/>
      <c r="E27" s="1150"/>
      <c r="F27" s="1150"/>
      <c r="G27" s="1149"/>
    </row>
    <row r="28" spans="1:11">
      <c r="A28" s="1151"/>
      <c r="B28" s="1151"/>
      <c r="C28" s="1151"/>
      <c r="D28" s="1150"/>
      <c r="E28" s="1150"/>
      <c r="F28" s="1150"/>
      <c r="G28" s="1149"/>
    </row>
    <row r="29" spans="1:11">
      <c r="A29" s="1151"/>
      <c r="B29" s="1151"/>
      <c r="C29" s="1151"/>
      <c r="D29" s="1150"/>
      <c r="E29" s="1150"/>
      <c r="F29" s="1150"/>
      <c r="G29" s="1149"/>
    </row>
    <row r="30" spans="1:11">
      <c r="A30"/>
      <c r="B30"/>
      <c r="C30"/>
      <c r="D30"/>
      <c r="E30"/>
      <c r="F30"/>
      <c r="G30"/>
    </row>
    <row r="32" spans="1:11" ht="20.25" customHeight="1">
      <c r="A32" s="443"/>
      <c r="B32" s="443"/>
      <c r="C32" s="443"/>
      <c r="D32" s="443"/>
      <c r="E32" s="443"/>
      <c r="F32" s="443"/>
    </row>
  </sheetData>
  <mergeCells count="5">
    <mergeCell ref="A1:J1"/>
    <mergeCell ref="B3:C3"/>
    <mergeCell ref="D3:E3"/>
    <mergeCell ref="F3:G3"/>
    <mergeCell ref="H3:I3"/>
  </mergeCells>
  <pageMargins left="0.75" right="0.75" top="1" bottom="1" header="0.5" footer="0.5"/>
  <pageSetup paperSize="9" scale="51"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66110-ED26-4E74-AB05-67D0C74FB54D}">
  <sheetPr>
    <tabColor theme="2"/>
  </sheetPr>
  <dimension ref="A1:T35"/>
  <sheetViews>
    <sheetView showGridLines="0" topLeftCell="A3" zoomScale="50" zoomScaleNormal="50" zoomScaleSheetLayoutView="80" workbookViewId="0">
      <selection activeCell="W32" sqref="W32"/>
    </sheetView>
  </sheetViews>
  <sheetFormatPr defaultColWidth="9.109375" defaultRowHeight="15"/>
  <cols>
    <col min="1" max="1" width="34.44140625" style="1191" customWidth="1"/>
    <col min="2" max="2" width="12.6640625" style="1192" customWidth="1"/>
    <col min="3" max="4" width="9.6640625" style="1193" customWidth="1"/>
    <col min="5" max="5" width="12.6640625" style="1192" customWidth="1"/>
    <col min="6" max="7" width="9.6640625" style="1193" customWidth="1"/>
    <col min="8" max="8" width="12.6640625" style="1193" customWidth="1"/>
    <col min="9" max="10" width="9.6640625" style="1193" customWidth="1"/>
    <col min="11" max="11" width="12.6640625" style="1193" customWidth="1"/>
    <col min="12" max="12" width="9.6640625" style="1193" customWidth="1"/>
    <col min="13" max="13" width="16.21875" style="1193" customWidth="1"/>
    <col min="14" max="14" width="12.6640625" style="1192" customWidth="1"/>
    <col min="15" max="15" width="10.44140625" style="973" customWidth="1"/>
    <col min="16" max="16384" width="9.109375" style="1191"/>
  </cols>
  <sheetData>
    <row r="1" spans="1:20" ht="19.5" customHeight="1" thickBot="1">
      <c r="A1" s="1190" t="s">
        <v>310</v>
      </c>
      <c r="B1" s="1190"/>
      <c r="C1" s="1190"/>
      <c r="D1" s="1190"/>
      <c r="E1" s="1190"/>
      <c r="F1" s="1190"/>
      <c r="G1" s="1190"/>
      <c r="H1" s="1190"/>
      <c r="I1" s="1190"/>
      <c r="J1" s="1190"/>
      <c r="K1" s="1190"/>
      <c r="L1" s="1190"/>
    </row>
    <row r="2" spans="1:20" ht="20.399999999999999" thickTop="1" thickBot="1">
      <c r="A2" s="1249"/>
      <c r="B2" s="1249"/>
      <c r="C2" s="1249"/>
      <c r="D2" s="1249"/>
      <c r="E2" s="1249"/>
      <c r="F2" s="1249"/>
      <c r="G2" s="1249"/>
      <c r="H2" s="1249"/>
      <c r="I2" s="1249"/>
      <c r="J2" s="1249"/>
      <c r="K2" s="1249"/>
      <c r="L2" s="1249"/>
    </row>
    <row r="3" spans="1:20" ht="17.399999999999999" thickBot="1">
      <c r="A3" s="1242"/>
      <c r="B3" s="1248" t="s">
        <v>7</v>
      </c>
      <c r="C3" s="1246"/>
      <c r="D3" s="1245"/>
      <c r="E3" s="1247" t="s">
        <v>36</v>
      </c>
      <c r="F3" s="1246"/>
      <c r="G3" s="1245"/>
      <c r="H3" s="1247" t="s">
        <v>37</v>
      </c>
      <c r="I3" s="1246"/>
      <c r="J3" s="1245"/>
      <c r="K3" s="1244" t="s">
        <v>46</v>
      </c>
      <c r="L3" s="1243"/>
    </row>
    <row r="4" spans="1:20" ht="16.8" thickTop="1" thickBot="1">
      <c r="A4" s="1242"/>
      <c r="B4" s="1241" t="s">
        <v>8</v>
      </c>
      <c r="C4" s="1240" t="s">
        <v>308</v>
      </c>
      <c r="D4" s="1239" t="s">
        <v>309</v>
      </c>
      <c r="E4" s="1237" t="s">
        <v>8</v>
      </c>
      <c r="F4" s="1236" t="s">
        <v>308</v>
      </c>
      <c r="G4" s="1238" t="s">
        <v>309</v>
      </c>
      <c r="H4" s="1237" t="s">
        <v>8</v>
      </c>
      <c r="I4" s="1236" t="s">
        <v>308</v>
      </c>
      <c r="J4" s="1235" t="s">
        <v>309</v>
      </c>
      <c r="K4" s="1234" t="s">
        <v>8</v>
      </c>
      <c r="L4" s="1233" t="s">
        <v>308</v>
      </c>
    </row>
    <row r="5" spans="1:20">
      <c r="A5" s="1218" t="s">
        <v>15</v>
      </c>
      <c r="B5" s="1232"/>
      <c r="C5" s="1191"/>
      <c r="D5" s="1231"/>
      <c r="E5" s="1230"/>
      <c r="F5" s="1191"/>
      <c r="G5" s="1231"/>
      <c r="H5" s="1230"/>
      <c r="I5" s="1191"/>
      <c r="J5" s="1231"/>
      <c r="K5" s="1230"/>
      <c r="L5" s="1229"/>
    </row>
    <row r="6" spans="1:20">
      <c r="A6" s="1212" t="s">
        <v>299</v>
      </c>
      <c r="B6" s="606">
        <v>1085320</v>
      </c>
      <c r="C6" s="1210">
        <v>50.721575577096885</v>
      </c>
      <c r="D6" s="1063">
        <v>81.403307972014545</v>
      </c>
      <c r="E6" s="95">
        <v>64715</v>
      </c>
      <c r="F6" s="1210">
        <v>54.445641017011894</v>
      </c>
      <c r="G6" s="1063">
        <v>4.8537273938244789</v>
      </c>
      <c r="H6" s="95">
        <v>183230</v>
      </c>
      <c r="I6" s="1210">
        <v>33.512022664464595</v>
      </c>
      <c r="J6" s="1063">
        <v>13.742964634160975</v>
      </c>
      <c r="K6" s="95">
        <v>1333265</v>
      </c>
      <c r="L6" s="1208">
        <v>47.52527198642322</v>
      </c>
      <c r="O6" s="1192"/>
      <c r="P6" s="1192"/>
      <c r="Q6" s="1192"/>
      <c r="R6" s="1192"/>
      <c r="S6" s="1192"/>
      <c r="T6" s="1192"/>
    </row>
    <row r="7" spans="1:20">
      <c r="A7" s="1207" t="s">
        <v>120</v>
      </c>
      <c r="B7" s="606">
        <v>346340</v>
      </c>
      <c r="C7" s="1210">
        <v>16.185958999178414</v>
      </c>
      <c r="D7" s="1063">
        <v>59.701098901098902</v>
      </c>
      <c r="E7" s="95">
        <v>31935</v>
      </c>
      <c r="F7" s="1210">
        <v>26.866512981877534</v>
      </c>
      <c r="G7" s="1063">
        <v>5.5045033397974574</v>
      </c>
      <c r="H7" s="95">
        <v>201850</v>
      </c>
      <c r="I7" s="1210">
        <v>36.917727920345165</v>
      </c>
      <c r="J7" s="1063">
        <v>34.794397759103639</v>
      </c>
      <c r="K7" s="95">
        <v>580125</v>
      </c>
      <c r="L7" s="1208">
        <v>20.679024117596946</v>
      </c>
      <c r="O7" s="1192"/>
      <c r="P7" s="1192"/>
      <c r="Q7" s="1192"/>
      <c r="R7" s="1192"/>
      <c r="S7" s="1192"/>
      <c r="T7" s="1192"/>
    </row>
    <row r="8" spans="1:20">
      <c r="A8" s="1212" t="s">
        <v>121</v>
      </c>
      <c r="B8" s="606">
        <v>361575</v>
      </c>
      <c r="C8" s="1210">
        <v>16.898000805697084</v>
      </c>
      <c r="D8" s="1063">
        <v>71.067595164108582</v>
      </c>
      <c r="E8" s="95">
        <v>16355</v>
      </c>
      <c r="F8" s="1210">
        <v>13.761799794713021</v>
      </c>
      <c r="G8" s="1063">
        <v>3.2149518749791168</v>
      </c>
      <c r="H8" s="95">
        <v>130845</v>
      </c>
      <c r="I8" s="1210">
        <v>23.9310189681377</v>
      </c>
      <c r="J8" s="1063">
        <v>25.717452960912301</v>
      </c>
      <c r="K8" s="95">
        <v>508780</v>
      </c>
      <c r="L8" s="1208">
        <v>18.135838330578508</v>
      </c>
      <c r="O8" s="1192"/>
      <c r="P8" s="1192"/>
      <c r="Q8" s="1192"/>
      <c r="R8" s="1192"/>
      <c r="S8" s="1192"/>
      <c r="T8" s="1192"/>
    </row>
    <row r="9" spans="1:20">
      <c r="A9" s="1207" t="s">
        <v>298</v>
      </c>
      <c r="B9" s="1228">
        <v>346525</v>
      </c>
      <c r="C9" s="1205">
        <v>16.194464618027613</v>
      </c>
      <c r="D9" s="1204">
        <v>90.426162088249029</v>
      </c>
      <c r="E9" s="360">
        <v>5855</v>
      </c>
      <c r="F9" s="1205">
        <v>4.9260462063975501</v>
      </c>
      <c r="G9" s="1204">
        <v>1.5278788970045223</v>
      </c>
      <c r="H9" s="360">
        <v>30835</v>
      </c>
      <c r="I9" s="1205">
        <v>5.6392304470525412</v>
      </c>
      <c r="J9" s="1204">
        <v>8.0459590147464457</v>
      </c>
      <c r="K9" s="360">
        <v>383210</v>
      </c>
      <c r="L9" s="1202">
        <v>13.659865565401324</v>
      </c>
      <c r="O9" s="1192"/>
      <c r="P9" s="1192"/>
      <c r="Q9" s="1192"/>
      <c r="R9" s="1192"/>
      <c r="S9" s="1192"/>
      <c r="T9" s="1192"/>
    </row>
    <row r="10" spans="1:20" ht="16.2" thickBot="1">
      <c r="A10" s="1201" t="s">
        <v>307</v>
      </c>
      <c r="B10" s="1227">
        <v>2139760</v>
      </c>
      <c r="C10" s="1222">
        <v>100</v>
      </c>
      <c r="D10" s="1221">
        <v>76.273544501473779</v>
      </c>
      <c r="E10" s="1226">
        <v>118860</v>
      </c>
      <c r="F10" s="1222">
        <v>100</v>
      </c>
      <c r="G10" s="1221">
        <v>4.2367893963703303</v>
      </c>
      <c r="H10" s="1226">
        <v>546760</v>
      </c>
      <c r="I10" s="1222">
        <v>100</v>
      </c>
      <c r="J10" s="1221">
        <v>19.489666102155894</v>
      </c>
      <c r="K10" s="1225">
        <v>2805380</v>
      </c>
      <c r="L10" s="1219">
        <v>100</v>
      </c>
      <c r="O10" s="1192"/>
      <c r="P10" s="1192"/>
      <c r="Q10" s="1192"/>
      <c r="R10" s="1192"/>
      <c r="S10" s="1192"/>
      <c r="T10" s="1192"/>
    </row>
    <row r="11" spans="1:20" ht="15.6" thickTop="1">
      <c r="A11" s="1224" t="s">
        <v>39</v>
      </c>
      <c r="B11" s="1217"/>
      <c r="C11" s="1216"/>
      <c r="D11" s="1215"/>
      <c r="E11" s="1214"/>
      <c r="F11" s="1216"/>
      <c r="G11" s="1215"/>
      <c r="H11" s="1214"/>
      <c r="I11" s="1216"/>
      <c r="J11" s="1215"/>
      <c r="K11" s="1214"/>
      <c r="L11" s="1213"/>
      <c r="O11" s="1192"/>
      <c r="P11" s="1192"/>
      <c r="Q11" s="1192"/>
      <c r="R11" s="1192"/>
      <c r="S11" s="1192"/>
      <c r="T11" s="1192"/>
    </row>
    <row r="12" spans="1:20">
      <c r="A12" s="1212" t="s">
        <v>299</v>
      </c>
      <c r="B12" s="1211">
        <v>1039380</v>
      </c>
      <c r="C12" s="1210">
        <v>65.196383453307803</v>
      </c>
      <c r="D12" s="1063">
        <v>82.757783282335225</v>
      </c>
      <c r="E12" s="1209">
        <v>61205</v>
      </c>
      <c r="F12" s="1210">
        <v>73.162713971502342</v>
      </c>
      <c r="G12" s="1063">
        <v>4.8732850344247165</v>
      </c>
      <c r="H12" s="1209">
        <v>155345</v>
      </c>
      <c r="I12" s="1210">
        <v>78.149603328319401</v>
      </c>
      <c r="J12" s="1063">
        <v>12.368931683240056</v>
      </c>
      <c r="K12" s="1209">
        <v>1255930</v>
      </c>
      <c r="L12" s="1208">
        <v>66.923523296404312</v>
      </c>
      <c r="O12" s="1192"/>
      <c r="P12" s="1192"/>
      <c r="Q12" s="1192"/>
      <c r="R12" s="1192"/>
      <c r="S12" s="1192"/>
      <c r="T12" s="1192"/>
    </row>
    <row r="13" spans="1:20">
      <c r="A13" s="1207" t="s">
        <v>120</v>
      </c>
      <c r="B13" s="1211">
        <v>213040</v>
      </c>
      <c r="C13" s="1210">
        <v>13.363270498322699</v>
      </c>
      <c r="D13" s="1063">
        <v>80.584713033676408</v>
      </c>
      <c r="E13" s="1209">
        <v>16245</v>
      </c>
      <c r="F13" s="1210">
        <v>19.421201109304771</v>
      </c>
      <c r="G13" s="1063">
        <v>6.1455768263298651</v>
      </c>
      <c r="H13" s="1209">
        <v>35080</v>
      </c>
      <c r="I13" s="1210">
        <v>17.648242520588191</v>
      </c>
      <c r="J13" s="1063">
        <v>13.269710139993721</v>
      </c>
      <c r="K13" s="1209">
        <v>264370</v>
      </c>
      <c r="L13" s="1208">
        <v>14.087185605513616</v>
      </c>
      <c r="O13" s="1192"/>
      <c r="P13" s="1192"/>
      <c r="Q13" s="1192"/>
      <c r="R13" s="1192"/>
      <c r="S13" s="1192"/>
      <c r="T13" s="1192"/>
    </row>
    <row r="14" spans="1:20">
      <c r="A14" s="1212" t="s">
        <v>121</v>
      </c>
      <c r="B14" s="1211">
        <v>187620</v>
      </c>
      <c r="C14" s="1210">
        <v>11.768642879186666</v>
      </c>
      <c r="D14" s="1063">
        <v>94.161664625700112</v>
      </c>
      <c r="E14" s="1209">
        <v>4620</v>
      </c>
      <c r="F14" s="1210">
        <v>5.5250071722291283</v>
      </c>
      <c r="G14" s="1063">
        <v>2.3196755866942365</v>
      </c>
      <c r="H14" s="1209">
        <v>7010</v>
      </c>
      <c r="I14" s="1210">
        <v>3.5270325336177364</v>
      </c>
      <c r="J14" s="1063">
        <v>3.5186597876056451</v>
      </c>
      <c r="K14" s="1209">
        <v>199250</v>
      </c>
      <c r="L14" s="1208">
        <v>10.617356445989504</v>
      </c>
      <c r="O14" s="1192"/>
      <c r="P14" s="1192"/>
      <c r="Q14" s="1192"/>
      <c r="R14" s="1192"/>
      <c r="S14" s="1192"/>
      <c r="T14" s="1192"/>
    </row>
    <row r="15" spans="1:20">
      <c r="A15" s="1207" t="s">
        <v>298</v>
      </c>
      <c r="B15" s="1206">
        <v>154190</v>
      </c>
      <c r="C15" s="1205">
        <v>9.6717031691828268</v>
      </c>
      <c r="D15" s="1204">
        <v>98.138919121905886</v>
      </c>
      <c r="E15" s="1203">
        <v>1580</v>
      </c>
      <c r="F15" s="1205">
        <v>1.8910777469637561</v>
      </c>
      <c r="G15" s="1204">
        <v>1.0069185872588517</v>
      </c>
      <c r="H15" s="1203">
        <v>1340</v>
      </c>
      <c r="I15" s="1205">
        <v>0.67512161747468291</v>
      </c>
      <c r="J15" s="1204">
        <v>0.85416229083525863</v>
      </c>
      <c r="K15" s="1203">
        <v>157115</v>
      </c>
      <c r="L15" s="1202">
        <v>8.3719346520925697</v>
      </c>
      <c r="O15" s="1192"/>
      <c r="P15" s="1192"/>
      <c r="Q15" s="1192"/>
      <c r="R15" s="1192"/>
      <c r="S15" s="1192"/>
      <c r="T15" s="1192"/>
    </row>
    <row r="16" spans="1:20" ht="16.2" thickBot="1">
      <c r="A16" s="1201" t="s">
        <v>307</v>
      </c>
      <c r="B16" s="1223">
        <v>1594230</v>
      </c>
      <c r="C16" s="1222">
        <v>100</v>
      </c>
      <c r="D16" s="1221">
        <v>84.950148215209651</v>
      </c>
      <c r="E16" s="1220">
        <v>83655</v>
      </c>
      <c r="F16" s="1222">
        <v>100</v>
      </c>
      <c r="G16" s="1221">
        <v>4.4576996509229421</v>
      </c>
      <c r="H16" s="1220">
        <v>198780</v>
      </c>
      <c r="I16" s="1222">
        <v>100</v>
      </c>
      <c r="J16" s="1221">
        <v>10.592152133867403</v>
      </c>
      <c r="K16" s="1220">
        <v>1876665</v>
      </c>
      <c r="L16" s="1219">
        <v>100</v>
      </c>
      <c r="O16" s="1192"/>
      <c r="P16" s="1192"/>
      <c r="Q16" s="1192"/>
      <c r="R16" s="1192"/>
      <c r="S16" s="1192"/>
      <c r="T16" s="1192"/>
    </row>
    <row r="17" spans="1:20" ht="15.6" thickTop="1">
      <c r="A17" s="1218" t="s">
        <v>41</v>
      </c>
      <c r="B17" s="1217"/>
      <c r="C17" s="1216"/>
      <c r="D17" s="1215"/>
      <c r="E17" s="1214"/>
      <c r="F17" s="1216"/>
      <c r="G17" s="1215"/>
      <c r="H17" s="1214"/>
      <c r="I17" s="1216"/>
      <c r="J17" s="1215"/>
      <c r="K17" s="1214"/>
      <c r="L17" s="1213"/>
      <c r="O17" s="1192"/>
      <c r="P17" s="1192"/>
      <c r="Q17" s="1192"/>
      <c r="R17" s="1192"/>
      <c r="S17" s="1192"/>
      <c r="T17" s="1192"/>
    </row>
    <row r="18" spans="1:20">
      <c r="A18" s="1212" t="s">
        <v>299</v>
      </c>
      <c r="B18" s="1211">
        <v>17140</v>
      </c>
      <c r="C18" s="1210">
        <v>16.224350723101384</v>
      </c>
      <c r="D18" s="1063">
        <v>71.23207978391855</v>
      </c>
      <c r="E18" s="1209">
        <v>790</v>
      </c>
      <c r="F18" s="1210">
        <v>42.826204656199238</v>
      </c>
      <c r="G18" s="1063">
        <v>3.2869312279243714</v>
      </c>
      <c r="H18" s="1209">
        <v>6130</v>
      </c>
      <c r="I18" s="1210">
        <v>38.955593672574807</v>
      </c>
      <c r="J18" s="1063">
        <v>25.480988988157076</v>
      </c>
      <c r="K18" s="1209">
        <v>24065</v>
      </c>
      <c r="L18" s="1208">
        <v>19.526305540229139</v>
      </c>
      <c r="O18" s="1192"/>
      <c r="P18" s="1192"/>
      <c r="Q18" s="1192"/>
      <c r="R18" s="1192"/>
      <c r="S18" s="1192"/>
      <c r="T18" s="1192"/>
    </row>
    <row r="19" spans="1:20">
      <c r="A19" s="1207" t="s">
        <v>120</v>
      </c>
      <c r="B19" s="1211">
        <v>14975</v>
      </c>
      <c r="C19" s="1210">
        <v>14.171462103429999</v>
      </c>
      <c r="D19" s="1063">
        <v>80.943885825494647</v>
      </c>
      <c r="E19" s="1209">
        <v>465</v>
      </c>
      <c r="F19" s="1210">
        <v>25.284244721169465</v>
      </c>
      <c r="G19" s="1063">
        <v>2.5245972537571628</v>
      </c>
      <c r="H19" s="1209">
        <v>3060</v>
      </c>
      <c r="I19" s="1210">
        <v>19.426974143955274</v>
      </c>
      <c r="J19" s="1063">
        <v>16.531516920748189</v>
      </c>
      <c r="K19" s="1209">
        <v>18500</v>
      </c>
      <c r="L19" s="1208">
        <v>15.009249943202102</v>
      </c>
      <c r="O19" s="1192"/>
      <c r="P19" s="1192"/>
      <c r="Q19" s="1192"/>
      <c r="R19" s="1192"/>
      <c r="S19" s="1192"/>
      <c r="T19" s="1192"/>
    </row>
    <row r="20" spans="1:20">
      <c r="A20" s="1212" t="s">
        <v>121</v>
      </c>
      <c r="B20" s="1211">
        <v>31635</v>
      </c>
      <c r="C20" s="1210">
        <v>29.942454758840007</v>
      </c>
      <c r="D20" s="1063">
        <v>85.364274150026986</v>
      </c>
      <c r="E20" s="1209">
        <v>320</v>
      </c>
      <c r="F20" s="1210">
        <v>17.433676231727123</v>
      </c>
      <c r="G20" s="1063">
        <v>0.86886130599028599</v>
      </c>
      <c r="H20" s="1209">
        <v>5100</v>
      </c>
      <c r="I20" s="1210">
        <v>32.412172034813544</v>
      </c>
      <c r="J20" s="1063">
        <v>13.766864543982733</v>
      </c>
      <c r="K20" s="1209">
        <v>37060</v>
      </c>
      <c r="L20" s="1208">
        <v>30.070429392100223</v>
      </c>
      <c r="O20" s="1192"/>
      <c r="P20" s="1192"/>
      <c r="Q20" s="1192"/>
      <c r="R20" s="1192"/>
      <c r="S20" s="1192"/>
      <c r="T20" s="1192"/>
    </row>
    <row r="21" spans="1:20">
      <c r="A21" s="1207" t="s">
        <v>298</v>
      </c>
      <c r="B21" s="1206">
        <v>41905</v>
      </c>
      <c r="C21" s="1205">
        <v>39.661732414628609</v>
      </c>
      <c r="D21" s="1204">
        <v>96.066114944636766</v>
      </c>
      <c r="E21" s="1203">
        <v>265</v>
      </c>
      <c r="F21" s="1205">
        <v>14.455874390904169</v>
      </c>
      <c r="G21" s="1204">
        <v>0.61209050686595901</v>
      </c>
      <c r="H21" s="1203">
        <v>1450</v>
      </c>
      <c r="I21" s="1205">
        <v>9.2052601486563752</v>
      </c>
      <c r="J21" s="1204">
        <v>3.3217945484972833</v>
      </c>
      <c r="K21" s="1203">
        <v>43620</v>
      </c>
      <c r="L21" s="1202">
        <v>35.394015124468538</v>
      </c>
      <c r="O21" s="1192"/>
      <c r="P21" s="1192"/>
      <c r="Q21" s="1192"/>
      <c r="R21" s="1192"/>
      <c r="S21" s="1192"/>
      <c r="T21" s="1192"/>
    </row>
    <row r="22" spans="1:20" ht="16.2" thickBot="1">
      <c r="A22" s="1201" t="s">
        <v>307</v>
      </c>
      <c r="B22" s="1223">
        <v>105655</v>
      </c>
      <c r="C22" s="1222">
        <v>100</v>
      </c>
      <c r="D22" s="1221">
        <v>85.729122715913149</v>
      </c>
      <c r="E22" s="1220">
        <v>1845</v>
      </c>
      <c r="F22" s="1222">
        <v>100</v>
      </c>
      <c r="G22" s="1221">
        <v>1.4986530784460095</v>
      </c>
      <c r="H22" s="1220">
        <v>15740</v>
      </c>
      <c r="I22" s="1222">
        <v>100</v>
      </c>
      <c r="J22" s="1221">
        <v>12.772224205640843</v>
      </c>
      <c r="K22" s="1220">
        <v>123245</v>
      </c>
      <c r="L22" s="1219">
        <v>100</v>
      </c>
      <c r="O22" s="1192"/>
      <c r="P22" s="1192"/>
      <c r="Q22" s="1192"/>
      <c r="R22" s="1192"/>
      <c r="S22" s="1192"/>
      <c r="T22" s="1192"/>
    </row>
    <row r="23" spans="1:20" ht="15.6" thickTop="1">
      <c r="A23" s="1218" t="s">
        <v>247</v>
      </c>
      <c r="B23" s="1217"/>
      <c r="C23" s="1216"/>
      <c r="D23" s="1215"/>
      <c r="E23" s="1214"/>
      <c r="F23" s="1216"/>
      <c r="G23" s="1215"/>
      <c r="H23" s="1214"/>
      <c r="I23" s="1216"/>
      <c r="J23" s="1215"/>
      <c r="K23" s="1214"/>
      <c r="L23" s="1213"/>
      <c r="O23" s="1192"/>
      <c r="P23" s="1192"/>
      <c r="Q23" s="1192"/>
      <c r="R23" s="1192"/>
      <c r="S23" s="1192"/>
      <c r="T23" s="1192"/>
    </row>
    <row r="24" spans="1:20">
      <c r="A24" s="1212" t="s">
        <v>299</v>
      </c>
      <c r="B24" s="1211">
        <v>1020</v>
      </c>
      <c r="C24" s="1210">
        <v>1.5290016606573811</v>
      </c>
      <c r="D24" s="1063">
        <v>66.191709844559583</v>
      </c>
      <c r="E24" s="1209">
        <v>140</v>
      </c>
      <c r="F24" s="1210">
        <v>1.2992954524659164</v>
      </c>
      <c r="G24" s="1063">
        <v>9.1968911917098435</v>
      </c>
      <c r="H24" s="1209">
        <v>380</v>
      </c>
      <c r="I24" s="1210">
        <v>1.0745086950374663</v>
      </c>
      <c r="J24" s="1063">
        <v>24.611398963730569</v>
      </c>
      <c r="K24" s="1209">
        <v>1545</v>
      </c>
      <c r="L24" s="1208">
        <v>1.3647412383435717</v>
      </c>
      <c r="O24" s="1192"/>
      <c r="P24" s="1192"/>
      <c r="Q24" s="1192"/>
      <c r="R24" s="1192"/>
      <c r="S24" s="1192"/>
      <c r="T24" s="1192"/>
    </row>
    <row r="25" spans="1:20">
      <c r="A25" s="1207" t="s">
        <v>120</v>
      </c>
      <c r="B25" s="1211">
        <v>21010</v>
      </c>
      <c r="C25" s="1210">
        <v>31.431307131850211</v>
      </c>
      <c r="D25" s="1063">
        <v>63.221088742439292</v>
      </c>
      <c r="E25" s="1209">
        <v>3445</v>
      </c>
      <c r="F25" s="1210">
        <v>31.53078964223625</v>
      </c>
      <c r="G25" s="1063">
        <v>10.369835394661612</v>
      </c>
      <c r="H25" s="1209">
        <v>8775</v>
      </c>
      <c r="I25" s="1210">
        <v>24.815495546444225</v>
      </c>
      <c r="J25" s="1063">
        <v>26.409075862899101</v>
      </c>
      <c r="K25" s="1209">
        <v>33230</v>
      </c>
      <c r="L25" s="1208">
        <v>29.372873116188625</v>
      </c>
      <c r="O25" s="1192"/>
      <c r="P25" s="1192"/>
      <c r="Q25" s="1192"/>
      <c r="R25" s="1192"/>
      <c r="S25" s="1192"/>
      <c r="T25" s="1192"/>
    </row>
    <row r="26" spans="1:20">
      <c r="A26" s="1212" t="s">
        <v>121</v>
      </c>
      <c r="B26" s="1211">
        <v>23380</v>
      </c>
      <c r="C26" s="1210">
        <v>34.978531141066114</v>
      </c>
      <c r="D26" s="1063">
        <v>47.610320320931841</v>
      </c>
      <c r="E26" s="1209">
        <v>5845</v>
      </c>
      <c r="F26" s="1210">
        <v>53.472412846555038</v>
      </c>
      <c r="G26" s="1063">
        <v>11.900543710672613</v>
      </c>
      <c r="H26" s="1209">
        <v>19885</v>
      </c>
      <c r="I26" s="1210">
        <v>56.222253640605111</v>
      </c>
      <c r="J26" s="1063">
        <v>40.489135968395544</v>
      </c>
      <c r="K26" s="1209">
        <v>49105</v>
      </c>
      <c r="L26" s="1208">
        <v>43.405665797498564</v>
      </c>
      <c r="O26" s="1192"/>
      <c r="P26" s="1192"/>
      <c r="Q26" s="1192"/>
      <c r="R26" s="1192"/>
      <c r="S26" s="1192"/>
      <c r="T26" s="1192"/>
    </row>
    <row r="27" spans="1:20">
      <c r="A27" s="1207" t="s">
        <v>298</v>
      </c>
      <c r="B27" s="1206">
        <v>21430</v>
      </c>
      <c r="C27" s="1205">
        <v>32.061160066426297</v>
      </c>
      <c r="D27" s="1204">
        <v>73.257443680989979</v>
      </c>
      <c r="E27" s="1203">
        <v>1495</v>
      </c>
      <c r="F27" s="1205">
        <v>13.697502058742794</v>
      </c>
      <c r="G27" s="1204">
        <v>5.1174238539636958</v>
      </c>
      <c r="H27" s="1203">
        <v>6325</v>
      </c>
      <c r="I27" s="1205">
        <v>17.887742117913191</v>
      </c>
      <c r="J27" s="1204">
        <v>21.62513246504632</v>
      </c>
      <c r="K27" s="1203">
        <v>29255</v>
      </c>
      <c r="L27" s="1202">
        <v>25.856719847969238</v>
      </c>
      <c r="O27" s="1192"/>
      <c r="P27" s="1192"/>
      <c r="Q27" s="1192"/>
      <c r="R27" s="1192"/>
      <c r="S27" s="1192"/>
      <c r="T27" s="1192"/>
    </row>
    <row r="28" spans="1:20" ht="16.2" thickBot="1">
      <c r="A28" s="1201" t="s">
        <v>307</v>
      </c>
      <c r="B28" s="1223">
        <v>66840</v>
      </c>
      <c r="C28" s="1222">
        <v>100</v>
      </c>
      <c r="D28" s="1221">
        <v>59.08074424360278</v>
      </c>
      <c r="E28" s="1220">
        <v>10930</v>
      </c>
      <c r="F28" s="1222">
        <v>100</v>
      </c>
      <c r="G28" s="1221">
        <v>9.6601405400627574</v>
      </c>
      <c r="H28" s="1220">
        <v>35365</v>
      </c>
      <c r="I28" s="1222">
        <v>100</v>
      </c>
      <c r="J28" s="1221">
        <v>31.259115216334465</v>
      </c>
      <c r="K28" s="1220">
        <v>113135</v>
      </c>
      <c r="L28" s="1219">
        <v>100</v>
      </c>
      <c r="O28" s="1192"/>
      <c r="P28" s="1192"/>
      <c r="Q28" s="1192"/>
      <c r="R28" s="1192"/>
      <c r="S28" s="1192"/>
      <c r="T28" s="1192"/>
    </row>
    <row r="29" spans="1:20" ht="15.6" thickTop="1">
      <c r="A29" s="1218" t="s">
        <v>245</v>
      </c>
      <c r="B29" s="1217"/>
      <c r="C29" s="1216"/>
      <c r="D29" s="1215"/>
      <c r="E29" s="1214"/>
      <c r="F29" s="1216"/>
      <c r="G29" s="1215"/>
      <c r="H29" s="1214"/>
      <c r="I29" s="1216"/>
      <c r="J29" s="1215"/>
      <c r="K29" s="1214"/>
      <c r="L29" s="1213"/>
      <c r="O29" s="1192"/>
      <c r="P29" s="1192"/>
      <c r="Q29" s="1192"/>
      <c r="R29" s="1192"/>
      <c r="S29" s="1192"/>
      <c r="T29" s="1192"/>
    </row>
    <row r="30" spans="1:20">
      <c r="A30" s="1212" t="s">
        <v>299</v>
      </c>
      <c r="B30" s="1211">
        <v>27780</v>
      </c>
      <c r="C30" s="1210">
        <v>7.4464463310609936</v>
      </c>
      <c r="D30" s="1063">
        <v>53.702200054131389</v>
      </c>
      <c r="E30" s="1209">
        <v>2575</v>
      </c>
      <c r="F30" s="1210">
        <v>11.48220815125301</v>
      </c>
      <c r="G30" s="1063">
        <v>4.978154119785021</v>
      </c>
      <c r="H30" s="1209">
        <v>21375</v>
      </c>
      <c r="I30" s="1210">
        <v>7.1993505662334867</v>
      </c>
      <c r="J30" s="1063">
        <v>41.319645826083594</v>
      </c>
      <c r="K30" s="1209">
        <v>51725</v>
      </c>
      <c r="L30" s="1208">
        <v>7.4712170518114736</v>
      </c>
      <c r="O30" s="1192"/>
      <c r="P30" s="1192"/>
      <c r="Q30" s="1192"/>
      <c r="R30" s="1192"/>
      <c r="S30" s="1192"/>
      <c r="T30" s="1192"/>
    </row>
    <row r="31" spans="1:20">
      <c r="A31" s="1207" t="s">
        <v>120</v>
      </c>
      <c r="B31" s="1211">
        <v>97320</v>
      </c>
      <c r="C31" s="1210">
        <v>26.088028801432568</v>
      </c>
      <c r="D31" s="1063">
        <v>36.859109106265649</v>
      </c>
      <c r="E31" s="1209">
        <v>11775</v>
      </c>
      <c r="F31" s="1210">
        <v>52.497101578524926</v>
      </c>
      <c r="G31" s="1063">
        <v>4.459013661481591</v>
      </c>
      <c r="H31" s="1209">
        <v>154935</v>
      </c>
      <c r="I31" s="1210">
        <v>52.189144216064733</v>
      </c>
      <c r="J31" s="1063">
        <v>58.681877232252766</v>
      </c>
      <c r="K31" s="1209">
        <v>264025</v>
      </c>
      <c r="L31" s="1208">
        <v>38.135618925465486</v>
      </c>
      <c r="O31" s="1192"/>
      <c r="P31" s="1192"/>
      <c r="Q31" s="1192"/>
      <c r="R31" s="1192"/>
      <c r="S31" s="1192"/>
      <c r="T31" s="1192"/>
    </row>
    <row r="32" spans="1:20">
      <c r="A32" s="1212" t="s">
        <v>121</v>
      </c>
      <c r="B32" s="1211">
        <v>118940</v>
      </c>
      <c r="C32" s="1210">
        <v>31.884772824143447</v>
      </c>
      <c r="D32" s="1063">
        <v>53.251253581661892</v>
      </c>
      <c r="E32" s="1209">
        <v>5570</v>
      </c>
      <c r="F32" s="1210">
        <v>24.832783376438066</v>
      </c>
      <c r="G32" s="1063">
        <v>2.4932843839541547</v>
      </c>
      <c r="H32" s="1209">
        <v>98850</v>
      </c>
      <c r="I32" s="1210">
        <v>33.296617420184994</v>
      </c>
      <c r="J32" s="1063">
        <v>44.255462034383953</v>
      </c>
      <c r="K32" s="1209">
        <v>223360</v>
      </c>
      <c r="L32" s="1208">
        <v>32.261745363890704</v>
      </c>
      <c r="O32" s="1192"/>
      <c r="P32" s="1192"/>
      <c r="Q32" s="1192"/>
      <c r="R32" s="1192"/>
      <c r="S32" s="1192"/>
      <c r="T32" s="1192"/>
    </row>
    <row r="33" spans="1:20">
      <c r="A33" s="1207" t="s">
        <v>298</v>
      </c>
      <c r="B33" s="1206">
        <v>129000</v>
      </c>
      <c r="C33" s="1205">
        <v>34.580752043362992</v>
      </c>
      <c r="D33" s="1204">
        <v>84.189813606223566</v>
      </c>
      <c r="E33" s="1203">
        <v>2510</v>
      </c>
      <c r="F33" s="1205">
        <v>11.187906893784001</v>
      </c>
      <c r="G33" s="1204">
        <v>1.6374719365112516</v>
      </c>
      <c r="H33" s="1203">
        <v>21715</v>
      </c>
      <c r="I33" s="1205">
        <v>7.3148877975167919</v>
      </c>
      <c r="J33" s="1204">
        <v>14.172714457265181</v>
      </c>
      <c r="K33" s="1203">
        <v>153225</v>
      </c>
      <c r="L33" s="1202">
        <v>22.131418658832331</v>
      </c>
      <c r="O33" s="1192"/>
      <c r="P33" s="1192"/>
      <c r="Q33" s="1192"/>
      <c r="R33" s="1192"/>
      <c r="S33" s="1192"/>
      <c r="T33" s="1192"/>
    </row>
    <row r="34" spans="1:20" ht="16.2" thickBot="1">
      <c r="A34" s="1201" t="s">
        <v>307</v>
      </c>
      <c r="B34" s="1200">
        <v>373035</v>
      </c>
      <c r="C34" s="1199">
        <v>100</v>
      </c>
      <c r="D34" s="1198">
        <v>53.880841266608606</v>
      </c>
      <c r="E34" s="1197">
        <v>22425</v>
      </c>
      <c r="F34" s="1199">
        <v>100</v>
      </c>
      <c r="G34" s="1198">
        <v>3.2391739860790336</v>
      </c>
      <c r="H34" s="1197">
        <v>296875</v>
      </c>
      <c r="I34" s="1199">
        <v>100</v>
      </c>
      <c r="J34" s="1198">
        <v>42.879984747312363</v>
      </c>
      <c r="K34" s="1197">
        <v>692335</v>
      </c>
      <c r="L34" s="1196">
        <v>100</v>
      </c>
      <c r="O34" s="1192"/>
      <c r="P34" s="1192"/>
      <c r="Q34" s="1192"/>
      <c r="R34" s="1192"/>
      <c r="S34" s="1192"/>
      <c r="T34" s="1192"/>
    </row>
    <row r="35" spans="1:20" ht="16.2" thickTop="1">
      <c r="A35" s="1195"/>
      <c r="B35" s="1194"/>
      <c r="C35" s="1194"/>
      <c r="D35" s="1194"/>
      <c r="E35" s="1194"/>
      <c r="F35" s="1194"/>
      <c r="G35" s="1194"/>
      <c r="H35" s="1194"/>
      <c r="I35" s="1194"/>
      <c r="J35" s="1194"/>
      <c r="K35" s="1194"/>
      <c r="L35" s="1194"/>
      <c r="O35" s="1192"/>
      <c r="P35" s="1192"/>
      <c r="Q35" s="1192"/>
      <c r="R35" s="1192"/>
      <c r="S35" s="1192"/>
      <c r="T35" s="1192"/>
    </row>
  </sheetData>
  <mergeCells count="5">
    <mergeCell ref="A1:L1"/>
    <mergeCell ref="B3:D3"/>
    <mergeCell ref="E3:G3"/>
    <mergeCell ref="H3:J3"/>
    <mergeCell ref="K3:L3"/>
  </mergeCells>
  <pageMargins left="0.75" right="0.75" top="1" bottom="1" header="0.5" footer="0.5"/>
  <pageSetup paperSize="9" scale="51"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7BB9B-F7A9-4C64-8CAD-97EDD884EA09}">
  <sheetPr>
    <tabColor theme="4"/>
  </sheetPr>
  <dimension ref="A1:Q27"/>
  <sheetViews>
    <sheetView showGridLines="0" topLeftCell="A28" zoomScale="50" zoomScaleNormal="50" zoomScaleSheetLayoutView="80" workbookViewId="0">
      <selection activeCell="W32" sqref="W32"/>
    </sheetView>
  </sheetViews>
  <sheetFormatPr defaultColWidth="9.109375" defaultRowHeight="15"/>
  <cols>
    <col min="1" max="1" width="9.109375" style="1191"/>
    <col min="2" max="2" width="18.44140625" style="1191" customWidth="1"/>
    <col min="3" max="3" width="12.6640625" style="1192" customWidth="1"/>
    <col min="4" max="5" width="9.6640625" style="1193" customWidth="1"/>
    <col min="6" max="6" width="12.6640625" style="1192" customWidth="1"/>
    <col min="7" max="8" width="9.6640625" style="1193" customWidth="1"/>
    <col min="9" max="9" width="12.6640625" style="1193" customWidth="1"/>
    <col min="10" max="11" width="9.6640625" style="1193" customWidth="1"/>
    <col min="12" max="12" width="12.6640625" style="1193" customWidth="1"/>
    <col min="13" max="14" width="9.6640625" style="1193" customWidth="1"/>
    <col min="15" max="15" width="12.6640625" style="1192" customWidth="1"/>
    <col min="16" max="16" width="9.6640625" style="973" customWidth="1"/>
    <col min="17" max="17" width="12.21875" style="1191" bestFit="1" customWidth="1"/>
    <col min="18" max="16384" width="9.109375" style="1191"/>
  </cols>
  <sheetData>
    <row r="1" spans="1:17" ht="16.05" customHeight="1" thickBot="1">
      <c r="A1" s="375" t="s">
        <v>311</v>
      </c>
      <c r="B1" s="375"/>
      <c r="C1" s="375"/>
      <c r="D1" s="375"/>
      <c r="E1" s="375"/>
      <c r="F1" s="375"/>
      <c r="G1" s="375"/>
      <c r="H1" s="375"/>
      <c r="I1" s="375"/>
      <c r="J1" s="375"/>
      <c r="K1" s="375"/>
      <c r="L1" s="375"/>
      <c r="M1" s="375"/>
      <c r="N1" s="375"/>
      <c r="O1" s="375"/>
      <c r="P1" s="375"/>
    </row>
    <row r="2" spans="1:17" ht="16.5" customHeight="1" thickTop="1" thickBot="1">
      <c r="B2" s="443"/>
      <c r="C2" s="443"/>
      <c r="D2" s="443"/>
      <c r="E2" s="443"/>
      <c r="F2" s="443"/>
      <c r="G2" s="443"/>
      <c r="H2" s="443"/>
      <c r="I2" s="443"/>
      <c r="J2" s="443"/>
      <c r="K2" s="443"/>
      <c r="L2" s="443"/>
      <c r="M2" s="443"/>
      <c r="N2" s="443"/>
      <c r="O2" s="443"/>
      <c r="P2" s="443"/>
    </row>
    <row r="3" spans="1:17" ht="34.200000000000003" thickBot="1">
      <c r="B3" s="575"/>
      <c r="C3" s="1294" t="s">
        <v>119</v>
      </c>
      <c r="D3" s="1293"/>
      <c r="E3" s="1295"/>
      <c r="F3" s="1294" t="s">
        <v>305</v>
      </c>
      <c r="G3" s="1293"/>
      <c r="H3" s="1292"/>
      <c r="I3" s="1291" t="s">
        <v>304</v>
      </c>
      <c r="J3" s="1290"/>
      <c r="K3" s="1289"/>
      <c r="L3" s="1291" t="s">
        <v>122</v>
      </c>
      <c r="M3" s="1290"/>
      <c r="N3" s="1289"/>
      <c r="O3" s="1288" t="s">
        <v>15</v>
      </c>
      <c r="P3" s="1287"/>
    </row>
    <row r="4" spans="1:17" ht="17.55" customHeight="1" thickTop="1" thickBot="1">
      <c r="B4" s="575"/>
      <c r="C4" s="1286" t="s">
        <v>8</v>
      </c>
      <c r="D4" s="1240" t="s">
        <v>9</v>
      </c>
      <c r="E4" s="1239" t="s">
        <v>10</v>
      </c>
      <c r="F4" s="1286" t="s">
        <v>8</v>
      </c>
      <c r="G4" s="1240" t="s">
        <v>9</v>
      </c>
      <c r="H4" s="1239" t="s">
        <v>10</v>
      </c>
      <c r="I4" s="1286" t="s">
        <v>8</v>
      </c>
      <c r="J4" s="1240" t="s">
        <v>9</v>
      </c>
      <c r="K4" s="1239" t="s">
        <v>10</v>
      </c>
      <c r="L4" s="1286" t="s">
        <v>8</v>
      </c>
      <c r="M4" s="1240" t="s">
        <v>9</v>
      </c>
      <c r="N4" s="1239" t="s">
        <v>10</v>
      </c>
      <c r="O4" s="1286" t="s">
        <v>8</v>
      </c>
      <c r="P4" s="1239" t="s">
        <v>9</v>
      </c>
    </row>
    <row r="5" spans="1:17" ht="17.55" customHeight="1">
      <c r="A5" s="631" t="s">
        <v>15</v>
      </c>
      <c r="B5" s="631"/>
      <c r="C5" s="574"/>
      <c r="D5" s="575"/>
      <c r="E5" s="573"/>
      <c r="F5" s="575"/>
      <c r="G5" s="575"/>
      <c r="H5" s="573"/>
      <c r="I5" s="575"/>
      <c r="J5" s="575"/>
      <c r="K5" s="573"/>
      <c r="L5" s="575"/>
      <c r="M5" s="575"/>
      <c r="N5" s="575"/>
      <c r="O5" s="574"/>
      <c r="P5" s="573"/>
    </row>
    <row r="6" spans="1:17" ht="17.55" customHeight="1">
      <c r="A6" s="532" t="s">
        <v>244</v>
      </c>
      <c r="B6" s="1175" t="s">
        <v>50</v>
      </c>
      <c r="C6" s="549">
        <v>1279985</v>
      </c>
      <c r="D6" s="570">
        <v>96.003363157227611</v>
      </c>
      <c r="E6" s="569">
        <v>57.528424093725683</v>
      </c>
      <c r="F6" s="1285">
        <v>488895</v>
      </c>
      <c r="G6" s="570">
        <v>84.272717243661788</v>
      </c>
      <c r="H6" s="569">
        <v>21.973104247669959</v>
      </c>
      <c r="I6" s="1285">
        <v>307275</v>
      </c>
      <c r="J6" s="570">
        <v>60.392180756138025</v>
      </c>
      <c r="K6" s="569">
        <v>13.810264539468331</v>
      </c>
      <c r="L6" s="1285">
        <v>148810</v>
      </c>
      <c r="M6" s="570">
        <v>38.826617406097043</v>
      </c>
      <c r="N6" s="569">
        <v>6.6882071191360204</v>
      </c>
      <c r="O6" s="549">
        <v>2224960</v>
      </c>
      <c r="P6" s="569">
        <v>79.308043901425336</v>
      </c>
      <c r="Q6" s="1250"/>
    </row>
    <row r="7" spans="1:17" ht="17.55" customHeight="1">
      <c r="A7" s="1261" t="s">
        <v>243</v>
      </c>
      <c r="B7" s="1260" t="s">
        <v>51</v>
      </c>
      <c r="C7" s="1282">
        <v>53285</v>
      </c>
      <c r="D7" s="1283">
        <v>3.9966368427723999</v>
      </c>
      <c r="E7" s="1281">
        <v>9.1792332895784021</v>
      </c>
      <c r="F7" s="1284">
        <v>91240</v>
      </c>
      <c r="G7" s="1283">
        <v>15.727282756338212</v>
      </c>
      <c r="H7" s="1281">
        <v>15.717150210333743</v>
      </c>
      <c r="I7" s="1284">
        <v>201525</v>
      </c>
      <c r="J7" s="1283">
        <v>39.607819243861982</v>
      </c>
      <c r="K7" s="1281">
        <v>34.7150589313461</v>
      </c>
      <c r="L7" s="1284">
        <v>234460</v>
      </c>
      <c r="M7" s="1283">
        <v>61.173382593902957</v>
      </c>
      <c r="N7" s="1281">
        <v>40.388557568741753</v>
      </c>
      <c r="O7" s="1282">
        <v>580505</v>
      </c>
      <c r="P7" s="1281">
        <v>20.691956098574675</v>
      </c>
      <c r="Q7" s="1250"/>
    </row>
    <row r="8" spans="1:17" ht="17.55" customHeight="1" thickBot="1">
      <c r="A8" s="1255" t="s">
        <v>46</v>
      </c>
      <c r="B8" s="1255" t="s">
        <v>253</v>
      </c>
      <c r="C8" s="1278">
        <v>1333270</v>
      </c>
      <c r="D8" s="1270">
        <v>100.00000000000001</v>
      </c>
      <c r="E8" s="1277">
        <v>47.52403075851543</v>
      </c>
      <c r="F8" s="1279">
        <v>580130</v>
      </c>
      <c r="G8" s="1270">
        <v>100</v>
      </c>
      <c r="H8" s="1277">
        <v>20.678624984717338</v>
      </c>
      <c r="I8" s="1280">
        <v>508795</v>
      </c>
      <c r="J8" s="1270">
        <v>100</v>
      </c>
      <c r="K8" s="1277">
        <v>18.135875417532983</v>
      </c>
      <c r="L8" s="1279">
        <v>383270</v>
      </c>
      <c r="M8" s="1270">
        <v>100</v>
      </c>
      <c r="N8" s="1277">
        <v>13.661468839234253</v>
      </c>
      <c r="O8" s="1278">
        <v>2805465</v>
      </c>
      <c r="P8" s="1277">
        <v>100</v>
      </c>
      <c r="Q8" s="1250"/>
    </row>
    <row r="9" spans="1:17" ht="16.5" customHeight="1" thickTop="1">
      <c r="A9" s="631" t="s">
        <v>39</v>
      </c>
      <c r="B9" s="631"/>
      <c r="C9" s="1266"/>
      <c r="D9" s="566"/>
      <c r="E9" s="555"/>
      <c r="F9" s="1267"/>
      <c r="G9" s="566"/>
      <c r="H9" s="555"/>
      <c r="I9" s="1267"/>
      <c r="J9" s="566"/>
      <c r="K9" s="555"/>
      <c r="L9" s="1267"/>
      <c r="M9" s="566"/>
      <c r="N9" s="555"/>
      <c r="O9" s="1266"/>
      <c r="P9" s="565"/>
      <c r="Q9" s="1250"/>
    </row>
    <row r="10" spans="1:17" ht="16.5" customHeight="1">
      <c r="A10" s="532" t="s">
        <v>244</v>
      </c>
      <c r="B10" s="1175" t="s">
        <v>50</v>
      </c>
      <c r="C10" s="1263">
        <v>1218350</v>
      </c>
      <c r="D10" s="1264">
        <v>97.007645306202392</v>
      </c>
      <c r="E10" s="1262">
        <v>73.180887167012045</v>
      </c>
      <c r="F10" s="1265">
        <v>222670</v>
      </c>
      <c r="G10" s="1264">
        <v>84.226333448071074</v>
      </c>
      <c r="H10" s="1262">
        <v>13.374778508574344</v>
      </c>
      <c r="I10" s="1265">
        <v>131535</v>
      </c>
      <c r="J10" s="1264">
        <v>66.013390078895057</v>
      </c>
      <c r="K10" s="1262">
        <v>7.9005916448929332</v>
      </c>
      <c r="L10" s="1265">
        <v>92295</v>
      </c>
      <c r="M10" s="1264">
        <v>58.74434324339807</v>
      </c>
      <c r="N10" s="1262">
        <v>5.543742679520677</v>
      </c>
      <c r="O10" s="1263">
        <v>1664850</v>
      </c>
      <c r="P10" s="1262">
        <v>88.712986300201962</v>
      </c>
      <c r="Q10" s="1250"/>
    </row>
    <row r="11" spans="1:17" ht="16.5" customHeight="1">
      <c r="A11" s="532" t="s">
        <v>243</v>
      </c>
      <c r="B11" s="1175" t="s">
        <v>51</v>
      </c>
      <c r="C11" s="1263">
        <v>37580</v>
      </c>
      <c r="D11" s="1264">
        <v>2.992354693797604</v>
      </c>
      <c r="E11" s="1262">
        <v>17.742422811821356</v>
      </c>
      <c r="F11" s="1265">
        <v>41700</v>
      </c>
      <c r="G11" s="1264">
        <v>15.773666551928919</v>
      </c>
      <c r="H11" s="1262">
        <v>19.686998394863565</v>
      </c>
      <c r="I11" s="1265">
        <v>67720</v>
      </c>
      <c r="J11" s="1264">
        <v>33.986609921104929</v>
      </c>
      <c r="K11" s="1262">
        <v>31.970068926446981</v>
      </c>
      <c r="L11" s="1265">
        <v>64820</v>
      </c>
      <c r="M11" s="1264">
        <v>41.255656756601937</v>
      </c>
      <c r="N11" s="1262">
        <v>30.600509866868098</v>
      </c>
      <c r="O11" s="1263">
        <v>211820</v>
      </c>
      <c r="P11" s="1262">
        <v>11.287013699798047</v>
      </c>
      <c r="Q11" s="1250"/>
    </row>
    <row r="12" spans="1:17" ht="16.5" customHeight="1" thickBot="1">
      <c r="A12" s="30" t="s">
        <v>46</v>
      </c>
      <c r="B12" s="30" t="s">
        <v>253</v>
      </c>
      <c r="C12" s="1274">
        <v>1255935</v>
      </c>
      <c r="D12" s="1275">
        <v>100</v>
      </c>
      <c r="E12" s="1273">
        <v>66.923540100284015</v>
      </c>
      <c r="F12" s="1276">
        <v>264370</v>
      </c>
      <c r="G12" s="1275">
        <v>100</v>
      </c>
      <c r="H12" s="1273">
        <v>14.087239631901186</v>
      </c>
      <c r="I12" s="1276">
        <v>199250</v>
      </c>
      <c r="J12" s="1275">
        <v>99.999999999999986</v>
      </c>
      <c r="K12" s="1273">
        <v>10.617316843131718</v>
      </c>
      <c r="L12" s="1276">
        <v>157115</v>
      </c>
      <c r="M12" s="1275">
        <v>100</v>
      </c>
      <c r="N12" s="1273">
        <v>8.3719034246830812</v>
      </c>
      <c r="O12" s="1274">
        <v>1876670</v>
      </c>
      <c r="P12" s="1273">
        <v>100</v>
      </c>
      <c r="Q12" s="1250"/>
    </row>
    <row r="13" spans="1:17" ht="16.5" customHeight="1" thickTop="1">
      <c r="A13" s="631" t="s">
        <v>41</v>
      </c>
      <c r="B13" s="631"/>
      <c r="C13" s="1266"/>
      <c r="D13" s="566"/>
      <c r="E13" s="555"/>
      <c r="F13" s="1267"/>
      <c r="G13" s="566"/>
      <c r="H13" s="555"/>
      <c r="I13" s="1267"/>
      <c r="J13" s="566"/>
      <c r="K13" s="555"/>
      <c r="L13" s="1267"/>
      <c r="M13" s="566"/>
      <c r="N13" s="555"/>
      <c r="O13" s="1266"/>
      <c r="P13" s="553"/>
      <c r="Q13" s="1250"/>
    </row>
    <row r="14" spans="1:17" ht="16.5" customHeight="1">
      <c r="A14" s="532" t="s">
        <v>244</v>
      </c>
      <c r="B14" s="1175" t="s">
        <v>50</v>
      </c>
      <c r="C14" s="1263">
        <v>11180</v>
      </c>
      <c r="D14" s="1264">
        <v>46.461666320382299</v>
      </c>
      <c r="E14" s="1262">
        <v>34.640765870434052</v>
      </c>
      <c r="F14" s="1265">
        <v>5745</v>
      </c>
      <c r="G14" s="1264">
        <v>31.050327044705117</v>
      </c>
      <c r="H14" s="1262">
        <v>17.795953775133995</v>
      </c>
      <c r="I14" s="1265">
        <v>7655</v>
      </c>
      <c r="J14" s="1264">
        <v>20.649094882240266</v>
      </c>
      <c r="K14" s="1262">
        <v>23.713480187130152</v>
      </c>
      <c r="L14" s="1265">
        <v>7700</v>
      </c>
      <c r="M14" s="1264">
        <v>17.637759193492954</v>
      </c>
      <c r="N14" s="1262">
        <v>23.849800167301794</v>
      </c>
      <c r="O14" s="1263">
        <v>32275</v>
      </c>
      <c r="P14" s="1262">
        <v>26.182711963399203</v>
      </c>
      <c r="Q14" s="1250"/>
    </row>
    <row r="15" spans="1:17" ht="16.5" customHeight="1">
      <c r="A15" s="1261" t="s">
        <v>243</v>
      </c>
      <c r="B15" s="1260" t="s">
        <v>51</v>
      </c>
      <c r="C15" s="1257">
        <v>12885</v>
      </c>
      <c r="D15" s="1258">
        <v>53.538333679617701</v>
      </c>
      <c r="E15" s="1256">
        <v>14.158397345025769</v>
      </c>
      <c r="F15" s="1259">
        <v>12755</v>
      </c>
      <c r="G15" s="1258">
        <v>68.949672955294886</v>
      </c>
      <c r="H15" s="1256">
        <v>14.016637545467534</v>
      </c>
      <c r="I15" s="1259">
        <v>29415</v>
      </c>
      <c r="J15" s="1258">
        <v>79.350905117759723</v>
      </c>
      <c r="K15" s="1256">
        <v>32.322333212452889</v>
      </c>
      <c r="L15" s="1259">
        <v>35945</v>
      </c>
      <c r="M15" s="1258">
        <v>82.362240806507046</v>
      </c>
      <c r="N15" s="1256">
        <v>39.502631897053817</v>
      </c>
      <c r="O15" s="1257">
        <v>91000</v>
      </c>
      <c r="P15" s="1256">
        <v>73.8172880366008</v>
      </c>
      <c r="Q15" s="1250"/>
    </row>
    <row r="16" spans="1:17" ht="16.5" customHeight="1" thickBot="1">
      <c r="A16" s="1255" t="s">
        <v>46</v>
      </c>
      <c r="B16" s="1255" t="s">
        <v>253</v>
      </c>
      <c r="C16" s="1269">
        <v>24065</v>
      </c>
      <c r="D16" s="1270">
        <v>100</v>
      </c>
      <c r="E16" s="1268">
        <v>19.521236899315358</v>
      </c>
      <c r="F16" s="1271">
        <v>18500</v>
      </c>
      <c r="G16" s="1270">
        <v>100</v>
      </c>
      <c r="H16" s="1268">
        <v>15.0061650280671</v>
      </c>
      <c r="I16" s="1271">
        <v>37065</v>
      </c>
      <c r="J16" s="1272">
        <v>99.999999999999986</v>
      </c>
      <c r="K16" s="1268">
        <v>30.068302021480253</v>
      </c>
      <c r="L16" s="1271">
        <v>43645</v>
      </c>
      <c r="M16" s="1270">
        <v>100</v>
      </c>
      <c r="N16" s="1268">
        <v>35.404296051137287</v>
      </c>
      <c r="O16" s="1269">
        <v>123275</v>
      </c>
      <c r="P16" s="1268">
        <v>100</v>
      </c>
      <c r="Q16" s="1250"/>
    </row>
    <row r="17" spans="1:17" ht="15.6" thickTop="1">
      <c r="A17" s="631" t="s">
        <v>43</v>
      </c>
      <c r="B17" s="631"/>
      <c r="C17" s="1266"/>
      <c r="D17" s="566"/>
      <c r="E17" s="555"/>
      <c r="F17" s="1267"/>
      <c r="G17" s="566"/>
      <c r="H17" s="555"/>
      <c r="I17" s="1267"/>
      <c r="J17" s="566"/>
      <c r="K17" s="555"/>
      <c r="L17" s="1267"/>
      <c r="M17" s="566"/>
      <c r="N17" s="555"/>
      <c r="O17" s="1266"/>
      <c r="P17" s="555"/>
      <c r="Q17" s="1250"/>
    </row>
    <row r="18" spans="1:17">
      <c r="A18" s="532" t="s">
        <v>244</v>
      </c>
      <c r="B18" s="1175" t="s">
        <v>50</v>
      </c>
      <c r="C18" s="1263">
        <v>1480</v>
      </c>
      <c r="D18" s="1264">
        <v>95.790155440414509</v>
      </c>
      <c r="E18" s="1262">
        <v>1.728066178274738</v>
      </c>
      <c r="F18" s="1265">
        <v>31830</v>
      </c>
      <c r="G18" s="1264">
        <v>95.781047816797567</v>
      </c>
      <c r="H18" s="1262">
        <v>37.189059086076156</v>
      </c>
      <c r="I18" s="1265">
        <v>40550</v>
      </c>
      <c r="J18" s="1264">
        <v>82.574785672103772</v>
      </c>
      <c r="K18" s="1262">
        <v>47.378690689006511</v>
      </c>
      <c r="L18" s="1265">
        <v>11730</v>
      </c>
      <c r="M18" s="1264">
        <v>40.095032988069605</v>
      </c>
      <c r="N18" s="1262">
        <v>13.704184046642599</v>
      </c>
      <c r="O18" s="1263">
        <v>85585</v>
      </c>
      <c r="P18" s="1262">
        <v>75.650329252662758</v>
      </c>
      <c r="Q18" s="1250"/>
    </row>
    <row r="19" spans="1:17">
      <c r="A19" s="1261" t="s">
        <v>243</v>
      </c>
      <c r="B19" s="1260" t="s">
        <v>51</v>
      </c>
      <c r="C19" s="1257">
        <v>65</v>
      </c>
      <c r="D19" s="1258">
        <v>4.2098445595854921</v>
      </c>
      <c r="E19" s="1256">
        <v>0.23595179323362855</v>
      </c>
      <c r="F19" s="1259">
        <v>1400</v>
      </c>
      <c r="G19" s="1258">
        <v>4.2189521832024308</v>
      </c>
      <c r="H19" s="1256">
        <v>5.0892986786699579</v>
      </c>
      <c r="I19" s="1259">
        <v>8555</v>
      </c>
      <c r="J19" s="1258">
        <v>17.425214327896228</v>
      </c>
      <c r="K19" s="1256">
        <v>31.062146072310149</v>
      </c>
      <c r="L19" s="1259">
        <v>17525</v>
      </c>
      <c r="M19" s="1258">
        <v>59.904967011930395</v>
      </c>
      <c r="N19" s="1256">
        <v>63.612603455786264</v>
      </c>
      <c r="O19" s="1257">
        <v>27550</v>
      </c>
      <c r="P19" s="1256">
        <v>24.349670747337253</v>
      </c>
      <c r="Q19" s="1250"/>
    </row>
    <row r="20" spans="1:17" ht="16.2" thickBot="1">
      <c r="A20" s="1255" t="s">
        <v>46</v>
      </c>
      <c r="B20" s="1255" t="s">
        <v>253</v>
      </c>
      <c r="C20" s="1269">
        <v>1545</v>
      </c>
      <c r="D20" s="1270">
        <v>100</v>
      </c>
      <c r="E20" s="1268">
        <v>1.3647412383435717</v>
      </c>
      <c r="F20" s="1271">
        <v>33230</v>
      </c>
      <c r="G20" s="1270">
        <v>100</v>
      </c>
      <c r="H20" s="1268">
        <v>29.372873116188625</v>
      </c>
      <c r="I20" s="1271">
        <v>49105</v>
      </c>
      <c r="J20" s="1272">
        <v>100</v>
      </c>
      <c r="K20" s="1268">
        <v>43.405665797498564</v>
      </c>
      <c r="L20" s="1271">
        <v>29255</v>
      </c>
      <c r="M20" s="1270">
        <v>100</v>
      </c>
      <c r="N20" s="1268">
        <v>25.856719847969238</v>
      </c>
      <c r="O20" s="1269">
        <v>113135</v>
      </c>
      <c r="P20" s="1268">
        <v>100</v>
      </c>
      <c r="Q20" s="1250"/>
    </row>
    <row r="21" spans="1:17" ht="15.6" thickTop="1">
      <c r="A21" s="631" t="s">
        <v>45</v>
      </c>
      <c r="B21" s="631"/>
      <c r="C21" s="1266"/>
      <c r="D21" s="566"/>
      <c r="E21" s="555"/>
      <c r="F21" s="1267"/>
      <c r="G21" s="566"/>
      <c r="H21" s="555"/>
      <c r="I21" s="1267"/>
      <c r="J21" s="566"/>
      <c r="K21" s="555"/>
      <c r="L21" s="1267"/>
      <c r="M21" s="566"/>
      <c r="N21" s="555"/>
      <c r="O21" s="1266"/>
      <c r="P21" s="555"/>
      <c r="Q21" s="1250"/>
    </row>
    <row r="22" spans="1:17">
      <c r="A22" s="532" t="s">
        <v>244</v>
      </c>
      <c r="B22" s="1175" t="s">
        <v>50</v>
      </c>
      <c r="C22" s="1263">
        <v>48975</v>
      </c>
      <c r="D22" s="1264">
        <v>94.67406433652954</v>
      </c>
      <c r="E22" s="1262">
        <v>11.073676022675111</v>
      </c>
      <c r="F22" s="1265">
        <v>228650</v>
      </c>
      <c r="G22" s="1264">
        <v>86.599679583079265</v>
      </c>
      <c r="H22" s="1262">
        <v>51.701877005383864</v>
      </c>
      <c r="I22" s="1265">
        <v>127535</v>
      </c>
      <c r="J22" s="1264">
        <v>57.096297622778344</v>
      </c>
      <c r="K22" s="1262">
        <v>28.838183187223432</v>
      </c>
      <c r="L22" s="1265">
        <v>37090</v>
      </c>
      <c r="M22" s="1264">
        <v>24.199873415243676</v>
      </c>
      <c r="N22" s="1262">
        <v>8.38626378471759</v>
      </c>
      <c r="O22" s="1263">
        <v>442245</v>
      </c>
      <c r="P22" s="1262">
        <v>63.87289748781749</v>
      </c>
      <c r="Q22" s="1250"/>
    </row>
    <row r="23" spans="1:17">
      <c r="A23" s="1261" t="s">
        <v>243</v>
      </c>
      <c r="B23" s="1260" t="s">
        <v>51</v>
      </c>
      <c r="C23" s="1257">
        <v>2755</v>
      </c>
      <c r="D23" s="1258">
        <v>5.3259356634704611</v>
      </c>
      <c r="E23" s="1256">
        <v>1.101387628478566</v>
      </c>
      <c r="F23" s="1259">
        <v>35380</v>
      </c>
      <c r="G23" s="1258">
        <v>13.400320416920742</v>
      </c>
      <c r="H23" s="1256">
        <v>14.144535638185168</v>
      </c>
      <c r="I23" s="1259">
        <v>95835</v>
      </c>
      <c r="J23" s="1258">
        <v>42.903702377221649</v>
      </c>
      <c r="K23" s="1256">
        <v>38.312298362110667</v>
      </c>
      <c r="L23" s="1259">
        <v>116170</v>
      </c>
      <c r="M23" s="1258">
        <v>75.800126584756327</v>
      </c>
      <c r="N23" s="1256">
        <v>46.441778371225602</v>
      </c>
      <c r="O23" s="1257">
        <v>250140</v>
      </c>
      <c r="P23" s="1256">
        <v>36.12710251218251</v>
      </c>
      <c r="Q23" s="1250"/>
    </row>
    <row r="24" spans="1:17" ht="16.2" thickBot="1">
      <c r="A24" s="1255" t="s">
        <v>46</v>
      </c>
      <c r="B24" s="1255" t="s">
        <v>253</v>
      </c>
      <c r="C24" s="1252">
        <v>51730</v>
      </c>
      <c r="D24" s="1253">
        <v>100</v>
      </c>
      <c r="E24" s="1251">
        <v>7.4709771716932467</v>
      </c>
      <c r="F24" s="1254">
        <v>264030</v>
      </c>
      <c r="G24" s="1253">
        <v>100</v>
      </c>
      <c r="H24" s="1251">
        <v>38.133497788805663</v>
      </c>
      <c r="I24" s="1254">
        <v>223370</v>
      </c>
      <c r="J24" s="1253">
        <v>100</v>
      </c>
      <c r="K24" s="1251">
        <v>32.260906488577177</v>
      </c>
      <c r="L24" s="1254">
        <v>153255</v>
      </c>
      <c r="M24" s="1253">
        <v>100</v>
      </c>
      <c r="N24" s="1251">
        <v>22.134618550923907</v>
      </c>
      <c r="O24" s="1252">
        <v>692385</v>
      </c>
      <c r="P24" s="1251">
        <v>100</v>
      </c>
      <c r="Q24" s="1250"/>
    </row>
    <row r="25" spans="1:17" ht="15.6" thickTop="1">
      <c r="D25" s="1192"/>
      <c r="E25" s="1192"/>
      <c r="G25" s="1192"/>
      <c r="H25" s="1192"/>
      <c r="I25" s="1192"/>
      <c r="J25" s="1192"/>
      <c r="K25" s="1192"/>
      <c r="L25" s="1192"/>
      <c r="M25" s="1192"/>
      <c r="N25" s="1192"/>
      <c r="P25" s="1192"/>
    </row>
    <row r="27" spans="1:17" ht="18" customHeight="1"/>
  </sheetData>
  <mergeCells count="4">
    <mergeCell ref="A1:P1"/>
    <mergeCell ref="I3:K3"/>
    <mergeCell ref="L3:N3"/>
    <mergeCell ref="O3:P3"/>
  </mergeCells>
  <pageMargins left="0.75" right="0.75" top="1" bottom="1" header="0.5" footer="0.5"/>
  <pageSetup paperSize="9" scale="51"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F598F-11EA-47F4-B888-9AE4B5DE1391}">
  <sheetPr>
    <tabColor theme="4"/>
  </sheetPr>
  <dimension ref="A1:R28"/>
  <sheetViews>
    <sheetView showGridLines="0" zoomScale="80" zoomScaleNormal="80" zoomScaleSheetLayoutView="80" workbookViewId="0">
      <selection activeCell="W32" sqref="W32"/>
    </sheetView>
  </sheetViews>
  <sheetFormatPr defaultColWidth="9.109375" defaultRowHeight="15"/>
  <cols>
    <col min="1" max="1" width="9.109375" style="1191"/>
    <col min="2" max="2" width="18.44140625" style="1191" customWidth="1"/>
    <col min="3" max="3" width="12.6640625" style="1192" customWidth="1"/>
    <col min="4" max="5" width="9.6640625" style="1193" customWidth="1"/>
    <col min="6" max="6" width="12.6640625" style="1192" customWidth="1"/>
    <col min="7" max="8" width="9.6640625" style="1193" customWidth="1"/>
    <col min="9" max="9" width="12.6640625" style="1193" customWidth="1"/>
    <col min="10" max="11" width="9.6640625" style="1193" customWidth="1"/>
    <col min="12" max="12" width="12.6640625" style="1193" customWidth="1"/>
    <col min="13" max="14" width="9.6640625" style="1193" customWidth="1"/>
    <col min="15" max="15" width="12.6640625" style="1192" customWidth="1"/>
    <col min="16" max="16" width="9.6640625" style="973" customWidth="1"/>
    <col min="17" max="17" width="15.77734375" style="1191" customWidth="1"/>
    <col min="18" max="16384" width="9.109375" style="1191"/>
  </cols>
  <sheetData>
    <row r="1" spans="1:18" ht="19.8" thickBot="1">
      <c r="A1" s="375" t="s">
        <v>313</v>
      </c>
      <c r="B1" s="375"/>
      <c r="C1" s="375"/>
      <c r="D1" s="375"/>
      <c r="E1" s="375"/>
      <c r="F1" s="375"/>
      <c r="G1" s="375"/>
      <c r="H1" s="375"/>
      <c r="I1" s="375"/>
      <c r="J1" s="375"/>
      <c r="K1" s="375"/>
      <c r="L1" s="375"/>
      <c r="M1" s="375"/>
      <c r="N1" s="375"/>
      <c r="O1" s="375"/>
      <c r="P1" s="375"/>
    </row>
    <row r="2" spans="1:18" ht="16.2" thickTop="1" thickBot="1">
      <c r="B2" s="443"/>
      <c r="C2" s="443"/>
      <c r="D2" s="443"/>
      <c r="E2" s="443"/>
      <c r="F2" s="443"/>
      <c r="G2" s="443"/>
      <c r="H2" s="443"/>
      <c r="I2" s="443"/>
      <c r="J2" s="443"/>
      <c r="K2" s="443"/>
      <c r="L2" s="443"/>
      <c r="M2" s="443"/>
      <c r="N2" s="443"/>
      <c r="O2" s="443"/>
      <c r="P2" s="443"/>
    </row>
    <row r="3" spans="1:18" ht="34.200000000000003" thickBot="1">
      <c r="B3" s="575"/>
      <c r="C3" s="1294" t="s">
        <v>119</v>
      </c>
      <c r="D3" s="1293"/>
      <c r="E3" s="1295"/>
      <c r="F3" s="1294" t="s">
        <v>305</v>
      </c>
      <c r="G3" s="1293"/>
      <c r="H3" s="1292"/>
      <c r="I3" s="1291" t="s">
        <v>304</v>
      </c>
      <c r="J3" s="1290"/>
      <c r="K3" s="1289"/>
      <c r="L3" s="1291" t="s">
        <v>122</v>
      </c>
      <c r="M3" s="1290"/>
      <c r="N3" s="1289"/>
      <c r="O3" s="1288" t="s">
        <v>312</v>
      </c>
      <c r="P3" s="1287"/>
    </row>
    <row r="4" spans="1:18" ht="16.8" thickTop="1" thickBot="1">
      <c r="B4" s="575"/>
      <c r="C4" s="1286" t="s">
        <v>8</v>
      </c>
      <c r="D4" s="1240" t="s">
        <v>9</v>
      </c>
      <c r="E4" s="1239" t="s">
        <v>10</v>
      </c>
      <c r="F4" s="1286" t="s">
        <v>8</v>
      </c>
      <c r="G4" s="1240" t="s">
        <v>9</v>
      </c>
      <c r="H4" s="1239" t="s">
        <v>10</v>
      </c>
      <c r="I4" s="1286" t="s">
        <v>8</v>
      </c>
      <c r="J4" s="1240" t="s">
        <v>9</v>
      </c>
      <c r="K4" s="1239" t="s">
        <v>10</v>
      </c>
      <c r="L4" s="1286" t="s">
        <v>8</v>
      </c>
      <c r="M4" s="1240" t="s">
        <v>9</v>
      </c>
      <c r="N4" s="1239" t="s">
        <v>10</v>
      </c>
      <c r="O4" s="1286" t="s">
        <v>8</v>
      </c>
      <c r="P4" s="1239" t="s">
        <v>9</v>
      </c>
    </row>
    <row r="5" spans="1:18">
      <c r="A5" s="631" t="s">
        <v>15</v>
      </c>
      <c r="B5" s="631"/>
      <c r="C5" s="574"/>
      <c r="D5" s="575"/>
      <c r="E5" s="573"/>
      <c r="F5" s="575"/>
      <c r="G5" s="575"/>
      <c r="H5" s="573"/>
      <c r="I5" s="575"/>
      <c r="J5" s="575"/>
      <c r="K5" s="573"/>
      <c r="L5" s="575"/>
      <c r="M5" s="575"/>
      <c r="N5" s="575"/>
      <c r="O5" s="574"/>
      <c r="P5" s="573"/>
    </row>
    <row r="6" spans="1:18">
      <c r="A6" s="532" t="s">
        <v>244</v>
      </c>
      <c r="B6" s="1175" t="s">
        <v>50</v>
      </c>
      <c r="C6" s="549">
        <v>514105</v>
      </c>
      <c r="D6" s="570">
        <v>95.352072185694553</v>
      </c>
      <c r="E6" s="569">
        <v>51.903636449910593</v>
      </c>
      <c r="F6" s="1285">
        <v>245800</v>
      </c>
      <c r="G6" s="570">
        <v>86.003044033519359</v>
      </c>
      <c r="H6" s="569">
        <v>24.815875634402456</v>
      </c>
      <c r="I6" s="1285">
        <v>157120</v>
      </c>
      <c r="J6" s="570">
        <v>62.524473520844282</v>
      </c>
      <c r="K6" s="569">
        <v>15.862610663917884</v>
      </c>
      <c r="L6" s="1285">
        <v>73475</v>
      </c>
      <c r="M6" s="570">
        <v>40.727026817289889</v>
      </c>
      <c r="N6" s="569">
        <v>7.4178772517690579</v>
      </c>
      <c r="O6" s="549">
        <v>990500</v>
      </c>
      <c r="P6" s="569">
        <v>78.819465443537993</v>
      </c>
      <c r="Q6" s="1250"/>
      <c r="R6" s="1193"/>
    </row>
    <row r="7" spans="1:18">
      <c r="A7" s="1261" t="s">
        <v>243</v>
      </c>
      <c r="B7" s="1260" t="s">
        <v>51</v>
      </c>
      <c r="C7" s="1282">
        <v>25060</v>
      </c>
      <c r="D7" s="1283">
        <v>4.6479278143054543</v>
      </c>
      <c r="E7" s="1281">
        <v>9.4150708760223765</v>
      </c>
      <c r="F7" s="1284">
        <v>40005</v>
      </c>
      <c r="G7" s="1283">
        <v>13.996955966480643</v>
      </c>
      <c r="H7" s="1281">
        <v>15.029548895626462</v>
      </c>
      <c r="I7" s="1284">
        <v>94175</v>
      </c>
      <c r="J7" s="1283">
        <v>37.475526479155725</v>
      </c>
      <c r="K7" s="1281">
        <v>35.380904613234449</v>
      </c>
      <c r="L7" s="1284">
        <v>106930</v>
      </c>
      <c r="M7" s="1283">
        <v>59.272973182710111</v>
      </c>
      <c r="N7" s="1281">
        <v>40.174475615116712</v>
      </c>
      <c r="O7" s="1282">
        <v>266170</v>
      </c>
      <c r="P7" s="1281">
        <v>21.180534556462007</v>
      </c>
      <c r="Q7" s="1250"/>
      <c r="R7" s="1193"/>
    </row>
    <row r="8" spans="1:18" ht="16.2" thickBot="1">
      <c r="A8" s="1255" t="s">
        <v>46</v>
      </c>
      <c r="B8" s="1255" t="s">
        <v>253</v>
      </c>
      <c r="C8" s="1278">
        <v>539165</v>
      </c>
      <c r="D8" s="1270">
        <v>100</v>
      </c>
      <c r="E8" s="1277">
        <v>42.90433113598818</v>
      </c>
      <c r="F8" s="1279">
        <v>285805</v>
      </c>
      <c r="G8" s="1270">
        <v>100</v>
      </c>
      <c r="H8" s="1277">
        <v>22.743079317687727</v>
      </c>
      <c r="I8" s="1280">
        <v>251290</v>
      </c>
      <c r="J8" s="1270">
        <v>100</v>
      </c>
      <c r="K8" s="1277">
        <v>19.996689658684712</v>
      </c>
      <c r="L8" s="1279">
        <v>180405</v>
      </c>
      <c r="M8" s="1270">
        <v>100</v>
      </c>
      <c r="N8" s="1277">
        <v>14.355899887639376</v>
      </c>
      <c r="O8" s="1296">
        <v>1256670</v>
      </c>
      <c r="P8" s="1277">
        <v>100</v>
      </c>
      <c r="Q8" s="1250"/>
      <c r="R8" s="1193"/>
    </row>
    <row r="9" spans="1:18" ht="15.6" thickTop="1">
      <c r="A9" s="631" t="s">
        <v>39</v>
      </c>
      <c r="B9" s="631"/>
      <c r="C9" s="1266"/>
      <c r="D9" s="566"/>
      <c r="E9" s="555"/>
      <c r="F9" s="1267"/>
      <c r="G9" s="566"/>
      <c r="H9" s="555"/>
      <c r="I9" s="1267"/>
      <c r="J9" s="566"/>
      <c r="K9" s="555"/>
      <c r="L9" s="1267"/>
      <c r="M9" s="566"/>
      <c r="N9" s="555"/>
      <c r="O9" s="1266"/>
      <c r="P9" s="565"/>
      <c r="Q9" s="1250"/>
      <c r="R9" s="1193"/>
    </row>
    <row r="10" spans="1:18">
      <c r="A10" s="532" t="s">
        <v>244</v>
      </c>
      <c r="B10" s="1175" t="s">
        <v>50</v>
      </c>
      <c r="C10" s="1263">
        <v>455095</v>
      </c>
      <c r="D10" s="1264">
        <v>97.425094835632507</v>
      </c>
      <c r="E10" s="1262">
        <v>77.493222901824026</v>
      </c>
      <c r="F10" s="1265">
        <v>45260</v>
      </c>
      <c r="G10" s="1264">
        <v>80.432541939152685</v>
      </c>
      <c r="H10" s="1262">
        <v>7.706990968409869</v>
      </c>
      <c r="I10" s="1265">
        <v>49025</v>
      </c>
      <c r="J10" s="1264">
        <v>71.706888986397544</v>
      </c>
      <c r="K10" s="1262">
        <v>8.3480908335490192</v>
      </c>
      <c r="L10" s="1265">
        <v>37890</v>
      </c>
      <c r="M10" s="1264">
        <v>70.218128579106349</v>
      </c>
      <c r="N10" s="1262">
        <v>6.4516952962170846</v>
      </c>
      <c r="O10" s="1263">
        <v>587270</v>
      </c>
      <c r="P10" s="1262">
        <v>90.947694451972595</v>
      </c>
      <c r="Q10" s="1250"/>
      <c r="R10" s="1193"/>
    </row>
    <row r="11" spans="1:18">
      <c r="A11" s="532" t="s">
        <v>243</v>
      </c>
      <c r="B11" s="1175" t="s">
        <v>51</v>
      </c>
      <c r="C11" s="1263">
        <v>12030</v>
      </c>
      <c r="D11" s="1264">
        <v>2.5749051643674914</v>
      </c>
      <c r="E11" s="1262">
        <v>20.577215882846048</v>
      </c>
      <c r="F11" s="1265">
        <v>11010</v>
      </c>
      <c r="G11" s="1264">
        <v>19.567458060847311</v>
      </c>
      <c r="H11" s="1262">
        <v>18.837356508647972</v>
      </c>
      <c r="I11" s="1265">
        <v>19345</v>
      </c>
      <c r="J11" s="1264">
        <v>28.293111013602456</v>
      </c>
      <c r="K11" s="1262">
        <v>33.093254409525599</v>
      </c>
      <c r="L11" s="1265">
        <v>16070</v>
      </c>
      <c r="M11" s="1264">
        <v>29.781871420893641</v>
      </c>
      <c r="N11" s="1262">
        <v>27.492173198980378</v>
      </c>
      <c r="O11" s="1263">
        <v>58455</v>
      </c>
      <c r="P11" s="1262">
        <v>9.0523055480274124</v>
      </c>
      <c r="Q11" s="1250"/>
      <c r="R11" s="1193"/>
    </row>
    <row r="12" spans="1:18" ht="16.2" thickBot="1">
      <c r="A12" s="30" t="s">
        <v>46</v>
      </c>
      <c r="B12" s="30" t="s">
        <v>253</v>
      </c>
      <c r="C12" s="1274">
        <v>467125</v>
      </c>
      <c r="D12" s="1275">
        <v>100</v>
      </c>
      <c r="E12" s="1273">
        <v>72.34101204072941</v>
      </c>
      <c r="F12" s="1276">
        <v>56270</v>
      </c>
      <c r="G12" s="1275">
        <v>100</v>
      </c>
      <c r="H12" s="1273">
        <v>8.7145456657245735</v>
      </c>
      <c r="I12" s="1276">
        <v>68370</v>
      </c>
      <c r="J12" s="1275">
        <v>100</v>
      </c>
      <c r="K12" s="1273">
        <v>10.588098648805607</v>
      </c>
      <c r="L12" s="1276">
        <v>53960</v>
      </c>
      <c r="M12" s="1275">
        <v>99.999999999999986</v>
      </c>
      <c r="N12" s="1273">
        <v>8.3563436447404076</v>
      </c>
      <c r="O12" s="1274">
        <v>645725</v>
      </c>
      <c r="P12" s="1273">
        <v>100</v>
      </c>
      <c r="Q12" s="1250"/>
      <c r="R12" s="1193"/>
    </row>
    <row r="13" spans="1:18" ht="15.6" thickTop="1">
      <c r="A13" s="631" t="s">
        <v>41</v>
      </c>
      <c r="B13" s="631"/>
      <c r="C13" s="1266"/>
      <c r="D13" s="566"/>
      <c r="E13" s="555"/>
      <c r="F13" s="1267"/>
      <c r="G13" s="566"/>
      <c r="H13" s="555"/>
      <c r="I13" s="1267"/>
      <c r="J13" s="566"/>
      <c r="K13" s="555"/>
      <c r="L13" s="1267"/>
      <c r="M13" s="566"/>
      <c r="N13" s="555"/>
      <c r="O13" s="1266"/>
      <c r="P13" s="555"/>
      <c r="Q13" s="1250"/>
      <c r="R13" s="1193"/>
    </row>
    <row r="14" spans="1:18">
      <c r="A14" s="532" t="s">
        <v>244</v>
      </c>
      <c r="B14" s="1175" t="s">
        <v>50</v>
      </c>
      <c r="C14" s="1263">
        <v>9675</v>
      </c>
      <c r="D14" s="1264">
        <v>48.343576675161145</v>
      </c>
      <c r="E14" s="1262">
        <v>39.635395329782874</v>
      </c>
      <c r="F14" s="1265">
        <v>4365</v>
      </c>
      <c r="G14" s="1264">
        <v>31.386231206388032</v>
      </c>
      <c r="H14" s="1262">
        <v>17.873822204014747</v>
      </c>
      <c r="I14" s="1265">
        <v>5040</v>
      </c>
      <c r="J14" s="1264">
        <v>18.166744764445085</v>
      </c>
      <c r="K14" s="1262">
        <v>20.647275706677593</v>
      </c>
      <c r="L14" s="1265">
        <v>5330</v>
      </c>
      <c r="M14" s="1264">
        <v>16.309800562828826</v>
      </c>
      <c r="N14" s="1262">
        <v>21.843506759524786</v>
      </c>
      <c r="O14" s="1263">
        <v>24410</v>
      </c>
      <c r="P14" s="1262">
        <v>25.872028320384956</v>
      </c>
      <c r="Q14" s="1250"/>
      <c r="R14" s="1193"/>
    </row>
    <row r="15" spans="1:18">
      <c r="A15" s="1261" t="s">
        <v>243</v>
      </c>
      <c r="B15" s="1260" t="s">
        <v>51</v>
      </c>
      <c r="C15" s="1257">
        <v>10340</v>
      </c>
      <c r="D15" s="1258">
        <v>51.656423324838855</v>
      </c>
      <c r="E15" s="1256">
        <v>14.781452408527432</v>
      </c>
      <c r="F15" s="1259">
        <v>9540</v>
      </c>
      <c r="G15" s="1258">
        <v>68.613768793611968</v>
      </c>
      <c r="H15" s="1256">
        <v>13.637598478674274</v>
      </c>
      <c r="I15" s="1259">
        <v>22705</v>
      </c>
      <c r="J15" s="1258">
        <v>81.833255235554915</v>
      </c>
      <c r="K15" s="1256">
        <v>32.461144711820303</v>
      </c>
      <c r="L15" s="1259">
        <v>27360</v>
      </c>
      <c r="M15" s="1258">
        <v>83.690199437171174</v>
      </c>
      <c r="N15" s="1256">
        <v>39.119804400977998</v>
      </c>
      <c r="O15" s="1257">
        <v>69940</v>
      </c>
      <c r="P15" s="1256">
        <v>74.127971679615044</v>
      </c>
      <c r="Q15" s="1250"/>
      <c r="R15" s="1193"/>
    </row>
    <row r="16" spans="1:18" ht="16.2" thickBot="1">
      <c r="A16" s="1255" t="s">
        <v>46</v>
      </c>
      <c r="B16" s="1255" t="s">
        <v>253</v>
      </c>
      <c r="C16" s="1269">
        <v>20015</v>
      </c>
      <c r="D16" s="1270">
        <v>100</v>
      </c>
      <c r="E16" s="1268">
        <v>21.211671559846952</v>
      </c>
      <c r="F16" s="1271">
        <v>13900</v>
      </c>
      <c r="G16" s="1270">
        <v>100</v>
      </c>
      <c r="H16" s="1268">
        <v>14.733595480609226</v>
      </c>
      <c r="I16" s="1271">
        <v>27745</v>
      </c>
      <c r="J16" s="1272">
        <v>100</v>
      </c>
      <c r="K16" s="1268">
        <v>29.404657177076597</v>
      </c>
      <c r="L16" s="1271">
        <v>32690</v>
      </c>
      <c r="M16" s="1270">
        <v>100</v>
      </c>
      <c r="N16" s="1268">
        <v>34.650075782467219</v>
      </c>
      <c r="O16" s="1269">
        <v>94350</v>
      </c>
      <c r="P16" s="1268">
        <v>100</v>
      </c>
      <c r="Q16" s="1250"/>
      <c r="R16" s="1193"/>
    </row>
    <row r="17" spans="1:18" ht="15.6" thickTop="1">
      <c r="A17" s="631" t="s">
        <v>43</v>
      </c>
      <c r="B17" s="631"/>
      <c r="C17" s="1266"/>
      <c r="D17" s="566"/>
      <c r="E17" s="555"/>
      <c r="F17" s="1267"/>
      <c r="G17" s="566"/>
      <c r="H17" s="555"/>
      <c r="I17" s="1267"/>
      <c r="J17" s="566"/>
      <c r="K17" s="555"/>
      <c r="L17" s="1267"/>
      <c r="M17" s="566"/>
      <c r="N17" s="555"/>
      <c r="O17" s="1266"/>
      <c r="P17" s="555"/>
      <c r="Q17" s="1250"/>
      <c r="R17" s="1193"/>
    </row>
    <row r="18" spans="1:18">
      <c r="A18" s="532" t="s">
        <v>244</v>
      </c>
      <c r="B18" s="1175" t="s">
        <v>50</v>
      </c>
      <c r="C18" s="1263">
        <v>1420</v>
      </c>
      <c r="D18" s="1264">
        <v>95.746117488183657</v>
      </c>
      <c r="E18" s="1262">
        <v>5.0688114387846293</v>
      </c>
      <c r="F18" s="1265">
        <v>13235</v>
      </c>
      <c r="G18" s="1264">
        <v>95.981721911946039</v>
      </c>
      <c r="H18" s="1262">
        <v>47.302949061662197</v>
      </c>
      <c r="I18" s="1265">
        <v>10055</v>
      </c>
      <c r="J18" s="1264">
        <v>84.74247660794066</v>
      </c>
      <c r="K18" s="1262">
        <v>35.935656836461128</v>
      </c>
      <c r="L18" s="1265">
        <v>3270</v>
      </c>
      <c r="M18" s="1264">
        <v>50.997817274711565</v>
      </c>
      <c r="N18" s="1262">
        <v>11.692582663092047</v>
      </c>
      <c r="O18" s="1263">
        <v>27975</v>
      </c>
      <c r="P18" s="1262">
        <v>83.395438962587562</v>
      </c>
      <c r="Q18" s="1250"/>
      <c r="R18" s="1193"/>
    </row>
    <row r="19" spans="1:18">
      <c r="A19" s="1261" t="s">
        <v>243</v>
      </c>
      <c r="B19" s="1260" t="s">
        <v>51</v>
      </c>
      <c r="C19" s="1257">
        <v>65</v>
      </c>
      <c r="D19" s="1258">
        <v>4.2538825118163404</v>
      </c>
      <c r="E19" s="1256">
        <v>1.1310592459605027</v>
      </c>
      <c r="F19" s="1259">
        <v>555</v>
      </c>
      <c r="G19" s="1258">
        <v>4.0182780880539637</v>
      </c>
      <c r="H19" s="1256">
        <v>9.9461400359066428</v>
      </c>
      <c r="I19" s="1259">
        <v>1810</v>
      </c>
      <c r="J19" s="1258">
        <v>15.257523392059344</v>
      </c>
      <c r="K19" s="1256">
        <v>32.495511669658889</v>
      </c>
      <c r="L19" s="1259">
        <v>3145</v>
      </c>
      <c r="M19" s="1258">
        <v>49.002182725288428</v>
      </c>
      <c r="N19" s="1256">
        <v>56.427289048473973</v>
      </c>
      <c r="O19" s="1257">
        <v>5570</v>
      </c>
      <c r="P19" s="1256">
        <v>16.604561037412431</v>
      </c>
      <c r="Q19" s="1250"/>
      <c r="R19" s="1193"/>
    </row>
    <row r="20" spans="1:18" ht="16.2" thickBot="1">
      <c r="A20" s="1255" t="s">
        <v>46</v>
      </c>
      <c r="B20" s="1255" t="s">
        <v>253</v>
      </c>
      <c r="C20" s="1269">
        <v>1480</v>
      </c>
      <c r="D20" s="1270">
        <v>100</v>
      </c>
      <c r="E20" s="1268">
        <v>4.4149649724251008</v>
      </c>
      <c r="F20" s="1271">
        <v>13785</v>
      </c>
      <c r="G20" s="1270">
        <v>100</v>
      </c>
      <c r="H20" s="1268">
        <v>41.100014905351024</v>
      </c>
      <c r="I20" s="1271">
        <v>11865</v>
      </c>
      <c r="J20" s="1272">
        <v>100</v>
      </c>
      <c r="K20" s="1268">
        <v>35.364435832463855</v>
      </c>
      <c r="L20" s="1271">
        <v>6415</v>
      </c>
      <c r="M20" s="1270">
        <v>100</v>
      </c>
      <c r="N20" s="1268">
        <v>19.120584289760025</v>
      </c>
      <c r="O20" s="1269">
        <v>33545</v>
      </c>
      <c r="P20" s="1268">
        <v>100</v>
      </c>
      <c r="Q20" s="1250"/>
      <c r="R20" s="1193"/>
    </row>
    <row r="21" spans="1:18" ht="15.6" thickTop="1">
      <c r="A21" s="631" t="s">
        <v>45</v>
      </c>
      <c r="B21" s="631"/>
      <c r="C21" s="1266"/>
      <c r="D21" s="566"/>
      <c r="E21" s="555"/>
      <c r="F21" s="1267"/>
      <c r="G21" s="566"/>
      <c r="H21" s="555"/>
      <c r="I21" s="1267"/>
      <c r="J21" s="566"/>
      <c r="K21" s="555"/>
      <c r="L21" s="1267"/>
      <c r="M21" s="566"/>
      <c r="N21" s="555"/>
      <c r="O21" s="1266"/>
      <c r="P21" s="555"/>
      <c r="Q21" s="1250"/>
      <c r="R21" s="1193"/>
    </row>
    <row r="22" spans="1:18">
      <c r="A22" s="532" t="s">
        <v>244</v>
      </c>
      <c r="B22" s="1175" t="s">
        <v>50</v>
      </c>
      <c r="C22" s="1263">
        <v>47915</v>
      </c>
      <c r="D22" s="1264">
        <v>94.794943320078346</v>
      </c>
      <c r="E22" s="1262">
        <v>13.657429840212973</v>
      </c>
      <c r="F22" s="1265">
        <v>182945</v>
      </c>
      <c r="G22" s="1264">
        <v>90.635883970373314</v>
      </c>
      <c r="H22" s="1262">
        <v>52.144270070288044</v>
      </c>
      <c r="I22" s="1265">
        <v>93000</v>
      </c>
      <c r="J22" s="1264">
        <v>64.891568282676047</v>
      </c>
      <c r="K22" s="1262">
        <v>26.507658718169431</v>
      </c>
      <c r="L22" s="1265">
        <v>26980</v>
      </c>
      <c r="M22" s="1264">
        <v>30.892707892055277</v>
      </c>
      <c r="N22" s="1262">
        <v>7.6906413713295443</v>
      </c>
      <c r="O22" s="1263">
        <v>350840</v>
      </c>
      <c r="P22" s="1262">
        <v>72.630726903481843</v>
      </c>
      <c r="Q22" s="1250"/>
      <c r="R22" s="1193"/>
    </row>
    <row r="23" spans="1:18">
      <c r="A23" s="1261" t="s">
        <v>243</v>
      </c>
      <c r="B23" s="1260" t="s">
        <v>51</v>
      </c>
      <c r="C23" s="1257">
        <v>2630</v>
      </c>
      <c r="D23" s="1258">
        <v>5.2050566799216567</v>
      </c>
      <c r="E23" s="1256">
        <v>1.9900610406408132</v>
      </c>
      <c r="F23" s="1259">
        <v>18900</v>
      </c>
      <c r="G23" s="1258">
        <v>9.364116029626695</v>
      </c>
      <c r="H23" s="1256">
        <v>14.296519851445083</v>
      </c>
      <c r="I23" s="1259">
        <v>50315</v>
      </c>
      <c r="J23" s="1258">
        <v>35.10843171732396</v>
      </c>
      <c r="K23" s="1256">
        <v>38.058499171753382</v>
      </c>
      <c r="L23" s="1259">
        <v>60360</v>
      </c>
      <c r="M23" s="1258">
        <v>69.107292107944716</v>
      </c>
      <c r="N23" s="1256">
        <v>45.654919936160717</v>
      </c>
      <c r="O23" s="1257">
        <v>132205</v>
      </c>
      <c r="P23" s="1256">
        <v>27.36927309651816</v>
      </c>
      <c r="Q23" s="1250"/>
      <c r="R23" s="1193"/>
    </row>
    <row r="24" spans="1:18" ht="16.2" thickBot="1">
      <c r="A24" s="1255" t="s">
        <v>46</v>
      </c>
      <c r="B24" s="1255" t="s">
        <v>253</v>
      </c>
      <c r="C24" s="1252">
        <v>50545</v>
      </c>
      <c r="D24" s="1253">
        <v>100</v>
      </c>
      <c r="E24" s="1251">
        <v>10.464155810280117</v>
      </c>
      <c r="F24" s="1254">
        <v>201845</v>
      </c>
      <c r="G24" s="1253">
        <v>100.00000000000001</v>
      </c>
      <c r="H24" s="1251">
        <v>41.785615952004868</v>
      </c>
      <c r="I24" s="1254">
        <v>143315</v>
      </c>
      <c r="J24" s="1253">
        <v>100</v>
      </c>
      <c r="K24" s="1251">
        <v>29.669039786853922</v>
      </c>
      <c r="L24" s="1254">
        <v>87340</v>
      </c>
      <c r="M24" s="1253">
        <v>100</v>
      </c>
      <c r="N24" s="1251">
        <v>18.081188450861095</v>
      </c>
      <c r="O24" s="1252">
        <v>483050</v>
      </c>
      <c r="P24" s="1251">
        <v>100</v>
      </c>
      <c r="Q24" s="1250"/>
      <c r="R24" s="1193"/>
    </row>
    <row r="25" spans="1:18" ht="18" customHeight="1" thickTop="1">
      <c r="D25" s="1192"/>
      <c r="E25" s="1192"/>
      <c r="G25" s="1192"/>
      <c r="H25" s="1192"/>
      <c r="I25" s="1192"/>
      <c r="J25" s="1192"/>
      <c r="K25" s="1192"/>
      <c r="L25" s="1192"/>
      <c r="M25" s="1192"/>
      <c r="N25" s="1192"/>
      <c r="P25" s="1192"/>
      <c r="R25" s="1193"/>
    </row>
    <row r="26" spans="1:18" ht="15" customHeight="1">
      <c r="R26" s="1193"/>
    </row>
    <row r="27" spans="1:18" ht="15" customHeight="1"/>
    <row r="28" spans="1:18" ht="18" customHeight="1"/>
  </sheetData>
  <mergeCells count="4">
    <mergeCell ref="L3:N3"/>
    <mergeCell ref="O3:P3"/>
    <mergeCell ref="A1:P1"/>
    <mergeCell ref="I3:K3"/>
  </mergeCells>
  <pageMargins left="0.75" right="0.75" top="1" bottom="1" header="0.5" footer="0.5"/>
  <pageSetup paperSize="9" scale="51"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92A45-92D0-401E-97D1-7E4D58860457}">
  <sheetPr>
    <tabColor theme="2"/>
  </sheetPr>
  <dimension ref="A1:S35"/>
  <sheetViews>
    <sheetView showGridLines="0" zoomScale="50" zoomScaleNormal="50" zoomScaleSheetLayoutView="70" workbookViewId="0">
      <selection activeCell="W32" sqref="W32"/>
    </sheetView>
  </sheetViews>
  <sheetFormatPr defaultColWidth="9.109375" defaultRowHeight="15"/>
  <cols>
    <col min="1" max="1" width="7.44140625" style="1191" customWidth="1"/>
    <col min="2" max="2" width="42.109375" style="1191" customWidth="1"/>
    <col min="3" max="3" width="12.6640625" style="1191" customWidth="1"/>
    <col min="4" max="5" width="10.6640625" style="1191" customWidth="1"/>
    <col min="6" max="6" width="12.6640625" style="1191" customWidth="1"/>
    <col min="7" max="8" width="10.6640625" style="1191" customWidth="1"/>
    <col min="9" max="9" width="12.6640625" style="1191" customWidth="1"/>
    <col min="10" max="11" width="10.6640625" style="1191" customWidth="1"/>
    <col min="12" max="12" width="12.6640625" style="1191" customWidth="1"/>
    <col min="13" max="14" width="10.6640625" style="1191" customWidth="1"/>
    <col min="15" max="15" width="12.6640625" style="1191" customWidth="1"/>
    <col min="16" max="16" width="10.6640625" style="1191" customWidth="1"/>
    <col min="17" max="51" width="12.33203125" style="1191" customWidth="1"/>
    <col min="52" max="16384" width="9.109375" style="1191"/>
  </cols>
  <sheetData>
    <row r="1" spans="1:16" ht="19.8" thickBot="1">
      <c r="A1" s="1353" t="s">
        <v>321</v>
      </c>
      <c r="B1" s="1353"/>
      <c r="C1" s="1353"/>
      <c r="D1" s="1353"/>
      <c r="E1" s="1353"/>
      <c r="F1" s="1353"/>
      <c r="G1" s="1353"/>
      <c r="H1" s="1353"/>
      <c r="I1" s="1353"/>
      <c r="J1" s="1353"/>
      <c r="K1" s="1353"/>
      <c r="L1" s="1353"/>
      <c r="M1" s="1353"/>
      <c r="N1" s="1353"/>
      <c r="O1" s="1353"/>
      <c r="P1" s="1353"/>
    </row>
    <row r="2" spans="1:16" ht="16.2" thickTop="1" thickBot="1">
      <c r="B2" s="750"/>
      <c r="C2" s="750"/>
      <c r="D2" s="750"/>
      <c r="E2" s="750"/>
      <c r="F2" s="750"/>
      <c r="G2" s="750"/>
      <c r="H2" s="750"/>
    </row>
    <row r="3" spans="1:16" ht="17.399999999999999" thickBot="1">
      <c r="C3" s="1352" t="s">
        <v>119</v>
      </c>
      <c r="D3" s="1349"/>
      <c r="E3" s="1351"/>
      <c r="F3" s="1350" t="s">
        <v>305</v>
      </c>
      <c r="G3" s="1349"/>
      <c r="H3" s="1351"/>
      <c r="I3" s="1350" t="s">
        <v>304</v>
      </c>
      <c r="J3" s="1349"/>
      <c r="K3" s="1351"/>
      <c r="L3" s="1350" t="s">
        <v>122</v>
      </c>
      <c r="M3" s="1349"/>
      <c r="N3" s="1349"/>
      <c r="O3" s="1348" t="s">
        <v>312</v>
      </c>
      <c r="P3" s="1243"/>
    </row>
    <row r="4" spans="1:16" ht="16.8" thickTop="1" thickBot="1">
      <c r="C4" s="1347" t="s">
        <v>8</v>
      </c>
      <c r="D4" s="1240" t="s">
        <v>9</v>
      </c>
      <c r="E4" s="1239" t="s">
        <v>10</v>
      </c>
      <c r="F4" s="1286" t="s">
        <v>8</v>
      </c>
      <c r="G4" s="1240" t="s">
        <v>9</v>
      </c>
      <c r="H4" s="1239" t="s">
        <v>10</v>
      </c>
      <c r="I4" s="1286" t="s">
        <v>8</v>
      </c>
      <c r="J4" s="1240" t="s">
        <v>9</v>
      </c>
      <c r="K4" s="1239" t="s">
        <v>10</v>
      </c>
      <c r="L4" s="1286" t="s">
        <v>8</v>
      </c>
      <c r="M4" s="1240" t="s">
        <v>9</v>
      </c>
      <c r="N4" s="1240" t="s">
        <v>10</v>
      </c>
      <c r="O4" s="1347" t="s">
        <v>8</v>
      </c>
      <c r="P4" s="1346" t="s">
        <v>9</v>
      </c>
    </row>
    <row r="5" spans="1:16">
      <c r="A5" s="751" t="s">
        <v>53</v>
      </c>
      <c r="B5" s="751"/>
      <c r="C5" s="748"/>
      <c r="D5" s="750"/>
      <c r="E5" s="749"/>
      <c r="F5" s="1345"/>
      <c r="G5" s="750"/>
      <c r="H5" s="749"/>
      <c r="I5" s="1345"/>
      <c r="J5" s="750"/>
      <c r="K5" s="749"/>
      <c r="L5" s="1345"/>
      <c r="M5" s="750"/>
      <c r="N5" s="750"/>
      <c r="O5" s="748"/>
      <c r="P5" s="747"/>
    </row>
    <row r="6" spans="1:16">
      <c r="A6" s="1342" t="s">
        <v>54</v>
      </c>
      <c r="B6" s="1343" t="s">
        <v>320</v>
      </c>
      <c r="C6" s="1330">
        <v>9160</v>
      </c>
      <c r="D6" s="1332">
        <v>0.6825587652624221</v>
      </c>
      <c r="E6" s="1334">
        <v>47.93104892103652</v>
      </c>
      <c r="F6" s="1333">
        <v>3995</v>
      </c>
      <c r="G6" s="1332">
        <v>0.68330414677192064</v>
      </c>
      <c r="H6" s="1334">
        <v>20.912369218530014</v>
      </c>
      <c r="I6" s="1333">
        <v>3690</v>
      </c>
      <c r="J6" s="1332">
        <v>0.71365133297472594</v>
      </c>
      <c r="K6" s="1334">
        <v>19.30384218817877</v>
      </c>
      <c r="L6" s="1333">
        <v>2265</v>
      </c>
      <c r="M6" s="1332">
        <v>0.57890687110322636</v>
      </c>
      <c r="N6" s="1331">
        <v>11.852739672254701</v>
      </c>
      <c r="O6" s="1330">
        <v>19105</v>
      </c>
      <c r="P6" s="1329">
        <v>0.67407647574953922</v>
      </c>
    </row>
    <row r="7" spans="1:16">
      <c r="A7" s="1342" t="s">
        <v>55</v>
      </c>
      <c r="B7" s="1343" t="s">
        <v>319</v>
      </c>
      <c r="C7" s="1330">
        <v>28510</v>
      </c>
      <c r="D7" s="1332">
        <v>2.1249360882585746</v>
      </c>
      <c r="E7" s="1334">
        <v>44.821407768890573</v>
      </c>
      <c r="F7" s="1333">
        <v>18470</v>
      </c>
      <c r="G7" s="1332">
        <v>3.1589156964415195</v>
      </c>
      <c r="H7" s="1334">
        <v>29.039554737423462</v>
      </c>
      <c r="I7" s="1333">
        <v>11690</v>
      </c>
      <c r="J7" s="1332">
        <v>2.2618427519378348</v>
      </c>
      <c r="K7" s="1334">
        <v>18.377347236548182</v>
      </c>
      <c r="L7" s="1333">
        <v>4935</v>
      </c>
      <c r="M7" s="1332">
        <v>1.2620702524866496</v>
      </c>
      <c r="N7" s="1331">
        <v>7.7616902571377864</v>
      </c>
      <c r="O7" s="1330">
        <v>63610</v>
      </c>
      <c r="P7" s="1329">
        <v>2.2441218568317352</v>
      </c>
    </row>
    <row r="8" spans="1:16">
      <c r="A8" s="1342" t="s">
        <v>56</v>
      </c>
      <c r="B8" s="1343" t="s">
        <v>318</v>
      </c>
      <c r="C8" s="1330">
        <v>79760</v>
      </c>
      <c r="D8" s="1332">
        <v>5.94464609665095</v>
      </c>
      <c r="E8" s="1334">
        <v>67.902122275472692</v>
      </c>
      <c r="F8" s="1333">
        <v>20135</v>
      </c>
      <c r="G8" s="1332">
        <v>3.4436249025214449</v>
      </c>
      <c r="H8" s="1334">
        <v>17.142946898588015</v>
      </c>
      <c r="I8" s="1333">
        <v>12335</v>
      </c>
      <c r="J8" s="1332">
        <v>2.3866110438184722</v>
      </c>
      <c r="K8" s="1334">
        <v>10.50073700644108</v>
      </c>
      <c r="L8" s="1333">
        <v>5230</v>
      </c>
      <c r="M8" s="1332">
        <v>1.3374532514973581</v>
      </c>
      <c r="N8" s="1331">
        <v>4.4541938194982089</v>
      </c>
      <c r="O8" s="1330">
        <v>117460</v>
      </c>
      <c r="P8" s="1329">
        <v>4.1440855533771916</v>
      </c>
    </row>
    <row r="9" spans="1:16">
      <c r="A9" s="1342" t="s">
        <v>57</v>
      </c>
      <c r="B9" s="1343" t="s">
        <v>58</v>
      </c>
      <c r="C9" s="1330">
        <v>75825</v>
      </c>
      <c r="D9" s="1332">
        <v>5.6513586555503714</v>
      </c>
      <c r="E9" s="1334">
        <v>46.382411861633443</v>
      </c>
      <c r="F9" s="1333">
        <v>40630</v>
      </c>
      <c r="G9" s="1332">
        <v>6.948476598306268</v>
      </c>
      <c r="H9" s="1334">
        <v>24.854346791628821</v>
      </c>
      <c r="I9" s="1333">
        <v>32325</v>
      </c>
      <c r="J9" s="1332">
        <v>6.2544571160997959</v>
      </c>
      <c r="K9" s="1334">
        <v>19.772922728604868</v>
      </c>
      <c r="L9" s="1333">
        <v>14695</v>
      </c>
      <c r="M9" s="1332">
        <v>3.7570023696985344</v>
      </c>
      <c r="N9" s="1331">
        <v>8.9903186181328678</v>
      </c>
      <c r="O9" s="1330">
        <v>163475</v>
      </c>
      <c r="P9" s="1329">
        <v>5.7674733748206437</v>
      </c>
    </row>
    <row r="10" spans="1:16">
      <c r="A10" s="1342" t="s">
        <v>59</v>
      </c>
      <c r="B10" s="1343" t="s">
        <v>317</v>
      </c>
      <c r="C10" s="1330">
        <v>98165</v>
      </c>
      <c r="D10" s="1332">
        <v>7.3164603851548851</v>
      </c>
      <c r="E10" s="1334">
        <v>53.114664563243664</v>
      </c>
      <c r="F10" s="1333">
        <v>48305</v>
      </c>
      <c r="G10" s="1332">
        <v>8.260502031658298</v>
      </c>
      <c r="H10" s="1334">
        <v>26.135580856246321</v>
      </c>
      <c r="I10" s="1333">
        <v>27835</v>
      </c>
      <c r="J10" s="1332">
        <v>5.386332413595607</v>
      </c>
      <c r="K10" s="1334">
        <v>15.062163648956982</v>
      </c>
      <c r="L10" s="1333">
        <v>10510</v>
      </c>
      <c r="M10" s="1332">
        <v>2.6870873158498831</v>
      </c>
      <c r="N10" s="1331">
        <v>5.6875909315530278</v>
      </c>
      <c r="O10" s="1330">
        <v>184815</v>
      </c>
      <c r="P10" s="1329">
        <v>6.5203759753686876</v>
      </c>
    </row>
    <row r="11" spans="1:16">
      <c r="A11" s="1344" t="s">
        <v>146</v>
      </c>
      <c r="B11" s="1343" t="s">
        <v>316</v>
      </c>
      <c r="C11" s="1330">
        <v>19015</v>
      </c>
      <c r="D11" s="1332">
        <v>1.4172165933513901</v>
      </c>
      <c r="E11" s="1334">
        <v>57.376898799970178</v>
      </c>
      <c r="F11" s="1333">
        <v>5880</v>
      </c>
      <c r="G11" s="1332">
        <v>1.0051526821993899</v>
      </c>
      <c r="H11" s="1334">
        <v>17.735570991076948</v>
      </c>
      <c r="I11" s="1333">
        <v>5035</v>
      </c>
      <c r="J11" s="1332">
        <v>0.97388615633477427</v>
      </c>
      <c r="K11" s="1334">
        <v>15.187623660946389</v>
      </c>
      <c r="L11" s="1333">
        <v>3215</v>
      </c>
      <c r="M11" s="1332">
        <v>0.82173834131327828</v>
      </c>
      <c r="N11" s="1331">
        <v>9.6999065480064726</v>
      </c>
      <c r="O11" s="1330">
        <v>33140</v>
      </c>
      <c r="P11" s="1329">
        <v>1.1691903271227024</v>
      </c>
    </row>
    <row r="12" spans="1:16">
      <c r="A12" s="1342" t="s">
        <v>60</v>
      </c>
      <c r="B12" s="1343" t="s">
        <v>61</v>
      </c>
      <c r="C12" s="1330">
        <v>30355</v>
      </c>
      <c r="D12" s="1332">
        <v>2.2625956440142088</v>
      </c>
      <c r="E12" s="1334">
        <v>64.401686695638162</v>
      </c>
      <c r="F12" s="1333">
        <v>9015</v>
      </c>
      <c r="G12" s="1332">
        <v>1.5419756337816206</v>
      </c>
      <c r="H12" s="1334">
        <v>19.128464214042708</v>
      </c>
      <c r="I12" s="1333">
        <v>4655</v>
      </c>
      <c r="J12" s="1332">
        <v>0.90027843672965524</v>
      </c>
      <c r="K12" s="1334">
        <v>9.8706996087055359</v>
      </c>
      <c r="L12" s="1333">
        <v>3110</v>
      </c>
      <c r="M12" s="1332">
        <v>0.7951782897780868</v>
      </c>
      <c r="N12" s="1331">
        <v>6.5991494816135932</v>
      </c>
      <c r="O12" s="1330">
        <v>47135</v>
      </c>
      <c r="P12" s="1329">
        <v>1.6630134478015244</v>
      </c>
    </row>
    <row r="13" spans="1:16">
      <c r="A13" s="1342" t="s">
        <v>62</v>
      </c>
      <c r="B13" s="1343" t="s">
        <v>315</v>
      </c>
      <c r="C13" s="1330">
        <v>35115</v>
      </c>
      <c r="D13" s="1332">
        <v>2.6171735134837002</v>
      </c>
      <c r="E13" s="1334">
        <v>42.999349642438041</v>
      </c>
      <c r="F13" s="1333">
        <v>23965</v>
      </c>
      <c r="G13" s="1332">
        <v>4.0981745858016509</v>
      </c>
      <c r="H13" s="1334">
        <v>29.34486547541799</v>
      </c>
      <c r="I13" s="1333">
        <v>16420</v>
      </c>
      <c r="J13" s="1332">
        <v>3.176810225729179</v>
      </c>
      <c r="K13" s="1334">
        <v>20.104877657223728</v>
      </c>
      <c r="L13" s="1333">
        <v>6165</v>
      </c>
      <c r="M13" s="1332">
        <v>1.5762917668952861</v>
      </c>
      <c r="N13" s="1331">
        <v>7.550907224920242</v>
      </c>
      <c r="O13" s="1330">
        <v>81665</v>
      </c>
      <c r="P13" s="1329">
        <v>2.881089075412048</v>
      </c>
    </row>
    <row r="14" spans="1:16">
      <c r="A14" s="1342" t="s">
        <v>63</v>
      </c>
      <c r="B14" s="1343" t="s">
        <v>64</v>
      </c>
      <c r="C14" s="1330">
        <v>43270</v>
      </c>
      <c r="D14" s="1332">
        <v>3.2249842363459922</v>
      </c>
      <c r="E14" s="1334">
        <v>64.418029935654801</v>
      </c>
      <c r="F14" s="1333">
        <v>13385</v>
      </c>
      <c r="G14" s="1332">
        <v>2.2888819722818874</v>
      </c>
      <c r="H14" s="1334">
        <v>19.925789494331042</v>
      </c>
      <c r="I14" s="1333">
        <v>6925</v>
      </c>
      <c r="J14" s="1332">
        <v>1.3400517400844403</v>
      </c>
      <c r="K14" s="1334">
        <v>10.310558765789384</v>
      </c>
      <c r="L14" s="1333">
        <v>3590</v>
      </c>
      <c r="M14" s="1332">
        <v>0.91787857020519492</v>
      </c>
      <c r="N14" s="1331">
        <v>5.3456218042247743</v>
      </c>
      <c r="O14" s="1330">
        <v>67170</v>
      </c>
      <c r="P14" s="1329">
        <v>2.3697700887053212</v>
      </c>
    </row>
    <row r="15" spans="1:16">
      <c r="A15" s="1344" t="s">
        <v>65</v>
      </c>
      <c r="B15" s="1343" t="s">
        <v>66</v>
      </c>
      <c r="C15" s="1330">
        <v>68130</v>
      </c>
      <c r="D15" s="1332">
        <v>5.0777278574697364</v>
      </c>
      <c r="E15" s="1334">
        <v>48.801285081875619</v>
      </c>
      <c r="F15" s="1333">
        <v>22995</v>
      </c>
      <c r="G15" s="1332">
        <v>3.9328338554991586</v>
      </c>
      <c r="H15" s="1334">
        <v>16.473266858640994</v>
      </c>
      <c r="I15" s="1333">
        <v>26650</v>
      </c>
      <c r="J15" s="1332">
        <v>5.1570681134798981</v>
      </c>
      <c r="K15" s="1334">
        <v>19.091739373361413</v>
      </c>
      <c r="L15" s="1333">
        <v>21825</v>
      </c>
      <c r="M15" s="1332">
        <v>5.5791369389221073</v>
      </c>
      <c r="N15" s="1331">
        <v>15.633708686121976</v>
      </c>
      <c r="O15" s="1330">
        <v>139600</v>
      </c>
      <c r="P15" s="1329">
        <v>4.9252039467394102</v>
      </c>
    </row>
    <row r="16" spans="1:16">
      <c r="A16" s="1342" t="s">
        <v>67</v>
      </c>
      <c r="B16" s="1343" t="s">
        <v>68</v>
      </c>
      <c r="C16" s="1330">
        <v>121245</v>
      </c>
      <c r="D16" s="1332">
        <v>9.0365672053389225</v>
      </c>
      <c r="E16" s="1334">
        <v>33.195826773988358</v>
      </c>
      <c r="F16" s="1333">
        <v>57890</v>
      </c>
      <c r="G16" s="1332">
        <v>9.9003940185790693</v>
      </c>
      <c r="H16" s="1334">
        <v>15.850566281940898</v>
      </c>
      <c r="I16" s="1333">
        <v>96835</v>
      </c>
      <c r="J16" s="1332">
        <v>18.737286528615709</v>
      </c>
      <c r="K16" s="1334">
        <v>26.513526558765815</v>
      </c>
      <c r="L16" s="1333">
        <v>89265</v>
      </c>
      <c r="M16" s="1332">
        <v>22.818624756831095</v>
      </c>
      <c r="N16" s="1331">
        <v>24.440080385304942</v>
      </c>
      <c r="O16" s="1330">
        <v>365235</v>
      </c>
      <c r="P16" s="1329">
        <v>12.885641648564919</v>
      </c>
    </row>
    <row r="17" spans="1:19">
      <c r="A17" s="1342" t="s">
        <v>69</v>
      </c>
      <c r="B17" s="1341" t="s">
        <v>70</v>
      </c>
      <c r="C17" s="1322">
        <v>5785</v>
      </c>
      <c r="D17" s="1324">
        <v>0.43123096622627816</v>
      </c>
      <c r="E17" s="1326">
        <v>47.638141801238504</v>
      </c>
      <c r="F17" s="1325">
        <v>3235</v>
      </c>
      <c r="G17" s="1324">
        <v>0.55330195777981483</v>
      </c>
      <c r="H17" s="1326">
        <v>26.639089492157879</v>
      </c>
      <c r="I17" s="1325">
        <v>2510</v>
      </c>
      <c r="J17" s="1324">
        <v>0.48614008134454562</v>
      </c>
      <c r="K17" s="1326">
        <v>20.68650367919798</v>
      </c>
      <c r="L17" s="1325">
        <v>610</v>
      </c>
      <c r="M17" s="1324">
        <v>0.15636175863840751</v>
      </c>
      <c r="N17" s="1323">
        <v>5.0362650274056406</v>
      </c>
      <c r="O17" s="1322">
        <v>12145</v>
      </c>
      <c r="P17" s="1321">
        <v>0.42849048542552126</v>
      </c>
    </row>
    <row r="18" spans="1:19" ht="16.2" thickBot="1">
      <c r="A18" s="1340" t="s">
        <v>71</v>
      </c>
      <c r="B18" s="1340" t="s">
        <v>72</v>
      </c>
      <c r="C18" s="1316">
        <v>614330</v>
      </c>
      <c r="D18" s="1318">
        <v>45.787456007107437</v>
      </c>
      <c r="E18" s="1320">
        <v>47.454508477460834</v>
      </c>
      <c r="F18" s="1319">
        <v>267905</v>
      </c>
      <c r="G18" s="1318">
        <v>45.815538081622044</v>
      </c>
      <c r="H18" s="1320">
        <v>20.694553144958842</v>
      </c>
      <c r="I18" s="1319">
        <v>246905</v>
      </c>
      <c r="J18" s="1318">
        <v>47.774415940744639</v>
      </c>
      <c r="K18" s="1320">
        <v>19.072478918683306</v>
      </c>
      <c r="L18" s="1319">
        <v>165425</v>
      </c>
      <c r="M18" s="1318">
        <v>42.287730483219107</v>
      </c>
      <c r="N18" s="1317">
        <v>12.778459458897023</v>
      </c>
      <c r="O18" s="1316">
        <v>1294560</v>
      </c>
      <c r="P18" s="1315">
        <v>45.672532255919243</v>
      </c>
    </row>
    <row r="19" spans="1:19" ht="15.6" thickTop="1">
      <c r="A19" s="1339" t="s">
        <v>314</v>
      </c>
      <c r="B19" s="1339"/>
      <c r="C19" s="742"/>
      <c r="D19" s="744"/>
      <c r="E19" s="743"/>
      <c r="F19" s="1338"/>
      <c r="G19" s="744"/>
      <c r="H19" s="743"/>
      <c r="I19" s="1338"/>
      <c r="J19" s="744"/>
      <c r="K19" s="743"/>
      <c r="L19" s="1338"/>
      <c r="M19" s="744"/>
      <c r="N19" s="744"/>
      <c r="O19" s="742"/>
      <c r="P19" s="741"/>
    </row>
    <row r="20" spans="1:19">
      <c r="A20" s="739" t="s">
        <v>73</v>
      </c>
      <c r="B20" s="740" t="s">
        <v>148</v>
      </c>
      <c r="C20" s="1330">
        <v>202630</v>
      </c>
      <c r="D20" s="1332">
        <v>15.102709708771151</v>
      </c>
      <c r="E20" s="1334">
        <v>39.122041809498512</v>
      </c>
      <c r="F20" s="1333">
        <v>121540</v>
      </c>
      <c r="G20" s="1332">
        <v>20.785044395496151</v>
      </c>
      <c r="H20" s="1334">
        <v>23.465504245487118</v>
      </c>
      <c r="I20" s="1333">
        <v>114985</v>
      </c>
      <c r="J20" s="1332">
        <v>22.249095419241741</v>
      </c>
      <c r="K20" s="1334">
        <v>22.200348331720271</v>
      </c>
      <c r="L20" s="1333">
        <v>78790</v>
      </c>
      <c r="M20" s="1332">
        <v>20.141394568865689</v>
      </c>
      <c r="N20" s="1331">
        <v>15.212105613294103</v>
      </c>
      <c r="O20" s="1330">
        <v>517950</v>
      </c>
      <c r="P20" s="1329">
        <v>18.273402409857887</v>
      </c>
    </row>
    <row r="21" spans="1:19">
      <c r="A21" s="739" t="s">
        <v>74</v>
      </c>
      <c r="B21" s="1337" t="s">
        <v>149</v>
      </c>
      <c r="C21" s="1330">
        <v>9985</v>
      </c>
      <c r="D21" s="1332">
        <v>0.74434483570769483</v>
      </c>
      <c r="E21" s="1334">
        <v>21.145855102585717</v>
      </c>
      <c r="F21" s="1333">
        <v>5585</v>
      </c>
      <c r="G21" s="1332">
        <v>0.95510804728222953</v>
      </c>
      <c r="H21" s="1334">
        <v>11.825400908904003</v>
      </c>
      <c r="I21" s="1333">
        <v>11355</v>
      </c>
      <c r="J21" s="1332">
        <v>2.1975114838220327</v>
      </c>
      <c r="K21" s="1334">
        <v>24.047117078718255</v>
      </c>
      <c r="L21" s="1333">
        <v>20300</v>
      </c>
      <c r="M21" s="1332">
        <v>5.1891786323235056</v>
      </c>
      <c r="N21" s="1331">
        <v>42.981626909792034</v>
      </c>
      <c r="O21" s="1330">
        <v>47230</v>
      </c>
      <c r="P21" s="1329">
        <v>1.6662301314439072</v>
      </c>
    </row>
    <row r="22" spans="1:19">
      <c r="A22" s="739" t="s">
        <v>75</v>
      </c>
      <c r="B22" s="1337" t="s">
        <v>150</v>
      </c>
      <c r="C22" s="1330">
        <v>29295</v>
      </c>
      <c r="D22" s="1332">
        <v>2.1834606102434684</v>
      </c>
      <c r="E22" s="1334">
        <v>60.93877636773577</v>
      </c>
      <c r="F22" s="1333">
        <v>11930</v>
      </c>
      <c r="G22" s="1332">
        <v>2.0405083250106029</v>
      </c>
      <c r="H22" s="1334">
        <v>24.819843310535568</v>
      </c>
      <c r="I22" s="1333">
        <v>4645</v>
      </c>
      <c r="J22" s="1332">
        <v>0.8986869550747465</v>
      </c>
      <c r="K22" s="1334">
        <v>9.66134515469356</v>
      </c>
      <c r="L22" s="1333">
        <v>2200</v>
      </c>
      <c r="M22" s="1332">
        <v>0.56284302472717795</v>
      </c>
      <c r="N22" s="1331">
        <v>4.5800351670350965</v>
      </c>
      <c r="O22" s="1330">
        <v>48075</v>
      </c>
      <c r="P22" s="1329">
        <v>1.6960462398053089</v>
      </c>
    </row>
    <row r="23" spans="1:19">
      <c r="A23" s="739" t="s">
        <v>76</v>
      </c>
      <c r="B23" s="1337" t="s">
        <v>151</v>
      </c>
      <c r="C23" s="1330">
        <v>123350</v>
      </c>
      <c r="D23" s="1332">
        <v>9.1937625121674547</v>
      </c>
      <c r="E23" s="1334">
        <v>65.100039354883904</v>
      </c>
      <c r="F23" s="1333">
        <v>39830</v>
      </c>
      <c r="G23" s="1332">
        <v>6.811787722490525</v>
      </c>
      <c r="H23" s="1334">
        <v>21.021387218228242</v>
      </c>
      <c r="I23" s="1333">
        <v>15975</v>
      </c>
      <c r="J23" s="1332">
        <v>3.0907599252342233</v>
      </c>
      <c r="K23" s="1334">
        <v>8.4301253957324374</v>
      </c>
      <c r="L23" s="1333">
        <v>10325</v>
      </c>
      <c r="M23" s="1332">
        <v>2.6390747183586449</v>
      </c>
      <c r="N23" s="1331">
        <v>5.4484480311554311</v>
      </c>
      <c r="O23" s="1330">
        <v>189480</v>
      </c>
      <c r="P23" s="1329">
        <v>6.6849488135403066</v>
      </c>
    </row>
    <row r="24" spans="1:19">
      <c r="A24" s="739" t="s">
        <v>77</v>
      </c>
      <c r="B24" s="1337" t="s">
        <v>152</v>
      </c>
      <c r="C24" s="1330">
        <v>35910</v>
      </c>
      <c r="D24" s="1332">
        <v>2.6765797566360141</v>
      </c>
      <c r="E24" s="1334">
        <v>26.444120753019725</v>
      </c>
      <c r="F24" s="1333">
        <v>30580</v>
      </c>
      <c r="G24" s="1332">
        <v>5.229745495464682</v>
      </c>
      <c r="H24" s="1334">
        <v>22.518621113803686</v>
      </c>
      <c r="I24" s="1333">
        <v>34765</v>
      </c>
      <c r="J24" s="1332">
        <v>6.7270667977260681</v>
      </c>
      <c r="K24" s="1334">
        <v>25.600914246228086</v>
      </c>
      <c r="L24" s="1333">
        <v>34545</v>
      </c>
      <c r="M24" s="1332">
        <v>8.8302416478990988</v>
      </c>
      <c r="N24" s="1331">
        <v>25.436343886948521</v>
      </c>
      <c r="O24" s="1330">
        <v>135800</v>
      </c>
      <c r="P24" s="1329">
        <v>4.7911207183356428</v>
      </c>
    </row>
    <row r="25" spans="1:19">
      <c r="A25" s="739" t="s">
        <v>147</v>
      </c>
      <c r="B25" s="1337" t="s">
        <v>153</v>
      </c>
      <c r="C25" s="1330">
        <v>8310</v>
      </c>
      <c r="D25" s="1332">
        <v>0.61929173119951342</v>
      </c>
      <c r="E25" s="1334">
        <v>67.960275668929</v>
      </c>
      <c r="F25" s="1333">
        <v>2005</v>
      </c>
      <c r="G25" s="1332">
        <v>0.34268671418603697</v>
      </c>
      <c r="H25" s="1334">
        <v>16.389640004384002</v>
      </c>
      <c r="I25" s="1333">
        <v>1340</v>
      </c>
      <c r="J25" s="1332">
        <v>0.25965627866118179</v>
      </c>
      <c r="K25" s="1334">
        <v>10.975883058269659</v>
      </c>
      <c r="L25" s="1333">
        <v>570</v>
      </c>
      <c r="M25" s="1332">
        <v>0.14608795237084887</v>
      </c>
      <c r="N25" s="1331">
        <v>4.6742012684173249</v>
      </c>
      <c r="O25" s="1330">
        <v>12225</v>
      </c>
      <c r="P25" s="1329">
        <v>0.43134642774360094</v>
      </c>
    </row>
    <row r="26" spans="1:19">
      <c r="A26" s="739" t="s">
        <v>78</v>
      </c>
      <c r="B26" s="1337" t="s">
        <v>154</v>
      </c>
      <c r="C26" s="1330">
        <v>48800</v>
      </c>
      <c r="D26" s="1332">
        <v>3.6370918406134329</v>
      </c>
      <c r="E26" s="1334">
        <v>59.749490113302627</v>
      </c>
      <c r="F26" s="1333">
        <v>12095</v>
      </c>
      <c r="G26" s="1332">
        <v>2.0681997592108687</v>
      </c>
      <c r="H26" s="1334">
        <v>14.807601414172625</v>
      </c>
      <c r="I26" s="1333">
        <v>8780</v>
      </c>
      <c r="J26" s="1332">
        <v>1.6989468164562107</v>
      </c>
      <c r="K26" s="1334">
        <v>10.75079330061272</v>
      </c>
      <c r="L26" s="1333">
        <v>12000</v>
      </c>
      <c r="M26" s="1332">
        <v>3.0674057808373956</v>
      </c>
      <c r="N26" s="1331">
        <v>14.69211517191202</v>
      </c>
      <c r="O26" s="1330">
        <v>81670</v>
      </c>
      <c r="P26" s="1329">
        <v>2.8814170413143194</v>
      </c>
    </row>
    <row r="27" spans="1:19">
      <c r="A27" s="739" t="s">
        <v>79</v>
      </c>
      <c r="B27" s="1337" t="s">
        <v>155</v>
      </c>
      <c r="C27" s="1330">
        <v>52490</v>
      </c>
      <c r="D27" s="1332">
        <v>3.9121614168357315</v>
      </c>
      <c r="E27" s="1334">
        <v>59.7894088142355</v>
      </c>
      <c r="F27" s="1333">
        <v>15595</v>
      </c>
      <c r="G27" s="1332">
        <v>2.6665966645232784</v>
      </c>
      <c r="H27" s="1334">
        <v>17.761397005307732</v>
      </c>
      <c r="I27" s="1333">
        <v>9965</v>
      </c>
      <c r="J27" s="1332">
        <v>1.9278579914630796</v>
      </c>
      <c r="K27" s="1334">
        <v>11.349149732437642</v>
      </c>
      <c r="L27" s="1333">
        <v>9745</v>
      </c>
      <c r="M27" s="1332">
        <v>2.4910593089273982</v>
      </c>
      <c r="N27" s="1331">
        <v>11.10004444801913</v>
      </c>
      <c r="O27" s="1330">
        <v>87790</v>
      </c>
      <c r="P27" s="1329">
        <v>3.09726640984942</v>
      </c>
    </row>
    <row r="28" spans="1:19">
      <c r="A28" s="1336" t="s">
        <v>80</v>
      </c>
      <c r="B28" s="1335" t="s">
        <v>81</v>
      </c>
      <c r="C28" s="1330">
        <v>74100</v>
      </c>
      <c r="D28" s="1332">
        <v>5.5227354374395361</v>
      </c>
      <c r="E28" s="1334">
        <v>55.003171480797604</v>
      </c>
      <c r="F28" s="1333">
        <v>29340</v>
      </c>
      <c r="G28" s="1332">
        <v>5.0171545154802777</v>
      </c>
      <c r="H28" s="1334">
        <v>21.777261466229945</v>
      </c>
      <c r="I28" s="1333">
        <v>20155</v>
      </c>
      <c r="J28" s="1332">
        <v>3.8999504657381578</v>
      </c>
      <c r="K28" s="1334">
        <v>14.961439321536934</v>
      </c>
      <c r="L28" s="1333">
        <v>11125</v>
      </c>
      <c r="M28" s="1332">
        <v>2.8439040975078544</v>
      </c>
      <c r="N28" s="1331">
        <v>8.2581277314355184</v>
      </c>
      <c r="O28" s="1330">
        <v>134715</v>
      </c>
      <c r="P28" s="1329">
        <v>4.7528330983075673</v>
      </c>
    </row>
    <row r="29" spans="1:19">
      <c r="A29" s="1328" t="s">
        <v>82</v>
      </c>
      <c r="B29" s="1327" t="s">
        <v>83</v>
      </c>
      <c r="C29" s="1322">
        <v>142495</v>
      </c>
      <c r="D29" s="1324">
        <v>10.620406143278572</v>
      </c>
      <c r="E29" s="1326">
        <v>50.007794385448975</v>
      </c>
      <c r="F29" s="1325">
        <v>48345</v>
      </c>
      <c r="G29" s="1324">
        <v>8.2676304502483138</v>
      </c>
      <c r="H29" s="1326">
        <v>16.966408829072176</v>
      </c>
      <c r="I29" s="1325">
        <v>47940</v>
      </c>
      <c r="J29" s="1324">
        <v>9.2760519258379226</v>
      </c>
      <c r="K29" s="1326">
        <v>16.824436920620613</v>
      </c>
      <c r="L29" s="1325">
        <v>46165</v>
      </c>
      <c r="M29" s="1324">
        <v>11.801079784963278</v>
      </c>
      <c r="N29" s="1323">
        <v>16.20136021580651</v>
      </c>
      <c r="O29" s="1322">
        <v>284940</v>
      </c>
      <c r="P29" s="1321">
        <v>10.052856453882793</v>
      </c>
    </row>
    <row r="30" spans="1:19" ht="16.2" thickBot="1">
      <c r="A30" s="30" t="s">
        <v>84</v>
      </c>
      <c r="B30" s="30" t="s">
        <v>85</v>
      </c>
      <c r="C30" s="1316">
        <v>727365</v>
      </c>
      <c r="D30" s="1318">
        <v>54.212543992892556</v>
      </c>
      <c r="E30" s="1320">
        <v>47.235267719104499</v>
      </c>
      <c r="F30" s="1319">
        <v>316840</v>
      </c>
      <c r="G30" s="1318">
        <v>54.184461918377956</v>
      </c>
      <c r="H30" s="1320">
        <v>20.57565432922495</v>
      </c>
      <c r="I30" s="1319">
        <v>269910</v>
      </c>
      <c r="J30" s="1318">
        <v>52.225584059255361</v>
      </c>
      <c r="K30" s="1320">
        <v>17.527932468401012</v>
      </c>
      <c r="L30" s="1319">
        <v>225765</v>
      </c>
      <c r="M30" s="1318">
        <v>57.712269516780893</v>
      </c>
      <c r="N30" s="1317">
        <v>14.661145483269532</v>
      </c>
      <c r="O30" s="1316">
        <v>1539880</v>
      </c>
      <c r="P30" s="1315">
        <v>54.327467744080757</v>
      </c>
    </row>
    <row r="31" spans="1:19" ht="16.8" thickTop="1" thickBot="1">
      <c r="A31" s="1314"/>
      <c r="B31" s="729"/>
      <c r="C31" s="1310"/>
      <c r="D31" s="1311"/>
      <c r="E31" s="1313"/>
      <c r="F31" s="1312"/>
      <c r="G31" s="1311"/>
      <c r="H31" s="1313"/>
      <c r="I31" s="1312"/>
      <c r="J31" s="1311"/>
      <c r="K31" s="1313"/>
      <c r="L31" s="1312"/>
      <c r="M31" s="1311"/>
      <c r="N31" s="1311"/>
      <c r="O31" s="1310"/>
      <c r="P31" s="1309"/>
    </row>
    <row r="32" spans="1:19" ht="16.8" thickTop="1" thickBot="1">
      <c r="A32" s="1308" t="s">
        <v>46</v>
      </c>
      <c r="B32" s="1307" t="s">
        <v>86</v>
      </c>
      <c r="C32" s="1302">
        <v>1341695</v>
      </c>
      <c r="D32" s="1304">
        <v>100</v>
      </c>
      <c r="E32" s="1306">
        <v>47.335400525182919</v>
      </c>
      <c r="F32" s="1305">
        <v>584745</v>
      </c>
      <c r="G32" s="1304">
        <v>100.000000171015</v>
      </c>
      <c r="H32" s="1306">
        <v>20.629958429192914</v>
      </c>
      <c r="I32" s="1305">
        <v>516815</v>
      </c>
      <c r="J32" s="1304">
        <v>100</v>
      </c>
      <c r="K32" s="1306">
        <v>18.233365944113846</v>
      </c>
      <c r="L32" s="1305">
        <v>391190</v>
      </c>
      <c r="M32" s="1304">
        <v>99.999999999999986</v>
      </c>
      <c r="N32" s="1303">
        <v>13.801275101510315</v>
      </c>
      <c r="O32" s="1302">
        <v>2834440</v>
      </c>
      <c r="P32" s="1301">
        <v>100.00000000000001</v>
      </c>
      <c r="Q32" s="1192"/>
      <c r="R32" s="1192"/>
      <c r="S32" s="1192"/>
    </row>
    <row r="33" spans="1:16" ht="16.2" thickTop="1">
      <c r="A33" s="1300"/>
      <c r="B33" s="1299"/>
      <c r="C33" s="1194"/>
      <c r="D33" s="1297"/>
      <c r="E33" s="1298"/>
      <c r="F33" s="1194"/>
      <c r="G33" s="1297"/>
      <c r="H33" s="1298"/>
      <c r="I33" s="1194"/>
      <c r="J33" s="1297"/>
      <c r="K33" s="1298"/>
      <c r="L33" s="1194"/>
      <c r="M33" s="1297"/>
      <c r="N33" s="1298"/>
      <c r="O33" s="1194"/>
      <c r="P33" s="1297"/>
    </row>
    <row r="35" spans="1:16" ht="15.6">
      <c r="A35" s="1300"/>
      <c r="B35" s="1299"/>
      <c r="C35" s="1194"/>
      <c r="D35" s="1297"/>
      <c r="E35" s="1298"/>
      <c r="F35" s="1194"/>
      <c r="G35" s="1297"/>
      <c r="H35" s="1298"/>
      <c r="I35" s="1194"/>
      <c r="J35" s="1297"/>
      <c r="K35" s="1298"/>
      <c r="L35" s="1194"/>
      <c r="M35" s="1297"/>
      <c r="N35" s="1298"/>
      <c r="O35" s="1194"/>
      <c r="P35" s="1297"/>
    </row>
  </sheetData>
  <mergeCells count="8">
    <mergeCell ref="A5:B5"/>
    <mergeCell ref="A19:B19"/>
    <mergeCell ref="A1:P1"/>
    <mergeCell ref="C3:E3"/>
    <mergeCell ref="F3:H3"/>
    <mergeCell ref="I3:K3"/>
    <mergeCell ref="L3:N3"/>
    <mergeCell ref="O3:P3"/>
  </mergeCells>
  <pageMargins left="0.75" right="0.75" top="1" bottom="1" header="0.5" footer="0.5"/>
  <pageSetup paperSize="9" scale="4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9F7B-DE9F-45F2-A598-A672BE84EC11}">
  <sheetPr>
    <tabColor theme="2"/>
  </sheetPr>
  <dimension ref="A1:S35"/>
  <sheetViews>
    <sheetView showGridLines="0" zoomScale="50" zoomScaleNormal="50" zoomScaleSheetLayoutView="70" workbookViewId="0">
      <selection activeCell="W32" sqref="W32"/>
    </sheetView>
  </sheetViews>
  <sheetFormatPr defaultColWidth="9.109375" defaultRowHeight="15"/>
  <cols>
    <col min="1" max="1" width="7.44140625" style="1191" customWidth="1"/>
    <col min="2" max="2" width="42.109375" style="1191" customWidth="1"/>
    <col min="3" max="3" width="12.6640625" style="1191" customWidth="1"/>
    <col min="4" max="5" width="10.6640625" style="1191" customWidth="1"/>
    <col min="6" max="6" width="12.6640625" style="1191" customWidth="1"/>
    <col min="7" max="8" width="10.6640625" style="1191" customWidth="1"/>
    <col min="9" max="9" width="12.6640625" style="1191" customWidth="1"/>
    <col min="10" max="11" width="10.6640625" style="1191" customWidth="1"/>
    <col min="12" max="12" width="12.6640625" style="1191" customWidth="1"/>
    <col min="13" max="14" width="10.6640625" style="1191" customWidth="1"/>
    <col min="15" max="15" width="12.6640625" style="1191" customWidth="1"/>
    <col min="16" max="16" width="10.6640625" style="1191" customWidth="1"/>
    <col min="17" max="51" width="12.33203125" style="1191" customWidth="1"/>
    <col min="52" max="16384" width="9.109375" style="1191"/>
  </cols>
  <sheetData>
    <row r="1" spans="1:18" ht="19.8" thickBot="1">
      <c r="A1" s="1353" t="s">
        <v>322</v>
      </c>
      <c r="B1" s="1353"/>
      <c r="C1" s="1353"/>
      <c r="D1" s="1353"/>
      <c r="E1" s="1353"/>
      <c r="F1" s="1353"/>
      <c r="G1" s="1353"/>
      <c r="H1" s="1353"/>
      <c r="I1" s="1353"/>
      <c r="J1" s="1353"/>
      <c r="K1" s="1353"/>
      <c r="L1" s="1353"/>
      <c r="M1" s="1353"/>
      <c r="N1" s="1353"/>
      <c r="O1" s="1353"/>
      <c r="P1" s="1353"/>
    </row>
    <row r="2" spans="1:18" ht="16.2" thickTop="1" thickBot="1">
      <c r="C2" s="750"/>
      <c r="D2" s="750"/>
      <c r="E2" s="750"/>
      <c r="F2" s="750"/>
      <c r="G2" s="750"/>
      <c r="H2" s="750"/>
    </row>
    <row r="3" spans="1:18" ht="16.95" customHeight="1" thickBot="1">
      <c r="C3" s="1352" t="s">
        <v>119</v>
      </c>
      <c r="D3" s="1349"/>
      <c r="E3" s="1351"/>
      <c r="F3" s="1350" t="s">
        <v>305</v>
      </c>
      <c r="G3" s="1349"/>
      <c r="H3" s="1351"/>
      <c r="I3" s="1350" t="s">
        <v>304</v>
      </c>
      <c r="J3" s="1349"/>
      <c r="K3" s="1351"/>
      <c r="L3" s="1350" t="s">
        <v>122</v>
      </c>
      <c r="M3" s="1349"/>
      <c r="N3" s="1349"/>
      <c r="O3" s="1348" t="s">
        <v>312</v>
      </c>
      <c r="P3" s="1243"/>
    </row>
    <row r="4" spans="1:18" ht="16.8" thickTop="1" thickBot="1">
      <c r="C4" s="1347" t="s">
        <v>8</v>
      </c>
      <c r="D4" s="1240" t="s">
        <v>9</v>
      </c>
      <c r="E4" s="1239" t="s">
        <v>10</v>
      </c>
      <c r="F4" s="1286" t="s">
        <v>8</v>
      </c>
      <c r="G4" s="1240" t="s">
        <v>9</v>
      </c>
      <c r="H4" s="1239" t="s">
        <v>10</v>
      </c>
      <c r="I4" s="1286" t="s">
        <v>8</v>
      </c>
      <c r="J4" s="1240" t="s">
        <v>9</v>
      </c>
      <c r="K4" s="1239" t="s">
        <v>10</v>
      </c>
      <c r="L4" s="1286" t="s">
        <v>8</v>
      </c>
      <c r="M4" s="1240" t="s">
        <v>9</v>
      </c>
      <c r="N4" s="1240" t="s">
        <v>10</v>
      </c>
      <c r="O4" s="1347" t="s">
        <v>8</v>
      </c>
      <c r="P4" s="1346" t="s">
        <v>9</v>
      </c>
    </row>
    <row r="5" spans="1:18">
      <c r="A5" s="751" t="s">
        <v>53</v>
      </c>
      <c r="B5" s="1362"/>
      <c r="C5" s="748"/>
      <c r="D5" s="750"/>
      <c r="E5" s="749"/>
      <c r="F5" s="1345"/>
      <c r="G5" s="750"/>
      <c r="H5" s="749"/>
      <c r="I5" s="1345"/>
      <c r="J5" s="750"/>
      <c r="K5" s="749"/>
      <c r="L5" s="1345"/>
      <c r="M5" s="750"/>
      <c r="N5" s="750"/>
      <c r="O5" s="748"/>
      <c r="P5" s="747"/>
    </row>
    <row r="6" spans="1:18">
      <c r="A6" s="1342" t="s">
        <v>54</v>
      </c>
      <c r="B6" s="1342" t="s">
        <v>320</v>
      </c>
      <c r="C6" s="1330">
        <v>4075</v>
      </c>
      <c r="D6" s="1332">
        <v>0.74953190925844859</v>
      </c>
      <c r="E6" s="1334">
        <v>41.920345798439911</v>
      </c>
      <c r="F6" s="1333">
        <v>2135</v>
      </c>
      <c r="G6" s="1332">
        <v>0.74222781273780447</v>
      </c>
      <c r="H6" s="1334">
        <v>21.972952093707924</v>
      </c>
      <c r="I6" s="1333">
        <v>2140</v>
      </c>
      <c r="J6" s="1332">
        <v>0.84031201909487774</v>
      </c>
      <c r="K6" s="1334">
        <v>22.018830872920926</v>
      </c>
      <c r="L6" s="1333">
        <v>1370</v>
      </c>
      <c r="M6" s="1332">
        <v>0.74486704630128187</v>
      </c>
      <c r="N6" s="1331">
        <v>14.087871234931237</v>
      </c>
      <c r="O6" s="1330">
        <v>9720</v>
      </c>
      <c r="P6" s="1329">
        <v>0.76540852673383331</v>
      </c>
      <c r="Q6" s="1192"/>
      <c r="R6" s="1193"/>
    </row>
    <row r="7" spans="1:18">
      <c r="A7" s="1342" t="s">
        <v>55</v>
      </c>
      <c r="B7" s="1342" t="s">
        <v>319</v>
      </c>
      <c r="C7" s="1330">
        <v>11505</v>
      </c>
      <c r="D7" s="1332">
        <v>2.1160625935721669</v>
      </c>
      <c r="E7" s="1334">
        <v>41.732860130773958</v>
      </c>
      <c r="F7" s="1333">
        <v>8590</v>
      </c>
      <c r="G7" s="1332">
        <v>2.9843392207485344</v>
      </c>
      <c r="H7" s="1334">
        <v>31.154033381964279</v>
      </c>
      <c r="I7" s="1333">
        <v>5340</v>
      </c>
      <c r="J7" s="1332">
        <v>2.0967581106121038</v>
      </c>
      <c r="K7" s="1334">
        <v>19.37389410545056</v>
      </c>
      <c r="L7" s="1333">
        <v>2135</v>
      </c>
      <c r="M7" s="1332">
        <v>1.1604200999668226</v>
      </c>
      <c r="N7" s="1331">
        <v>7.7392123818112042</v>
      </c>
      <c r="O7" s="1330">
        <v>27570</v>
      </c>
      <c r="P7" s="1329">
        <v>2.1705929408948754</v>
      </c>
      <c r="Q7" s="1192"/>
      <c r="R7" s="1193"/>
    </row>
    <row r="8" spans="1:18">
      <c r="A8" s="1342" t="s">
        <v>56</v>
      </c>
      <c r="B8" s="1342" t="s">
        <v>318</v>
      </c>
      <c r="C8" s="1330">
        <v>31270</v>
      </c>
      <c r="D8" s="1332">
        <v>5.7515284220284055</v>
      </c>
      <c r="E8" s="1334">
        <v>70.122315679689947</v>
      </c>
      <c r="F8" s="1333">
        <v>7300</v>
      </c>
      <c r="G8" s="1332">
        <v>2.5372651491196678</v>
      </c>
      <c r="H8" s="1334">
        <v>16.374018931107635</v>
      </c>
      <c r="I8" s="1333">
        <v>4220</v>
      </c>
      <c r="J8" s="1332">
        <v>1.6566180396344337</v>
      </c>
      <c r="K8" s="1334">
        <v>9.4626835315419218</v>
      </c>
      <c r="L8" s="1333">
        <v>1800</v>
      </c>
      <c r="M8" s="1332">
        <v>0.98012629105683102</v>
      </c>
      <c r="N8" s="1331">
        <v>4.0409818576604852</v>
      </c>
      <c r="O8" s="1330">
        <v>44595</v>
      </c>
      <c r="P8" s="1329">
        <v>3.5111957867088268</v>
      </c>
      <c r="Q8" s="1192"/>
      <c r="R8" s="1193"/>
    </row>
    <row r="9" spans="1:18">
      <c r="A9" s="1342" t="s">
        <v>57</v>
      </c>
      <c r="B9" s="1342" t="s">
        <v>58</v>
      </c>
      <c r="C9" s="1330">
        <v>31365</v>
      </c>
      <c r="D9" s="1332">
        <v>5.7689287067452888</v>
      </c>
      <c r="E9" s="1334">
        <v>43.847137565343182</v>
      </c>
      <c r="F9" s="1333">
        <v>19350</v>
      </c>
      <c r="G9" s="1332">
        <v>6.723113114121805</v>
      </c>
      <c r="H9" s="1334">
        <v>27.047862368953666</v>
      </c>
      <c r="I9" s="1333">
        <v>14950</v>
      </c>
      <c r="J9" s="1332">
        <v>5.8697669671178669</v>
      </c>
      <c r="K9" s="1334">
        <v>20.901905754841135</v>
      </c>
      <c r="L9" s="1333">
        <v>5870</v>
      </c>
      <c r="M9" s="1332">
        <v>3.1915359973023096</v>
      </c>
      <c r="N9" s="1331">
        <v>8.2030943108620171</v>
      </c>
      <c r="O9" s="1330">
        <v>71535</v>
      </c>
      <c r="P9" s="1329">
        <v>5.632250353522152</v>
      </c>
      <c r="Q9" s="1192"/>
      <c r="R9" s="1193"/>
    </row>
    <row r="10" spans="1:18">
      <c r="A10" s="1342" t="s">
        <v>59</v>
      </c>
      <c r="B10" s="1342" t="s">
        <v>317</v>
      </c>
      <c r="C10" s="1330">
        <v>36735</v>
      </c>
      <c r="D10" s="1332">
        <v>6.7561054114600383</v>
      </c>
      <c r="E10" s="1334">
        <v>50.473456469252632</v>
      </c>
      <c r="F10" s="1333">
        <v>21555</v>
      </c>
      <c r="G10" s="1332">
        <v>7.489219532365726</v>
      </c>
      <c r="H10" s="1334">
        <v>29.61553930397028</v>
      </c>
      <c r="I10" s="1333">
        <v>10910</v>
      </c>
      <c r="J10" s="1332">
        <v>4.2823953393423571</v>
      </c>
      <c r="K10" s="1334">
        <v>14.988988889131639</v>
      </c>
      <c r="L10" s="1333">
        <v>3580</v>
      </c>
      <c r="M10" s="1332">
        <v>1.9482489489342492</v>
      </c>
      <c r="N10" s="1331">
        <v>4.9220153376454396</v>
      </c>
      <c r="O10" s="1330">
        <v>72775</v>
      </c>
      <c r="P10" s="1329">
        <v>5.7300893804780193</v>
      </c>
      <c r="Q10" s="1192"/>
      <c r="R10" s="1193"/>
    </row>
    <row r="11" spans="1:18">
      <c r="A11" s="1344" t="s">
        <v>146</v>
      </c>
      <c r="B11" s="1342" t="s">
        <v>316</v>
      </c>
      <c r="C11" s="1330">
        <v>7035</v>
      </c>
      <c r="D11" s="1332">
        <v>1.2934570294538512</v>
      </c>
      <c r="E11" s="1334">
        <v>51.862706344617635</v>
      </c>
      <c r="F11" s="1333">
        <v>3020</v>
      </c>
      <c r="G11" s="1332">
        <v>1.0492652603122428</v>
      </c>
      <c r="H11" s="1334">
        <v>22.269215565965382</v>
      </c>
      <c r="I11" s="1333">
        <v>2175</v>
      </c>
      <c r="J11" s="1332">
        <v>0.85290584466568264</v>
      </c>
      <c r="K11" s="1334">
        <v>16.022239200462543</v>
      </c>
      <c r="L11" s="1333">
        <v>1335</v>
      </c>
      <c r="M11" s="1332">
        <v>0.72613550453875475</v>
      </c>
      <c r="N11" s="1331">
        <v>9.8458388889544413</v>
      </c>
      <c r="O11" s="1330">
        <v>13560</v>
      </c>
      <c r="P11" s="1329">
        <v>1.0676400467373606</v>
      </c>
      <c r="Q11" s="1192"/>
      <c r="R11" s="1193"/>
    </row>
    <row r="12" spans="1:18">
      <c r="A12" s="1342" t="s">
        <v>60</v>
      </c>
      <c r="B12" s="1342" t="s">
        <v>61</v>
      </c>
      <c r="C12" s="1330">
        <v>11055</v>
      </c>
      <c r="D12" s="1332">
        <v>2.0330109730033952</v>
      </c>
      <c r="E12" s="1334">
        <v>60.235006900347528</v>
      </c>
      <c r="F12" s="1333">
        <v>4525</v>
      </c>
      <c r="G12" s="1332">
        <v>1.5722421635295303</v>
      </c>
      <c r="H12" s="1334">
        <v>24.657278197762729</v>
      </c>
      <c r="I12" s="1333">
        <v>1935</v>
      </c>
      <c r="J12" s="1332">
        <v>0.75920786093401582</v>
      </c>
      <c r="K12" s="1334">
        <v>10.538744804303963</v>
      </c>
      <c r="L12" s="1333">
        <v>840</v>
      </c>
      <c r="M12" s="1332">
        <v>0.45601296631694588</v>
      </c>
      <c r="N12" s="1331">
        <v>4.5689700975857628</v>
      </c>
      <c r="O12" s="1330">
        <v>18350</v>
      </c>
      <c r="P12" s="1329">
        <v>1.4448367656738652</v>
      </c>
      <c r="Q12" s="1192"/>
      <c r="R12" s="1193"/>
    </row>
    <row r="13" spans="1:18">
      <c r="A13" s="1342" t="s">
        <v>62</v>
      </c>
      <c r="B13" s="1342" t="s">
        <v>315</v>
      </c>
      <c r="C13" s="1330">
        <v>12260</v>
      </c>
      <c r="D13" s="1332">
        <v>2.2546983803508565</v>
      </c>
      <c r="E13" s="1334">
        <v>46.863441832371564</v>
      </c>
      <c r="F13" s="1333">
        <v>5080</v>
      </c>
      <c r="G13" s="1332">
        <v>1.7651647561234096</v>
      </c>
      <c r="H13" s="1334">
        <v>19.419919758242553</v>
      </c>
      <c r="I13" s="1333">
        <v>6165</v>
      </c>
      <c r="J13" s="1332">
        <v>2.4193571181809617</v>
      </c>
      <c r="K13" s="1334">
        <v>23.559423436786201</v>
      </c>
      <c r="L13" s="1333">
        <v>2655</v>
      </c>
      <c r="M13" s="1332">
        <v>1.4450971114048112</v>
      </c>
      <c r="N13" s="1331">
        <v>10.157214972599675</v>
      </c>
      <c r="O13" s="1330">
        <v>26160</v>
      </c>
      <c r="P13" s="1329">
        <v>2.059597220953707</v>
      </c>
      <c r="Q13" s="1192"/>
      <c r="R13" s="1193"/>
    </row>
    <row r="14" spans="1:18">
      <c r="A14" s="1342" t="s">
        <v>63</v>
      </c>
      <c r="B14" s="1342" t="s">
        <v>64</v>
      </c>
      <c r="C14" s="1330">
        <v>15085</v>
      </c>
      <c r="D14" s="1332">
        <v>2.7746589099095451</v>
      </c>
      <c r="E14" s="1334">
        <v>66.28005627258284</v>
      </c>
      <c r="F14" s="1333">
        <v>4495</v>
      </c>
      <c r="G14" s="1332">
        <v>1.5626657029976825</v>
      </c>
      <c r="H14" s="1334">
        <v>19.758583238432664</v>
      </c>
      <c r="I14" s="1333">
        <v>2065</v>
      </c>
      <c r="J14" s="1332">
        <v>0.81142826858452943</v>
      </c>
      <c r="K14" s="1334">
        <v>9.0811813727557755</v>
      </c>
      <c r="L14" s="1333">
        <v>1110</v>
      </c>
      <c r="M14" s="1332">
        <v>0.60413029408085461</v>
      </c>
      <c r="N14" s="1331">
        <v>4.8801791162287174</v>
      </c>
      <c r="O14" s="1330">
        <v>22760</v>
      </c>
      <c r="P14" s="1329">
        <v>1.7920691360202066</v>
      </c>
      <c r="Q14" s="1192"/>
      <c r="R14" s="1193"/>
    </row>
    <row r="15" spans="1:18">
      <c r="A15" s="1344" t="s">
        <v>65</v>
      </c>
      <c r="B15" s="1342" t="s">
        <v>66</v>
      </c>
      <c r="C15" s="1330">
        <v>26915</v>
      </c>
      <c r="D15" s="1332">
        <v>4.9502738652707938</v>
      </c>
      <c r="E15" s="1334">
        <v>46.954671873435331</v>
      </c>
      <c r="F15" s="1333">
        <v>10645</v>
      </c>
      <c r="G15" s="1332">
        <v>3.698487433501628</v>
      </c>
      <c r="H15" s="1334">
        <v>18.569071389417982</v>
      </c>
      <c r="I15" s="1333">
        <v>11005</v>
      </c>
      <c r="J15" s="1332">
        <v>4.3196664677616914</v>
      </c>
      <c r="K15" s="1334">
        <v>19.196353959315605</v>
      </c>
      <c r="L15" s="1333">
        <v>8760</v>
      </c>
      <c r="M15" s="1332">
        <v>4.7636420991944997</v>
      </c>
      <c r="N15" s="1331">
        <v>15.279902777831083</v>
      </c>
      <c r="O15" s="1330">
        <v>57320</v>
      </c>
      <c r="P15" s="1329">
        <v>4.5131362217694058</v>
      </c>
      <c r="Q15" s="1192"/>
      <c r="R15" s="1193"/>
    </row>
    <row r="16" spans="1:18">
      <c r="A16" s="1342" t="s">
        <v>67</v>
      </c>
      <c r="B16" s="1342" t="s">
        <v>68</v>
      </c>
      <c r="C16" s="1330">
        <v>48915</v>
      </c>
      <c r="D16" s="1332">
        <v>8.9963362013470718</v>
      </c>
      <c r="E16" s="1334">
        <v>28.570031737665207</v>
      </c>
      <c r="F16" s="1333">
        <v>24875</v>
      </c>
      <c r="G16" s="1332">
        <v>8.6427556299928074</v>
      </c>
      <c r="H16" s="1334">
        <v>14.528264372134405</v>
      </c>
      <c r="I16" s="1333">
        <v>50530</v>
      </c>
      <c r="J16" s="1332">
        <v>19.837414811092614</v>
      </c>
      <c r="K16" s="1334">
        <v>29.515427019257551</v>
      </c>
      <c r="L16" s="1333">
        <v>46885</v>
      </c>
      <c r="M16" s="1332">
        <v>25.500932769864189</v>
      </c>
      <c r="N16" s="1331">
        <v>27.386276870942837</v>
      </c>
      <c r="O16" s="1330">
        <v>171205</v>
      </c>
      <c r="P16" s="1329">
        <v>13.479785461657412</v>
      </c>
      <c r="Q16" s="1192"/>
      <c r="R16" s="1193"/>
    </row>
    <row r="17" spans="1:19">
      <c r="A17" s="1342" t="s">
        <v>69</v>
      </c>
      <c r="B17" s="1341" t="s">
        <v>70</v>
      </c>
      <c r="C17" s="1322">
        <v>1960</v>
      </c>
      <c r="D17" s="1324">
        <v>0.36043171025091136</v>
      </c>
      <c r="E17" s="1326">
        <v>56.042485286295239</v>
      </c>
      <c r="F17" s="1325">
        <v>590</v>
      </c>
      <c r="G17" s="1324">
        <v>0.20579313316353301</v>
      </c>
      <c r="H17" s="1326">
        <v>16.937204367496584</v>
      </c>
      <c r="I17" s="1325">
        <v>755</v>
      </c>
      <c r="J17" s="1324">
        <v>0.29672827486573916</v>
      </c>
      <c r="K17" s="1326">
        <v>21.615847904047772</v>
      </c>
      <c r="L17" s="1325">
        <v>190</v>
      </c>
      <c r="M17" s="1324">
        <v>0.10278416847509804</v>
      </c>
      <c r="N17" s="1323">
        <v>5.4044624421604128</v>
      </c>
      <c r="O17" s="1322">
        <v>3495</v>
      </c>
      <c r="P17" s="1321">
        <v>0.27531738258182975</v>
      </c>
      <c r="Q17" s="1192"/>
      <c r="R17" s="1193"/>
    </row>
    <row r="18" spans="1:19" ht="16.2" thickBot="1">
      <c r="A18" s="1340" t="s">
        <v>71</v>
      </c>
      <c r="B18" s="1340" t="s">
        <v>72</v>
      </c>
      <c r="C18" s="1316">
        <v>238165</v>
      </c>
      <c r="D18" s="1318">
        <v>43.805024112650777</v>
      </c>
      <c r="E18" s="1320">
        <v>44.183176446818514</v>
      </c>
      <c r="F18" s="1319">
        <v>112160</v>
      </c>
      <c r="G18" s="1318">
        <v>38.972538908714363</v>
      </c>
      <c r="H18" s="1320">
        <v>20.806937637056137</v>
      </c>
      <c r="I18" s="1319">
        <v>112190</v>
      </c>
      <c r="J18" s="1318">
        <v>44.042559121886875</v>
      </c>
      <c r="K18" s="1320">
        <v>20.81251231461113</v>
      </c>
      <c r="L18" s="1319">
        <v>76530</v>
      </c>
      <c r="M18" s="1318">
        <v>41.62393329743665</v>
      </c>
      <c r="N18" s="1317">
        <v>14.197373601514219</v>
      </c>
      <c r="O18" s="1316">
        <v>539045</v>
      </c>
      <c r="P18" s="1315">
        <v>42.441919223731496</v>
      </c>
      <c r="Q18" s="1192"/>
      <c r="R18" s="1193"/>
    </row>
    <row r="19" spans="1:19" ht="15.6" thickTop="1">
      <c r="A19" s="1339" t="s">
        <v>314</v>
      </c>
      <c r="B19" s="1361"/>
      <c r="C19" s="742"/>
      <c r="D19" s="744"/>
      <c r="E19" s="743"/>
      <c r="F19" s="1338"/>
      <c r="G19" s="744"/>
      <c r="H19" s="743"/>
      <c r="I19" s="1338"/>
      <c r="J19" s="744"/>
      <c r="K19" s="743"/>
      <c r="L19" s="1338"/>
      <c r="M19" s="744"/>
      <c r="N19" s="744"/>
      <c r="O19" s="742"/>
      <c r="P19" s="741"/>
      <c r="Q19" s="1192"/>
      <c r="R19" s="1193"/>
    </row>
    <row r="20" spans="1:19">
      <c r="A20" s="739" t="s">
        <v>73</v>
      </c>
      <c r="B20" s="1337" t="s">
        <v>148</v>
      </c>
      <c r="C20" s="1330">
        <v>91595</v>
      </c>
      <c r="D20" s="1332">
        <v>16.846252883034332</v>
      </c>
      <c r="E20" s="1334">
        <v>34.416736066101009</v>
      </c>
      <c r="F20" s="1333">
        <v>72490</v>
      </c>
      <c r="G20" s="1332">
        <v>25.188832790690402</v>
      </c>
      <c r="H20" s="1334">
        <v>27.238981440882188</v>
      </c>
      <c r="I20" s="1333">
        <v>63900</v>
      </c>
      <c r="J20" s="1332">
        <v>25.086032944945195</v>
      </c>
      <c r="K20" s="1334">
        <v>24.011390137147661</v>
      </c>
      <c r="L20" s="1333">
        <v>38145</v>
      </c>
      <c r="M20" s="1332">
        <v>20.746058163503953</v>
      </c>
      <c r="N20" s="1331">
        <v>14.332892355869154</v>
      </c>
      <c r="O20" s="1330">
        <v>266130</v>
      </c>
      <c r="P20" s="1329">
        <v>20.953745287683571</v>
      </c>
      <c r="Q20" s="1192"/>
      <c r="R20" s="1193"/>
    </row>
    <row r="21" spans="1:19">
      <c r="A21" s="739" t="s">
        <v>74</v>
      </c>
      <c r="B21" s="1337" t="s">
        <v>149</v>
      </c>
      <c r="C21" s="1330">
        <v>6340</v>
      </c>
      <c r="D21" s="1332">
        <v>1.1664453428189914</v>
      </c>
      <c r="E21" s="1334">
        <v>22.549705290128415</v>
      </c>
      <c r="F21" s="1333">
        <v>3500</v>
      </c>
      <c r="G21" s="1332">
        <v>1.2159523122843472</v>
      </c>
      <c r="H21" s="1334">
        <v>12.442552286690463</v>
      </c>
      <c r="I21" s="1333">
        <v>6765</v>
      </c>
      <c r="J21" s="1332">
        <v>2.6561182908828243</v>
      </c>
      <c r="K21" s="1334">
        <v>24.057075970327407</v>
      </c>
      <c r="L21" s="1333">
        <v>11515</v>
      </c>
      <c r="M21" s="1332">
        <v>6.264012487694508</v>
      </c>
      <c r="N21" s="1331">
        <v>40.95066645285371</v>
      </c>
      <c r="O21" s="1330">
        <v>28125</v>
      </c>
      <c r="P21" s="1329">
        <v>2.2143769349235796</v>
      </c>
      <c r="Q21" s="1192"/>
      <c r="R21" s="1193"/>
    </row>
    <row r="22" spans="1:19">
      <c r="A22" s="739" t="s">
        <v>75</v>
      </c>
      <c r="B22" s="1337" t="s">
        <v>150</v>
      </c>
      <c r="C22" s="1330">
        <v>12320</v>
      </c>
      <c r="D22" s="1332">
        <v>2.2659693432751271</v>
      </c>
      <c r="E22" s="1334">
        <v>55.29795290349454</v>
      </c>
      <c r="F22" s="1333">
        <v>6630</v>
      </c>
      <c r="G22" s="1332">
        <v>2.3030067167264909</v>
      </c>
      <c r="H22" s="1334">
        <v>29.748610373008923</v>
      </c>
      <c r="I22" s="1333">
        <v>2350</v>
      </c>
      <c r="J22" s="1332">
        <v>0.92237995037844289</v>
      </c>
      <c r="K22" s="1334">
        <v>10.545904370682102</v>
      </c>
      <c r="L22" s="1333">
        <v>980</v>
      </c>
      <c r="M22" s="1332">
        <v>0.53408281255948786</v>
      </c>
      <c r="N22" s="1331">
        <v>4.4075323528144441</v>
      </c>
      <c r="O22" s="1330">
        <v>22280</v>
      </c>
      <c r="P22" s="1329">
        <v>1.7541753406882739</v>
      </c>
      <c r="Q22" s="1192"/>
      <c r="R22" s="1193"/>
    </row>
    <row r="23" spans="1:19">
      <c r="A23" s="739" t="s">
        <v>76</v>
      </c>
      <c r="B23" s="1337" t="s">
        <v>151</v>
      </c>
      <c r="C23" s="1330">
        <v>49525</v>
      </c>
      <c r="D23" s="1332">
        <v>9.1089980099246279</v>
      </c>
      <c r="E23" s="1334">
        <v>65.377995645289928</v>
      </c>
      <c r="F23" s="1333">
        <v>15595</v>
      </c>
      <c r="G23" s="1332">
        <v>5.4189597239644325</v>
      </c>
      <c r="H23" s="1334">
        <v>20.587014599921901</v>
      </c>
      <c r="I23" s="1333">
        <v>6740</v>
      </c>
      <c r="J23" s="1332">
        <v>2.6450213561131872</v>
      </c>
      <c r="K23" s="1334">
        <v>8.8942458106310998</v>
      </c>
      <c r="L23" s="1333">
        <v>3895</v>
      </c>
      <c r="M23" s="1332">
        <v>2.1180348197823351</v>
      </c>
      <c r="N23" s="1331">
        <v>5.1407439441570606</v>
      </c>
      <c r="O23" s="1330">
        <v>75750</v>
      </c>
      <c r="P23" s="1329">
        <v>5.9644037049751359</v>
      </c>
      <c r="Q23" s="1192"/>
      <c r="R23" s="1193"/>
    </row>
    <row r="24" spans="1:19">
      <c r="A24" s="739" t="s">
        <v>77</v>
      </c>
      <c r="B24" s="1337" t="s">
        <v>152</v>
      </c>
      <c r="C24" s="1330">
        <v>17450</v>
      </c>
      <c r="D24" s="1332">
        <v>3.2095795827830891</v>
      </c>
      <c r="E24" s="1334">
        <v>21.785278724384654</v>
      </c>
      <c r="F24" s="1333">
        <v>22260</v>
      </c>
      <c r="G24" s="1332">
        <v>7.7351681266483423</v>
      </c>
      <c r="H24" s="1334">
        <v>27.790808681293289</v>
      </c>
      <c r="I24" s="1333">
        <v>21425</v>
      </c>
      <c r="J24" s="1332">
        <v>8.4107844445840261</v>
      </c>
      <c r="K24" s="1334">
        <v>26.746713467060513</v>
      </c>
      <c r="L24" s="1333">
        <v>18965</v>
      </c>
      <c r="M24" s="1332">
        <v>10.315338217457752</v>
      </c>
      <c r="N24" s="1331">
        <v>23.677199127261538</v>
      </c>
      <c r="O24" s="1330">
        <v>80100</v>
      </c>
      <c r="P24" s="1329">
        <v>6.3068580147959645</v>
      </c>
      <c r="Q24" s="1192"/>
      <c r="R24" s="1193"/>
    </row>
    <row r="25" spans="1:19">
      <c r="A25" s="739" t="s">
        <v>147</v>
      </c>
      <c r="B25" s="1337" t="s">
        <v>153</v>
      </c>
      <c r="C25" s="1330">
        <v>3040</v>
      </c>
      <c r="D25" s="1332">
        <v>0.55921853676121669</v>
      </c>
      <c r="E25" s="1334">
        <v>57.616770007428407</v>
      </c>
      <c r="F25" s="1333">
        <v>1225</v>
      </c>
      <c r="G25" s="1332">
        <v>0.42620461518682085</v>
      </c>
      <c r="H25" s="1334">
        <v>23.243522884041052</v>
      </c>
      <c r="I25" s="1333">
        <v>750</v>
      </c>
      <c r="J25" s="1332">
        <v>0.29394098803429541</v>
      </c>
      <c r="K25" s="1334">
        <v>14.188825553719509</v>
      </c>
      <c r="L25" s="1333">
        <v>260</v>
      </c>
      <c r="M25" s="1332">
        <v>0.14209647505452488</v>
      </c>
      <c r="N25" s="1331">
        <v>4.9508815548110308</v>
      </c>
      <c r="O25" s="1330">
        <v>5275</v>
      </c>
      <c r="P25" s="1329">
        <v>0.41549009665563319</v>
      </c>
      <c r="Q25" s="1192"/>
      <c r="R25" s="1193"/>
    </row>
    <row r="26" spans="1:19">
      <c r="A26" s="739" t="s">
        <v>78</v>
      </c>
      <c r="B26" s="1337" t="s">
        <v>154</v>
      </c>
      <c r="C26" s="1330">
        <v>17545</v>
      </c>
      <c r="D26" s="1332">
        <v>3.2273412813731155</v>
      </c>
      <c r="E26" s="1334">
        <v>57.736453979426571</v>
      </c>
      <c r="F26" s="1333">
        <v>5535</v>
      </c>
      <c r="G26" s="1332">
        <v>1.9228650156885776</v>
      </c>
      <c r="H26" s="1334">
        <v>18.208344713972419</v>
      </c>
      <c r="I26" s="1333">
        <v>3255</v>
      </c>
      <c r="J26" s="1332">
        <v>1.2780903552024121</v>
      </c>
      <c r="K26" s="1334">
        <v>10.712373879732993</v>
      </c>
      <c r="L26" s="1333">
        <v>4055</v>
      </c>
      <c r="M26" s="1332">
        <v>2.2055193869281684</v>
      </c>
      <c r="N26" s="1331">
        <v>13.342830717258794</v>
      </c>
      <c r="O26" s="1330">
        <v>30390</v>
      </c>
      <c r="P26" s="1329">
        <v>2.3928904254548544</v>
      </c>
      <c r="Q26" s="1192"/>
      <c r="R26" s="1193"/>
    </row>
    <row r="27" spans="1:19">
      <c r="A27" s="739" t="s">
        <v>79</v>
      </c>
      <c r="B27" s="740" t="s">
        <v>155</v>
      </c>
      <c r="C27" s="1330">
        <v>19440</v>
      </c>
      <c r="D27" s="1332">
        <v>3.5754352600156705</v>
      </c>
      <c r="E27" s="1334">
        <v>56.371530239616199</v>
      </c>
      <c r="F27" s="1333">
        <v>7310</v>
      </c>
      <c r="G27" s="1332">
        <v>2.540239550504015</v>
      </c>
      <c r="H27" s="1334">
        <v>21.199325034587773</v>
      </c>
      <c r="I27" s="1333">
        <v>4040</v>
      </c>
      <c r="J27" s="1332">
        <v>1.5865118871894728</v>
      </c>
      <c r="K27" s="1334">
        <v>11.719071020709745</v>
      </c>
      <c r="L27" s="1333">
        <v>3695</v>
      </c>
      <c r="M27" s="1332">
        <v>2.0087674928342607</v>
      </c>
      <c r="N27" s="1331">
        <v>10.71007370508628</v>
      </c>
      <c r="O27" s="1330">
        <v>34485</v>
      </c>
      <c r="P27" s="1329">
        <v>2.7151705882167683</v>
      </c>
      <c r="Q27" s="1192"/>
      <c r="R27" s="1193"/>
    </row>
    <row r="28" spans="1:19">
      <c r="A28" s="1336" t="s">
        <v>80</v>
      </c>
      <c r="B28" s="1335" t="s">
        <v>81</v>
      </c>
      <c r="C28" s="1330">
        <v>31425</v>
      </c>
      <c r="D28" s="1332">
        <v>5.7797104274799604</v>
      </c>
      <c r="E28" s="1334">
        <v>51.467842681292375</v>
      </c>
      <c r="F28" s="1333">
        <v>15785</v>
      </c>
      <c r="G28" s="1332">
        <v>5.4855397530829881</v>
      </c>
      <c r="H28" s="1334">
        <v>25.856259989815893</v>
      </c>
      <c r="I28" s="1333">
        <v>9430</v>
      </c>
      <c r="J28" s="1332">
        <v>3.702808485914387</v>
      </c>
      <c r="K28" s="1334">
        <v>15.448278324480521</v>
      </c>
      <c r="L28" s="1333">
        <v>4415</v>
      </c>
      <c r="M28" s="1332">
        <v>2.4001229189442026</v>
      </c>
      <c r="N28" s="1331">
        <v>7.2276190044112028</v>
      </c>
      <c r="O28" s="1330">
        <v>61055</v>
      </c>
      <c r="P28" s="1329">
        <v>4.8072658644049646</v>
      </c>
      <c r="Q28" s="1192"/>
      <c r="R28" s="1193"/>
    </row>
    <row r="29" spans="1:19">
      <c r="A29" s="1328" t="s">
        <v>82</v>
      </c>
      <c r="B29" s="1327" t="s">
        <v>83</v>
      </c>
      <c r="C29" s="1322">
        <v>56850</v>
      </c>
      <c r="D29" s="1324">
        <v>10.456025219883095</v>
      </c>
      <c r="E29" s="1326">
        <v>44.610114783165933</v>
      </c>
      <c r="F29" s="1325">
        <v>25300</v>
      </c>
      <c r="G29" s="1324">
        <v>8.7906924865092133</v>
      </c>
      <c r="H29" s="1326">
        <v>19.852091180151731</v>
      </c>
      <c r="I29" s="1325">
        <v>23885</v>
      </c>
      <c r="J29" s="1324">
        <v>9.3757521748688806</v>
      </c>
      <c r="K29" s="1326">
        <v>18.740958036137968</v>
      </c>
      <c r="L29" s="1325">
        <v>21405</v>
      </c>
      <c r="M29" s="1324">
        <v>11.642033927804157</v>
      </c>
      <c r="N29" s="1323">
        <v>16.796835215834736</v>
      </c>
      <c r="O29" s="1322">
        <v>127435</v>
      </c>
      <c r="P29" s="1321">
        <v>10.03370451846976</v>
      </c>
      <c r="Q29" s="1192"/>
      <c r="R29" s="1193"/>
    </row>
    <row r="30" spans="1:19" ht="15.75" customHeight="1" thickBot="1">
      <c r="A30" s="30" t="s">
        <v>84</v>
      </c>
      <c r="B30" s="30" t="s">
        <v>85</v>
      </c>
      <c r="C30" s="1316">
        <v>305530</v>
      </c>
      <c r="D30" s="1318">
        <v>56.19497588734923</v>
      </c>
      <c r="E30" s="1320">
        <v>41.794507395763333</v>
      </c>
      <c r="F30" s="1319">
        <v>175630</v>
      </c>
      <c r="G30" s="1318">
        <v>61.02746109128563</v>
      </c>
      <c r="H30" s="1320">
        <v>24.025004563073676</v>
      </c>
      <c r="I30" s="1319">
        <v>142540</v>
      </c>
      <c r="J30" s="1318">
        <v>55.957440878113118</v>
      </c>
      <c r="K30" s="1320">
        <v>19.498379392391875</v>
      </c>
      <c r="L30" s="1319">
        <v>107330</v>
      </c>
      <c r="M30" s="1318">
        <v>58.376066702563357</v>
      </c>
      <c r="N30" s="1317">
        <v>14.68210864877112</v>
      </c>
      <c r="O30" s="1316">
        <v>731030</v>
      </c>
      <c r="P30" s="1315">
        <v>57.558080776268504</v>
      </c>
      <c r="Q30" s="1192"/>
      <c r="R30" s="1193"/>
    </row>
    <row r="31" spans="1:19" ht="15.75" customHeight="1" thickTop="1" thickBot="1">
      <c r="A31" s="5"/>
      <c r="B31" s="1359"/>
      <c r="C31" s="1310"/>
      <c r="D31" s="1311"/>
      <c r="E31" s="1313"/>
      <c r="F31" s="1312"/>
      <c r="G31" s="1311"/>
      <c r="H31" s="1313"/>
      <c r="I31" s="1312"/>
      <c r="J31" s="1311"/>
      <c r="K31" s="1313"/>
      <c r="L31" s="1312"/>
      <c r="M31" s="1311"/>
      <c r="N31" s="1311"/>
      <c r="O31" s="1310"/>
      <c r="P31" s="1309"/>
      <c r="Q31" s="1192"/>
      <c r="R31" s="1193"/>
    </row>
    <row r="32" spans="1:19" ht="15.75" customHeight="1" thickTop="1" thickBot="1">
      <c r="A32" s="1360" t="s">
        <v>46</v>
      </c>
      <c r="B32" s="1359" t="s">
        <v>86</v>
      </c>
      <c r="C32" s="1302">
        <v>543700</v>
      </c>
      <c r="D32" s="1304">
        <v>100</v>
      </c>
      <c r="E32" s="1358">
        <v>42.808304384934445</v>
      </c>
      <c r="F32" s="1305">
        <v>287790</v>
      </c>
      <c r="G32" s="1304">
        <v>100</v>
      </c>
      <c r="H32" s="1358">
        <v>22.659195197767694</v>
      </c>
      <c r="I32" s="1305">
        <v>254730</v>
      </c>
      <c r="J32" s="1304">
        <v>100.00000000000001</v>
      </c>
      <c r="K32" s="1358">
        <v>20.056122625732634</v>
      </c>
      <c r="L32" s="1305">
        <v>183860</v>
      </c>
      <c r="M32" s="1304">
        <v>100.00000000000003</v>
      </c>
      <c r="N32" s="1357">
        <v>14.476377791565229</v>
      </c>
      <c r="O32" s="1302">
        <v>1270075</v>
      </c>
      <c r="P32" s="1301">
        <v>100</v>
      </c>
      <c r="Q32" s="1192"/>
      <c r="R32" s="1192"/>
      <c r="S32" s="1192"/>
    </row>
    <row r="33" spans="1:19" ht="15.75" customHeight="1" thickTop="1">
      <c r="A33" s="1356"/>
      <c r="B33" s="1355"/>
      <c r="C33" s="1194"/>
      <c r="D33" s="1297"/>
      <c r="E33" s="1354"/>
      <c r="F33" s="1194"/>
      <c r="G33" s="1297"/>
      <c r="H33" s="1354"/>
      <c r="I33" s="1194"/>
      <c r="J33" s="1297"/>
      <c r="K33" s="1354"/>
      <c r="L33" s="1194"/>
      <c r="M33" s="1297"/>
      <c r="N33" s="1354"/>
      <c r="O33" s="1194"/>
      <c r="P33" s="1297"/>
      <c r="Q33" s="1192"/>
      <c r="R33" s="1192"/>
      <c r="S33" s="1192"/>
    </row>
    <row r="34" spans="1:19" ht="15.75" customHeight="1">
      <c r="A34" s="1300"/>
      <c r="B34" s="1299"/>
      <c r="C34" s="1194"/>
      <c r="D34" s="1297"/>
      <c r="E34" s="1354"/>
      <c r="F34" s="1194"/>
      <c r="G34" s="1297"/>
      <c r="H34" s="1354"/>
      <c r="I34" s="1194"/>
      <c r="J34" s="1297"/>
      <c r="K34" s="1354"/>
      <c r="L34" s="1194"/>
      <c r="M34" s="1297"/>
      <c r="N34" s="1354"/>
      <c r="O34" s="1194"/>
      <c r="P34" s="1297"/>
      <c r="Q34" s="1192"/>
      <c r="R34" s="1192"/>
      <c r="S34" s="1192"/>
    </row>
    <row r="35" spans="1:19" ht="15.75" customHeight="1">
      <c r="A35" s="1300"/>
      <c r="B35" s="1299"/>
      <c r="C35" s="1194"/>
      <c r="D35" s="1297"/>
      <c r="E35" s="1354"/>
      <c r="F35" s="1194"/>
      <c r="G35" s="1297"/>
      <c r="H35" s="1354"/>
      <c r="I35" s="1194"/>
      <c r="J35" s="1297"/>
      <c r="K35" s="1354"/>
      <c r="L35" s="1194"/>
      <c r="M35" s="1297"/>
      <c r="N35" s="1354"/>
      <c r="O35" s="1194"/>
      <c r="P35" s="1297"/>
      <c r="Q35" s="1192"/>
      <c r="R35" s="1192"/>
      <c r="S35" s="1192"/>
    </row>
  </sheetData>
  <mergeCells count="8">
    <mergeCell ref="A5:B5"/>
    <mergeCell ref="A19:B19"/>
    <mergeCell ref="A1:P1"/>
    <mergeCell ref="C3:E3"/>
    <mergeCell ref="F3:H3"/>
    <mergeCell ref="I3:K3"/>
    <mergeCell ref="L3:N3"/>
    <mergeCell ref="O3:P3"/>
  </mergeCells>
  <pageMargins left="0.75" right="0.75" top="1" bottom="1" header="0.5" footer="0.5"/>
  <pageSetup paperSize="9" scale="4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B0417-815F-429F-BC3E-0737E1AF8F5E}">
  <sheetPr>
    <tabColor theme="2"/>
  </sheetPr>
  <dimension ref="A1:S35"/>
  <sheetViews>
    <sheetView showGridLines="0" zoomScale="50" zoomScaleNormal="50" zoomScaleSheetLayoutView="70" workbookViewId="0">
      <selection activeCell="W32" sqref="W32"/>
    </sheetView>
  </sheetViews>
  <sheetFormatPr defaultColWidth="9.109375" defaultRowHeight="15"/>
  <cols>
    <col min="1" max="1" width="7.44140625" style="1191" customWidth="1"/>
    <col min="2" max="2" width="42.109375" style="1191" customWidth="1"/>
    <col min="3" max="3" width="12.6640625" style="1191" customWidth="1"/>
    <col min="4" max="5" width="10.6640625" style="1191" customWidth="1"/>
    <col min="6" max="6" width="12.6640625" style="1191" customWidth="1"/>
    <col min="7" max="8" width="10.6640625" style="1191" customWidth="1"/>
    <col min="9" max="9" width="12.6640625" style="1191" customWidth="1"/>
    <col min="10" max="11" width="10.6640625" style="1191" customWidth="1"/>
    <col min="12" max="12" width="12.6640625" style="1191" customWidth="1"/>
    <col min="13" max="14" width="10.6640625" style="1191" customWidth="1"/>
    <col min="15" max="15" width="12.6640625" style="1191" customWidth="1"/>
    <col min="16" max="16" width="10.6640625" style="1191" customWidth="1"/>
    <col min="17" max="51" width="12.33203125" style="1191" customWidth="1"/>
    <col min="52" max="16384" width="9.109375" style="1191"/>
  </cols>
  <sheetData>
    <row r="1" spans="1:17" ht="19.8" thickBot="1">
      <c r="A1" s="1353" t="s">
        <v>323</v>
      </c>
      <c r="B1" s="1353"/>
      <c r="C1" s="1353"/>
      <c r="D1" s="1353"/>
      <c r="E1" s="1353"/>
      <c r="F1" s="1353"/>
      <c r="G1" s="1353"/>
      <c r="H1" s="1353"/>
      <c r="I1" s="1353"/>
      <c r="J1" s="1353"/>
      <c r="K1" s="1353"/>
      <c r="L1" s="1353"/>
      <c r="M1" s="1353"/>
      <c r="N1" s="1353"/>
      <c r="O1" s="1353"/>
      <c r="P1" s="1353"/>
    </row>
    <row r="2" spans="1:17" ht="16.2" thickTop="1" thickBot="1">
      <c r="B2" s="750"/>
      <c r="C2" s="750"/>
      <c r="D2" s="750"/>
      <c r="E2" s="750"/>
      <c r="F2" s="750"/>
      <c r="G2" s="750"/>
      <c r="H2" s="750"/>
    </row>
    <row r="3" spans="1:17" ht="16.95" customHeight="1" thickBot="1">
      <c r="C3" s="1352" t="s">
        <v>119</v>
      </c>
      <c r="D3" s="1349"/>
      <c r="E3" s="1351"/>
      <c r="F3" s="1350" t="s">
        <v>305</v>
      </c>
      <c r="G3" s="1349"/>
      <c r="H3" s="1351"/>
      <c r="I3" s="1350" t="s">
        <v>304</v>
      </c>
      <c r="J3" s="1349"/>
      <c r="K3" s="1351"/>
      <c r="L3" s="1350" t="s">
        <v>122</v>
      </c>
      <c r="M3" s="1349"/>
      <c r="N3" s="1349"/>
      <c r="O3" s="1348" t="s">
        <v>312</v>
      </c>
      <c r="P3" s="1243"/>
    </row>
    <row r="4" spans="1:17" ht="16.8" thickTop="1" thickBot="1">
      <c r="C4" s="1347" t="s">
        <v>8</v>
      </c>
      <c r="D4" s="1240" t="s">
        <v>9</v>
      </c>
      <c r="E4" s="1239" t="s">
        <v>10</v>
      </c>
      <c r="F4" s="1286" t="s">
        <v>8</v>
      </c>
      <c r="G4" s="1240" t="s">
        <v>9</v>
      </c>
      <c r="H4" s="1239" t="s">
        <v>10</v>
      </c>
      <c r="I4" s="1286" t="s">
        <v>8</v>
      </c>
      <c r="J4" s="1240" t="s">
        <v>9</v>
      </c>
      <c r="K4" s="1239" t="s">
        <v>10</v>
      </c>
      <c r="L4" s="1286" t="s">
        <v>8</v>
      </c>
      <c r="M4" s="1240" t="s">
        <v>9</v>
      </c>
      <c r="N4" s="1240" t="s">
        <v>10</v>
      </c>
      <c r="O4" s="1347" t="s">
        <v>8</v>
      </c>
      <c r="P4" s="1346" t="s">
        <v>9</v>
      </c>
    </row>
    <row r="5" spans="1:17">
      <c r="A5" s="751" t="s">
        <v>53</v>
      </c>
      <c r="B5" s="1362"/>
      <c r="C5" s="748"/>
      <c r="D5" s="750"/>
      <c r="E5" s="749"/>
      <c r="F5" s="1345"/>
      <c r="G5" s="750"/>
      <c r="H5" s="749"/>
      <c r="I5" s="1345"/>
      <c r="J5" s="750"/>
      <c r="K5" s="749"/>
      <c r="L5" s="1345"/>
      <c r="M5" s="750"/>
      <c r="N5" s="750"/>
      <c r="O5" s="748"/>
      <c r="P5" s="747"/>
    </row>
    <row r="6" spans="1:17">
      <c r="A6" s="1342" t="s">
        <v>54</v>
      </c>
      <c r="B6" s="1342" t="s">
        <v>320</v>
      </c>
      <c r="C6" s="1330">
        <v>7350</v>
      </c>
      <c r="D6" s="1332">
        <v>0.58541690885030584</v>
      </c>
      <c r="E6" s="1334">
        <v>74.877308329590718</v>
      </c>
      <c r="F6" s="1333">
        <v>1440</v>
      </c>
      <c r="G6" s="1332">
        <v>0.54465883171754848</v>
      </c>
      <c r="H6" s="1334">
        <v>14.664136962501514</v>
      </c>
      <c r="I6" s="1333">
        <v>670</v>
      </c>
      <c r="J6" s="1332">
        <v>0.3364583542448758</v>
      </c>
      <c r="K6" s="1334">
        <v>6.8273497275272348</v>
      </c>
      <c r="L6" s="1333">
        <v>355</v>
      </c>
      <c r="M6" s="1332">
        <v>0.22694493771998497</v>
      </c>
      <c r="N6" s="1331">
        <v>3.6312049803805353</v>
      </c>
      <c r="O6" s="1330">
        <v>9820</v>
      </c>
      <c r="P6" s="1329">
        <v>0.52323157507713125</v>
      </c>
      <c r="Q6" s="1192"/>
    </row>
    <row r="7" spans="1:17">
      <c r="A7" s="1342" t="s">
        <v>55</v>
      </c>
      <c r="B7" s="1342" t="s">
        <v>319</v>
      </c>
      <c r="C7" s="1330">
        <v>26785</v>
      </c>
      <c r="D7" s="1332">
        <v>2.1327896211106636</v>
      </c>
      <c r="E7" s="1334">
        <v>66.725961627084928</v>
      </c>
      <c r="F7" s="1333">
        <v>7675</v>
      </c>
      <c r="G7" s="1332">
        <v>2.9036694645025363</v>
      </c>
      <c r="H7" s="1334">
        <v>19.122338265750695</v>
      </c>
      <c r="I7" s="1333">
        <v>3960</v>
      </c>
      <c r="J7" s="1332">
        <v>1.9872121735289985</v>
      </c>
      <c r="K7" s="1334">
        <v>9.863406531596052</v>
      </c>
      <c r="L7" s="1333">
        <v>1720</v>
      </c>
      <c r="M7" s="1332">
        <v>1.0957018197093811</v>
      </c>
      <c r="N7" s="1331">
        <v>4.2882935755683169</v>
      </c>
      <c r="O7" s="1330">
        <v>40145</v>
      </c>
      <c r="P7" s="1329">
        <v>2.1391049038989274</v>
      </c>
      <c r="Q7" s="1192"/>
    </row>
    <row r="8" spans="1:17">
      <c r="A8" s="1342" t="s">
        <v>56</v>
      </c>
      <c r="B8" s="1342" t="s">
        <v>318</v>
      </c>
      <c r="C8" s="1330">
        <v>75980</v>
      </c>
      <c r="D8" s="1332">
        <v>6.0498561230128329</v>
      </c>
      <c r="E8" s="1334">
        <v>81.470142882784387</v>
      </c>
      <c r="F8" s="1333">
        <v>10585</v>
      </c>
      <c r="G8" s="1332">
        <v>4.0041040810073723</v>
      </c>
      <c r="H8" s="1334">
        <v>11.350259360914293</v>
      </c>
      <c r="I8" s="1333">
        <v>4595</v>
      </c>
      <c r="J8" s="1332">
        <v>2.3050007026278281</v>
      </c>
      <c r="K8" s="1334">
        <v>4.9244798574710504</v>
      </c>
      <c r="L8" s="1333">
        <v>2105</v>
      </c>
      <c r="M8" s="1332">
        <v>1.3386607091711062</v>
      </c>
      <c r="N8" s="1331">
        <v>2.2551178988302651</v>
      </c>
      <c r="O8" s="1330">
        <v>93265</v>
      </c>
      <c r="P8" s="1329">
        <v>4.969646235086616</v>
      </c>
      <c r="Q8" s="1192"/>
    </row>
    <row r="9" spans="1:17">
      <c r="A9" s="1342" t="s">
        <v>57</v>
      </c>
      <c r="B9" s="1342" t="s">
        <v>58</v>
      </c>
      <c r="C9" s="1330">
        <v>71560</v>
      </c>
      <c r="D9" s="1332">
        <v>5.6978209046016746</v>
      </c>
      <c r="E9" s="1334">
        <v>66.737958029832882</v>
      </c>
      <c r="F9" s="1333">
        <v>17155</v>
      </c>
      <c r="G9" s="1332">
        <v>6.4895468867614072</v>
      </c>
      <c r="H9" s="1334">
        <v>16.000202934643852</v>
      </c>
      <c r="I9" s="1333">
        <v>12050</v>
      </c>
      <c r="J9" s="1332">
        <v>6.0474123220845968</v>
      </c>
      <c r="K9" s="1334">
        <v>11.237496577343094</v>
      </c>
      <c r="L9" s="1333">
        <v>6460</v>
      </c>
      <c r="M9" s="1332">
        <v>4.1114993666978545</v>
      </c>
      <c r="N9" s="1331">
        <v>6.0243424581801683</v>
      </c>
      <c r="O9" s="1330">
        <v>107225</v>
      </c>
      <c r="P9" s="1329">
        <v>5.7136651622288408</v>
      </c>
      <c r="Q9" s="1192"/>
    </row>
    <row r="10" spans="1:17">
      <c r="A10" s="1342" t="s">
        <v>59</v>
      </c>
      <c r="B10" s="1342" t="s">
        <v>317</v>
      </c>
      <c r="C10" s="1330">
        <v>92535</v>
      </c>
      <c r="D10" s="1332">
        <v>7.3678354117334184</v>
      </c>
      <c r="E10" s="1334">
        <v>73.571733934319909</v>
      </c>
      <c r="F10" s="1333">
        <v>20970</v>
      </c>
      <c r="G10" s="1332">
        <v>7.9322164685234009</v>
      </c>
      <c r="H10" s="1334">
        <v>16.672956979428648</v>
      </c>
      <c r="I10" s="1333">
        <v>8665</v>
      </c>
      <c r="J10" s="1332">
        <v>4.3484431774837899</v>
      </c>
      <c r="K10" s="1334">
        <v>6.8887551231198536</v>
      </c>
      <c r="L10" s="1333">
        <v>3605</v>
      </c>
      <c r="M10" s="1332">
        <v>2.2947941927147975</v>
      </c>
      <c r="N10" s="1331">
        <v>2.8665539631315848</v>
      </c>
      <c r="O10" s="1330">
        <v>125775</v>
      </c>
      <c r="P10" s="1329">
        <v>6.7020525718426791</v>
      </c>
      <c r="Q10" s="1192"/>
    </row>
    <row r="11" spans="1:17">
      <c r="A11" s="1344" t="s">
        <v>146</v>
      </c>
      <c r="B11" s="1342" t="s">
        <v>316</v>
      </c>
      <c r="C11" s="1330">
        <v>18225</v>
      </c>
      <c r="D11" s="1332">
        <v>1.4512729172074328</v>
      </c>
      <c r="E11" s="1334">
        <v>76.522748550532967</v>
      </c>
      <c r="F11" s="1333">
        <v>2160</v>
      </c>
      <c r="G11" s="1332">
        <v>0.81771449969928622</v>
      </c>
      <c r="H11" s="1334">
        <v>9.075909669131077</v>
      </c>
      <c r="I11" s="1333">
        <v>1865</v>
      </c>
      <c r="J11" s="1332">
        <v>0.93548872784212955</v>
      </c>
      <c r="K11" s="1334">
        <v>7.8255685563266466</v>
      </c>
      <c r="L11" s="1333">
        <v>1565</v>
      </c>
      <c r="M11" s="1332">
        <v>0.99691941468879086</v>
      </c>
      <c r="N11" s="1331">
        <v>6.5757732240093043</v>
      </c>
      <c r="O11" s="1330">
        <v>23820</v>
      </c>
      <c r="P11" s="1329">
        <v>1.2692215466757606</v>
      </c>
      <c r="Q11" s="1192"/>
    </row>
    <row r="12" spans="1:17">
      <c r="A12" s="1342" t="s">
        <v>60</v>
      </c>
      <c r="B12" s="1342" t="s">
        <v>61</v>
      </c>
      <c r="C12" s="1330">
        <v>29170</v>
      </c>
      <c r="D12" s="1332">
        <v>2.3226196599502842</v>
      </c>
      <c r="E12" s="1334">
        <v>80.986932956789857</v>
      </c>
      <c r="F12" s="1333">
        <v>3160</v>
      </c>
      <c r="G12" s="1332">
        <v>1.1951348672887723</v>
      </c>
      <c r="H12" s="1334">
        <v>8.7720433128644277</v>
      </c>
      <c r="I12" s="1333">
        <v>1695</v>
      </c>
      <c r="J12" s="1332">
        <v>0.84963262602131984</v>
      </c>
      <c r="K12" s="1334">
        <v>4.7000654657032461</v>
      </c>
      <c r="L12" s="1333">
        <v>1995</v>
      </c>
      <c r="M12" s="1332">
        <v>1.2702895368301796</v>
      </c>
      <c r="N12" s="1331">
        <v>5.5409582646424678</v>
      </c>
      <c r="O12" s="1330">
        <v>36020</v>
      </c>
      <c r="P12" s="1329">
        <v>1.9192964133278627</v>
      </c>
      <c r="Q12" s="1192"/>
    </row>
    <row r="13" spans="1:17">
      <c r="A13" s="1342" t="s">
        <v>62</v>
      </c>
      <c r="B13" s="1342" t="s">
        <v>315</v>
      </c>
      <c r="C13" s="1330">
        <v>34155</v>
      </c>
      <c r="D13" s="1332">
        <v>2.719669186438141</v>
      </c>
      <c r="E13" s="1334">
        <v>59.158441520653696</v>
      </c>
      <c r="F13" s="1333">
        <v>18555</v>
      </c>
      <c r="G13" s="1332">
        <v>7.0181109123164029</v>
      </c>
      <c r="H13" s="1334">
        <v>32.134227732267099</v>
      </c>
      <c r="I13" s="1333">
        <v>4650</v>
      </c>
      <c r="J13" s="1332">
        <v>2.3335575050689576</v>
      </c>
      <c r="K13" s="1334">
        <v>8.0529503751303935</v>
      </c>
      <c r="L13" s="1333">
        <v>380</v>
      </c>
      <c r="M13" s="1332">
        <v>0.24048296449052592</v>
      </c>
      <c r="N13" s="1331">
        <v>0.65438037194881282</v>
      </c>
      <c r="O13" s="1330">
        <v>57740</v>
      </c>
      <c r="P13" s="1329">
        <v>3.076651196001428</v>
      </c>
      <c r="Q13" s="1192"/>
    </row>
    <row r="14" spans="1:17">
      <c r="A14" s="1342" t="s">
        <v>63</v>
      </c>
      <c r="B14" s="1342" t="s">
        <v>64</v>
      </c>
      <c r="C14" s="1330">
        <v>41945</v>
      </c>
      <c r="D14" s="1332">
        <v>3.3396165722084121</v>
      </c>
      <c r="E14" s="1334">
        <v>81.050526505772879</v>
      </c>
      <c r="F14" s="1333">
        <v>5295</v>
      </c>
      <c r="G14" s="1332">
        <v>2.0033551335055662</v>
      </c>
      <c r="H14" s="1334">
        <v>10.234442074703086</v>
      </c>
      <c r="I14" s="1333">
        <v>2470</v>
      </c>
      <c r="J14" s="1332">
        <v>1.2391644751370123</v>
      </c>
      <c r="K14" s="1334">
        <v>4.7711608595764963</v>
      </c>
      <c r="L14" s="1333">
        <v>2040</v>
      </c>
      <c r="M14" s="1332">
        <v>1.2990268150948681</v>
      </c>
      <c r="N14" s="1331">
        <v>3.9438705599475323</v>
      </c>
      <c r="O14" s="1330">
        <v>51750</v>
      </c>
      <c r="P14" s="1329">
        <v>2.757526363185856</v>
      </c>
      <c r="Q14" s="1192"/>
    </row>
    <row r="15" spans="1:17">
      <c r="A15" s="1344" t="s">
        <v>65</v>
      </c>
      <c r="B15" s="1342" t="s">
        <v>66</v>
      </c>
      <c r="C15" s="1330">
        <v>65245</v>
      </c>
      <c r="D15" s="1332">
        <v>5.1949027576289835</v>
      </c>
      <c r="E15" s="1334">
        <v>64.441964003514627</v>
      </c>
      <c r="F15" s="1333">
        <v>12230</v>
      </c>
      <c r="G15" s="1332">
        <v>4.626403803745494</v>
      </c>
      <c r="H15" s="1334">
        <v>12.080415671066273</v>
      </c>
      <c r="I15" s="1333">
        <v>13115</v>
      </c>
      <c r="J15" s="1332">
        <v>6.5827745769176715</v>
      </c>
      <c r="K15" s="1334">
        <v>12.954963700093556</v>
      </c>
      <c r="L15" s="1333">
        <v>10655</v>
      </c>
      <c r="M15" s="1332">
        <v>6.7809220115458295</v>
      </c>
      <c r="N15" s="1331">
        <v>10.522656625325544</v>
      </c>
      <c r="O15" s="1330">
        <v>101245</v>
      </c>
      <c r="P15" s="1329">
        <v>5.3949516963557791</v>
      </c>
      <c r="Q15" s="1192"/>
    </row>
    <row r="16" spans="1:17">
      <c r="A16" s="1342" t="s">
        <v>67</v>
      </c>
      <c r="B16" s="1342" t="s">
        <v>68</v>
      </c>
      <c r="C16" s="1330">
        <v>117100</v>
      </c>
      <c r="D16" s="1332">
        <v>9.323905555546709</v>
      </c>
      <c r="E16" s="1334">
        <v>51.535932487466788</v>
      </c>
      <c r="F16" s="1333">
        <v>33205</v>
      </c>
      <c r="G16" s="1332">
        <v>12.559153613671697</v>
      </c>
      <c r="H16" s="1334">
        <v>14.612335711806729</v>
      </c>
      <c r="I16" s="1333">
        <v>42175</v>
      </c>
      <c r="J16" s="1332">
        <v>21.167471342822157</v>
      </c>
      <c r="K16" s="1334">
        <v>18.561673321914949</v>
      </c>
      <c r="L16" s="1333">
        <v>34745</v>
      </c>
      <c r="M16" s="1332">
        <v>22.113198780495566</v>
      </c>
      <c r="N16" s="1331">
        <v>15.290058478811542</v>
      </c>
      <c r="O16" s="1330">
        <v>227225</v>
      </c>
      <c r="P16" s="1329">
        <v>12.107838884833241</v>
      </c>
      <c r="Q16" s="1192"/>
    </row>
    <row r="17" spans="1:19">
      <c r="A17" s="1342" t="s">
        <v>69</v>
      </c>
      <c r="B17" s="1341" t="s">
        <v>70</v>
      </c>
      <c r="C17" s="1322">
        <v>5460</v>
      </c>
      <c r="D17" s="1324">
        <v>0.4347999178300771</v>
      </c>
      <c r="E17" s="1326">
        <v>58.82587399103091</v>
      </c>
      <c r="F17" s="1325">
        <v>2860</v>
      </c>
      <c r="G17" s="1324">
        <v>1.0810035896524204</v>
      </c>
      <c r="H17" s="1326">
        <v>30.785985980810064</v>
      </c>
      <c r="I17" s="1325">
        <v>860</v>
      </c>
      <c r="J17" s="1324">
        <v>0.43106217252524437</v>
      </c>
      <c r="K17" s="1326">
        <v>9.2524068215090178</v>
      </c>
      <c r="L17" s="1325">
        <v>105</v>
      </c>
      <c r="M17" s="1324">
        <v>6.710456804974764E-2</v>
      </c>
      <c r="N17" s="1323">
        <v>1.1357332066500125</v>
      </c>
      <c r="O17" s="1322">
        <v>9285</v>
      </c>
      <c r="P17" s="1321">
        <v>0.49465222974737166</v>
      </c>
      <c r="Q17" s="1192"/>
    </row>
    <row r="18" spans="1:19" ht="19.05" customHeight="1" thickBot="1">
      <c r="A18" s="1340" t="s">
        <v>71</v>
      </c>
      <c r="B18" s="1340" t="s">
        <v>72</v>
      </c>
      <c r="C18" s="1316">
        <v>585525</v>
      </c>
      <c r="D18" s="1318">
        <v>46.620505536118941</v>
      </c>
      <c r="E18" s="1320">
        <v>66.287498060840633</v>
      </c>
      <c r="F18" s="1319">
        <v>135290</v>
      </c>
      <c r="G18" s="1318">
        <v>51.175072152391898</v>
      </c>
      <c r="H18" s="1320">
        <v>15.316520224921316</v>
      </c>
      <c r="I18" s="1319">
        <v>96765</v>
      </c>
      <c r="J18" s="1318">
        <v>48.563678156304576</v>
      </c>
      <c r="K18" s="1320">
        <v>10.954740464767211</v>
      </c>
      <c r="L18" s="1319">
        <v>65730</v>
      </c>
      <c r="M18" s="1318">
        <v>41.835545117208632</v>
      </c>
      <c r="N18" s="1317">
        <v>7.4412412494708384</v>
      </c>
      <c r="O18" s="1316">
        <v>883310</v>
      </c>
      <c r="P18" s="1315">
        <v>47.067838778261496</v>
      </c>
      <c r="Q18" s="1192"/>
    </row>
    <row r="19" spans="1:19" ht="15.6" thickTop="1">
      <c r="A19" s="1339" t="s">
        <v>314</v>
      </c>
      <c r="B19" s="1361"/>
      <c r="C19" s="742"/>
      <c r="D19" s="744"/>
      <c r="E19" s="743"/>
      <c r="F19" s="1338"/>
      <c r="G19" s="744"/>
      <c r="H19" s="743"/>
      <c r="I19" s="1338"/>
      <c r="J19" s="744"/>
      <c r="K19" s="743"/>
      <c r="L19" s="1338"/>
      <c r="M19" s="744"/>
      <c r="N19" s="744"/>
      <c r="O19" s="742"/>
      <c r="P19" s="741"/>
      <c r="Q19" s="1192"/>
    </row>
    <row r="20" spans="1:19">
      <c r="A20" s="739" t="s">
        <v>73</v>
      </c>
      <c r="B20" s="1337" t="s">
        <v>148</v>
      </c>
      <c r="C20" s="1330">
        <v>182000</v>
      </c>
      <c r="D20" s="1332">
        <v>14.491209729173669</v>
      </c>
      <c r="E20" s="1334">
        <v>58.080879142677858</v>
      </c>
      <c r="F20" s="1333">
        <v>44235</v>
      </c>
      <c r="G20" s="1332">
        <v>16.731933532800493</v>
      </c>
      <c r="H20" s="1334">
        <v>14.116325578250105</v>
      </c>
      <c r="I20" s="1333">
        <v>47255</v>
      </c>
      <c r="J20" s="1332">
        <v>23.71659004677494</v>
      </c>
      <c r="K20" s="1334">
        <v>15.080531838225376</v>
      </c>
      <c r="L20" s="1333">
        <v>39865</v>
      </c>
      <c r="M20" s="1332">
        <v>25.374093805095693</v>
      </c>
      <c r="N20" s="1331">
        <v>12.72226344084666</v>
      </c>
      <c r="O20" s="1330">
        <v>313355</v>
      </c>
      <c r="P20" s="1329">
        <v>16.697458263839675</v>
      </c>
      <c r="Q20" s="1192"/>
    </row>
    <row r="21" spans="1:19">
      <c r="A21" s="739" t="s">
        <v>74</v>
      </c>
      <c r="B21" s="1337" t="s">
        <v>149</v>
      </c>
      <c r="C21" s="1330">
        <v>6450</v>
      </c>
      <c r="D21" s="1332">
        <v>0.513597848294576</v>
      </c>
      <c r="E21" s="1334">
        <v>30.212031511994979</v>
      </c>
      <c r="F21" s="1333">
        <v>2455</v>
      </c>
      <c r="G21" s="1332">
        <v>0.92779843477537249</v>
      </c>
      <c r="H21" s="1334">
        <v>11.488342247993032</v>
      </c>
      <c r="I21" s="1333">
        <v>4895</v>
      </c>
      <c r="J21" s="1332">
        <v>2.4565173749824343</v>
      </c>
      <c r="K21" s="1334">
        <v>22.925163695633845</v>
      </c>
      <c r="L21" s="1333">
        <v>7555</v>
      </c>
      <c r="M21" s="1332">
        <v>4.8071515406108976</v>
      </c>
      <c r="N21" s="1331">
        <v>35.37446254437814</v>
      </c>
      <c r="O21" s="1330">
        <v>21350</v>
      </c>
      <c r="P21" s="1329">
        <v>1.137685368232028</v>
      </c>
      <c r="Q21" s="1192"/>
    </row>
    <row r="22" spans="1:19">
      <c r="A22" s="739" t="s">
        <v>75</v>
      </c>
      <c r="B22" s="1337" t="s">
        <v>150</v>
      </c>
      <c r="C22" s="1330">
        <v>27550</v>
      </c>
      <c r="D22" s="1332">
        <v>2.1935428135554895</v>
      </c>
      <c r="E22" s="1334">
        <v>82.344482391080447</v>
      </c>
      <c r="F22" s="1333">
        <v>4430</v>
      </c>
      <c r="G22" s="1332">
        <v>1.6751232169942996</v>
      </c>
      <c r="H22" s="1334">
        <v>13.236773657847811</v>
      </c>
      <c r="I22" s="1333">
        <v>1080</v>
      </c>
      <c r="J22" s="1332">
        <v>0.54195691887659847</v>
      </c>
      <c r="K22" s="1334">
        <v>3.2276692549155106</v>
      </c>
      <c r="L22" s="1333">
        <v>400</v>
      </c>
      <c r="M22" s="1332">
        <v>0.2536327356743236</v>
      </c>
      <c r="N22" s="1331">
        <v>1.1910746961562444</v>
      </c>
      <c r="O22" s="1330">
        <v>33455</v>
      </c>
      <c r="P22" s="1329">
        <v>1.7827502970687439</v>
      </c>
      <c r="Q22" s="1192"/>
    </row>
    <row r="23" spans="1:19">
      <c r="A23" s="739" t="s">
        <v>76</v>
      </c>
      <c r="B23" s="1337" t="s">
        <v>151</v>
      </c>
      <c r="C23" s="1330">
        <v>117675</v>
      </c>
      <c r="D23" s="1332">
        <v>9.3697001594032816</v>
      </c>
      <c r="E23" s="1334">
        <v>76.834617912195085</v>
      </c>
      <c r="F23" s="1333">
        <v>23745</v>
      </c>
      <c r="G23" s="1332">
        <v>8.9814881359907108</v>
      </c>
      <c r="H23" s="1334">
        <v>15.503385261681595</v>
      </c>
      <c r="I23" s="1333">
        <v>7190</v>
      </c>
      <c r="J23" s="1332">
        <v>3.608927388432738</v>
      </c>
      <c r="K23" s="1334">
        <v>4.6951044535803401</v>
      </c>
      <c r="L23" s="1333">
        <v>4545</v>
      </c>
      <c r="M23" s="1332">
        <v>2.8921795141076805</v>
      </c>
      <c r="N23" s="1331">
        <v>2.9668923725429961</v>
      </c>
      <c r="O23" s="1330">
        <v>153155</v>
      </c>
      <c r="P23" s="1329">
        <v>8.1610805309404419</v>
      </c>
      <c r="Q23" s="1192"/>
    </row>
    <row r="24" spans="1:19">
      <c r="A24" s="739" t="s">
        <v>77</v>
      </c>
      <c r="B24" s="1337" t="s">
        <v>152</v>
      </c>
      <c r="C24" s="1330">
        <v>29480</v>
      </c>
      <c r="D24" s="1332">
        <v>2.3473343344475111</v>
      </c>
      <c r="E24" s="1334">
        <v>61.259285733580747</v>
      </c>
      <c r="F24" s="1333">
        <v>7320</v>
      </c>
      <c r="G24" s="1332">
        <v>2.7680418805390907</v>
      </c>
      <c r="H24" s="1334">
        <v>15.206057571028717</v>
      </c>
      <c r="I24" s="1333">
        <v>6635</v>
      </c>
      <c r="J24" s="1332">
        <v>3.3305311866380265</v>
      </c>
      <c r="K24" s="1334">
        <v>13.789431250766235</v>
      </c>
      <c r="L24" s="1333">
        <v>4690</v>
      </c>
      <c r="M24" s="1332">
        <v>2.9850362477961725</v>
      </c>
      <c r="N24" s="1331">
        <v>9.7452254446242996</v>
      </c>
      <c r="O24" s="1330">
        <v>48125</v>
      </c>
      <c r="P24" s="1329">
        <v>2.5643773279265933</v>
      </c>
      <c r="Q24" s="1192"/>
    </row>
    <row r="25" spans="1:19">
      <c r="A25" s="739" t="s">
        <v>147</v>
      </c>
      <c r="B25" s="1337" t="s">
        <v>153</v>
      </c>
      <c r="C25" s="1330">
        <v>7905</v>
      </c>
      <c r="D25" s="1332">
        <v>0.62950839773427592</v>
      </c>
      <c r="E25" s="1334">
        <v>92.477322837408693</v>
      </c>
      <c r="F25" s="1333">
        <v>460</v>
      </c>
      <c r="G25" s="1332">
        <v>0.17335108616300579</v>
      </c>
      <c r="H25" s="1334">
        <v>5.360524484317521</v>
      </c>
      <c r="I25" s="1333">
        <v>110</v>
      </c>
      <c r="J25" s="1332">
        <v>5.4734707807198919E-2</v>
      </c>
      <c r="K25" s="1334">
        <v>1.2756525349880401</v>
      </c>
      <c r="L25" s="1333">
        <v>75</v>
      </c>
      <c r="M25" s="1332">
        <v>4.8239165441433876E-2</v>
      </c>
      <c r="N25" s="1331">
        <v>0.88650014328574689</v>
      </c>
      <c r="O25" s="1330">
        <v>8550</v>
      </c>
      <c r="P25" s="1329">
        <v>0.45555958159932225</v>
      </c>
      <c r="Q25" s="1192"/>
    </row>
    <row r="26" spans="1:19">
      <c r="A26" s="739" t="s">
        <v>78</v>
      </c>
      <c r="B26" s="1337" t="s">
        <v>154</v>
      </c>
      <c r="C26" s="1330">
        <v>46875</v>
      </c>
      <c r="D26" s="1332">
        <v>3.7323134018188853</v>
      </c>
      <c r="E26" s="1334">
        <v>77.98745343377</v>
      </c>
      <c r="F26" s="1333">
        <v>5680</v>
      </c>
      <c r="G26" s="1332">
        <v>2.1491441950894767</v>
      </c>
      <c r="H26" s="1334">
        <v>9.4527720759375633</v>
      </c>
      <c r="I26" s="1333">
        <v>3265</v>
      </c>
      <c r="J26" s="1332">
        <v>1.6390375002509383</v>
      </c>
      <c r="K26" s="1334">
        <v>5.433396478101157</v>
      </c>
      <c r="L26" s="1333">
        <v>4285</v>
      </c>
      <c r="M26" s="1332">
        <v>2.726320546358354</v>
      </c>
      <c r="N26" s="1331">
        <v>7.126378012191263</v>
      </c>
      <c r="O26" s="1330">
        <v>60105</v>
      </c>
      <c r="P26" s="1329">
        <v>3.2028180766996863</v>
      </c>
      <c r="Q26" s="1192"/>
    </row>
    <row r="27" spans="1:19">
      <c r="A27" s="739" t="s">
        <v>79</v>
      </c>
      <c r="B27" s="1337" t="s">
        <v>155</v>
      </c>
      <c r="C27" s="1330">
        <v>48780</v>
      </c>
      <c r="D27" s="1332">
        <v>3.8841607122667279</v>
      </c>
      <c r="E27" s="1334">
        <v>76.621259766570944</v>
      </c>
      <c r="F27" s="1333">
        <v>7455</v>
      </c>
      <c r="G27" s="1332">
        <v>2.8203070684757403</v>
      </c>
      <c r="H27" s="1334">
        <v>11.711040667206046</v>
      </c>
      <c r="I27" s="1333">
        <v>3750</v>
      </c>
      <c r="J27" s="1332">
        <v>1.8822395760142934</v>
      </c>
      <c r="K27" s="1334">
        <v>5.8906452535596561</v>
      </c>
      <c r="L27" s="1333">
        <v>3680</v>
      </c>
      <c r="M27" s="1332">
        <v>2.3410411614570403</v>
      </c>
      <c r="N27" s="1331">
        <v>5.7770543126633687</v>
      </c>
      <c r="O27" s="1330">
        <v>63665</v>
      </c>
      <c r="P27" s="1329">
        <v>3.3925543116264443</v>
      </c>
      <c r="Q27" s="1192"/>
    </row>
    <row r="28" spans="1:19">
      <c r="A28" s="1336" t="s">
        <v>80</v>
      </c>
      <c r="B28" s="745" t="s">
        <v>81</v>
      </c>
      <c r="C28" s="1330">
        <v>68845</v>
      </c>
      <c r="D28" s="1332">
        <v>5.4814241831179036</v>
      </c>
      <c r="E28" s="1334">
        <v>72.768901286157288</v>
      </c>
      <c r="F28" s="1333">
        <v>12000</v>
      </c>
      <c r="G28" s="1332">
        <v>4.5393821561366412</v>
      </c>
      <c r="H28" s="1334">
        <v>12.685165816166089</v>
      </c>
      <c r="I28" s="1333">
        <v>8620</v>
      </c>
      <c r="J28" s="1332">
        <v>4.3262401381165567</v>
      </c>
      <c r="K28" s="1334">
        <v>9.1116892572459385</v>
      </c>
      <c r="L28" s="1333">
        <v>5140</v>
      </c>
      <c r="M28" s="1332">
        <v>3.2722117202268426</v>
      </c>
      <c r="N28" s="1331">
        <v>5.4342436404306866</v>
      </c>
      <c r="O28" s="1330">
        <v>94605</v>
      </c>
      <c r="P28" s="1329">
        <v>5.041113781325433</v>
      </c>
      <c r="Q28" s="1192"/>
    </row>
    <row r="29" spans="1:19">
      <c r="A29" s="1328" t="s">
        <v>82</v>
      </c>
      <c r="B29" s="1363" t="s">
        <v>83</v>
      </c>
      <c r="C29" s="1322">
        <v>134845</v>
      </c>
      <c r="D29" s="1324">
        <v>10.73670288406875</v>
      </c>
      <c r="E29" s="1326">
        <v>68.453305013058682</v>
      </c>
      <c r="F29" s="1325">
        <v>21305</v>
      </c>
      <c r="G29" s="1324">
        <v>8.0583585188995759</v>
      </c>
      <c r="H29" s="1326">
        <v>10.814764524515672</v>
      </c>
      <c r="I29" s="1325">
        <v>19685</v>
      </c>
      <c r="J29" s="1324">
        <v>9.8795470058016974</v>
      </c>
      <c r="K29" s="1326">
        <v>9.9930115605332794</v>
      </c>
      <c r="L29" s="1325">
        <v>21155</v>
      </c>
      <c r="M29" s="1324">
        <v>13.464548446022926</v>
      </c>
      <c r="N29" s="1323">
        <v>10.738919409533342</v>
      </c>
      <c r="O29" s="1322">
        <v>196990</v>
      </c>
      <c r="P29" s="1321">
        <v>10.496763682480136</v>
      </c>
      <c r="Q29" s="1192"/>
    </row>
    <row r="30" spans="1:19" ht="19.5" customHeight="1" thickBot="1">
      <c r="A30" s="30" t="s">
        <v>84</v>
      </c>
      <c r="B30" s="30" t="s">
        <v>85</v>
      </c>
      <c r="C30" s="1316">
        <v>670410</v>
      </c>
      <c r="D30" s="1318">
        <v>53.379494463881059</v>
      </c>
      <c r="E30" s="1320">
        <v>67.489115423069492</v>
      </c>
      <c r="F30" s="1319">
        <v>129080</v>
      </c>
      <c r="G30" s="1318">
        <v>48.824927847608095</v>
      </c>
      <c r="H30" s="1320">
        <v>12.99415029963045</v>
      </c>
      <c r="I30" s="1319">
        <v>102490</v>
      </c>
      <c r="J30" s="1318">
        <v>51.436321843695424</v>
      </c>
      <c r="K30" s="1320">
        <v>10.317276182472011</v>
      </c>
      <c r="L30" s="1319">
        <v>91385</v>
      </c>
      <c r="M30" s="1318">
        <v>58.164454882791361</v>
      </c>
      <c r="N30" s="1317">
        <v>9.1994580948280493</v>
      </c>
      <c r="O30" s="1316">
        <v>993360</v>
      </c>
      <c r="P30" s="1315">
        <v>52.932161221738504</v>
      </c>
      <c r="Q30" s="1192"/>
    </row>
    <row r="31" spans="1:19" ht="15.75" customHeight="1" thickTop="1" thickBot="1">
      <c r="A31" s="5"/>
      <c r="B31" s="1359"/>
      <c r="C31" s="1310"/>
      <c r="D31" s="1311"/>
      <c r="E31" s="1313"/>
      <c r="F31" s="1312"/>
      <c r="G31" s="1311"/>
      <c r="H31" s="1313"/>
      <c r="I31" s="1312"/>
      <c r="J31" s="1311"/>
      <c r="K31" s="1313"/>
      <c r="L31" s="1312"/>
      <c r="M31" s="1311"/>
      <c r="N31" s="1311"/>
      <c r="O31" s="1310"/>
      <c r="P31" s="1309"/>
      <c r="Q31" s="1192"/>
    </row>
    <row r="32" spans="1:19" ht="15.75" customHeight="1" thickTop="1" thickBot="1">
      <c r="A32" s="1360" t="s">
        <v>46</v>
      </c>
      <c r="B32" s="1359" t="s">
        <v>86</v>
      </c>
      <c r="C32" s="1302">
        <v>1255935</v>
      </c>
      <c r="D32" s="1304">
        <v>100</v>
      </c>
      <c r="E32" s="1358">
        <v>66.923540100284015</v>
      </c>
      <c r="F32" s="1305">
        <v>264370</v>
      </c>
      <c r="G32" s="1304">
        <v>100.00000037825632</v>
      </c>
      <c r="H32" s="1358">
        <v>14.087239631901186</v>
      </c>
      <c r="I32" s="1305">
        <v>199250</v>
      </c>
      <c r="J32" s="1304">
        <v>100</v>
      </c>
      <c r="K32" s="1358">
        <v>10.617316843131718</v>
      </c>
      <c r="L32" s="1305">
        <v>157115</v>
      </c>
      <c r="M32" s="1304">
        <v>100.00000000000001</v>
      </c>
      <c r="N32" s="1357">
        <v>8.3719034246830812</v>
      </c>
      <c r="O32" s="1302">
        <v>1876670</v>
      </c>
      <c r="P32" s="1301">
        <v>99.999999999999986</v>
      </c>
      <c r="Q32" s="1192"/>
      <c r="R32" s="1192"/>
      <c r="S32" s="1192"/>
    </row>
    <row r="33" spans="1:19" ht="15.75" customHeight="1" thickTop="1">
      <c r="A33" s="1300"/>
      <c r="B33" s="1299"/>
      <c r="C33" s="1194"/>
      <c r="D33" s="1297"/>
      <c r="E33" s="1298"/>
      <c r="F33" s="1194"/>
      <c r="G33" s="1297"/>
      <c r="H33" s="1298"/>
      <c r="I33" s="1194"/>
      <c r="J33" s="1297"/>
      <c r="K33" s="1298"/>
      <c r="L33" s="1194"/>
      <c r="M33" s="1297"/>
      <c r="N33" s="1298"/>
      <c r="O33" s="1194"/>
      <c r="P33" s="1297"/>
    </row>
    <row r="34" spans="1:19" ht="15.75" customHeight="1">
      <c r="A34" s="1300"/>
      <c r="B34" s="1299"/>
      <c r="C34" s="1194"/>
      <c r="D34" s="1297"/>
      <c r="E34" s="1354"/>
      <c r="F34" s="1194"/>
      <c r="G34" s="1297"/>
      <c r="H34" s="1354"/>
      <c r="I34" s="1194"/>
      <c r="J34" s="1297"/>
      <c r="K34" s="1354"/>
      <c r="L34" s="1194"/>
      <c r="M34" s="1297"/>
      <c r="N34" s="1354"/>
      <c r="O34" s="1194"/>
      <c r="P34" s="1297"/>
      <c r="Q34" s="1192"/>
      <c r="R34" s="1192"/>
      <c r="S34" s="1192"/>
    </row>
    <row r="35" spans="1:19" ht="15.75" customHeight="1">
      <c r="A35" s="1300"/>
      <c r="B35" s="1299"/>
      <c r="C35" s="1194"/>
      <c r="D35" s="1297"/>
      <c r="E35" s="1354"/>
      <c r="F35" s="1194"/>
      <c r="G35" s="1297"/>
      <c r="H35" s="1354"/>
      <c r="I35" s="1194"/>
      <c r="J35" s="1297"/>
      <c r="K35" s="1354"/>
      <c r="L35" s="1194"/>
      <c r="M35" s="1297"/>
      <c r="N35" s="1354"/>
      <c r="O35" s="1194"/>
      <c r="P35" s="1297"/>
      <c r="Q35" s="1192"/>
      <c r="R35" s="1192"/>
      <c r="S35" s="1192"/>
    </row>
  </sheetData>
  <mergeCells count="8">
    <mergeCell ref="A5:B5"/>
    <mergeCell ref="A19:B19"/>
    <mergeCell ref="A1:P1"/>
    <mergeCell ref="C3:E3"/>
    <mergeCell ref="F3:H3"/>
    <mergeCell ref="I3:K3"/>
    <mergeCell ref="L3:N3"/>
    <mergeCell ref="O3:P3"/>
  </mergeCells>
  <pageMargins left="0.75" right="0.75" top="1" bottom="1" header="0.5" footer="0.5"/>
  <pageSetup paperSize="9" scale="4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B2D7F-28B1-4515-A792-BE038996A7A2}">
  <sheetPr>
    <tabColor theme="2"/>
  </sheetPr>
  <dimension ref="A1:S35"/>
  <sheetViews>
    <sheetView showGridLines="0" zoomScale="50" zoomScaleNormal="50" zoomScaleSheetLayoutView="70" workbookViewId="0">
      <selection activeCell="W32" sqref="W32"/>
    </sheetView>
  </sheetViews>
  <sheetFormatPr defaultColWidth="9.109375" defaultRowHeight="15"/>
  <cols>
    <col min="1" max="1" width="8.44140625" style="1191" customWidth="1"/>
    <col min="2" max="2" width="42.109375" style="1191" customWidth="1"/>
    <col min="3" max="3" width="12.6640625" style="1191" customWidth="1"/>
    <col min="4" max="5" width="10.6640625" style="1191" customWidth="1"/>
    <col min="6" max="6" width="12.6640625" style="1191" customWidth="1"/>
    <col min="7" max="8" width="10.6640625" style="1191" customWidth="1"/>
    <col min="9" max="9" width="12.6640625" style="1191" customWidth="1"/>
    <col min="10" max="11" width="10.6640625" style="1191" customWidth="1"/>
    <col min="12" max="12" width="12.6640625" style="1191" customWidth="1"/>
    <col min="13" max="14" width="10.6640625" style="1191" customWidth="1"/>
    <col min="15" max="15" width="12.6640625" style="1191" customWidth="1"/>
    <col min="16" max="16" width="10.6640625" style="1191" customWidth="1"/>
    <col min="17" max="51" width="12.33203125" style="1191" customWidth="1"/>
    <col min="52" max="16384" width="9.109375" style="1191"/>
  </cols>
  <sheetData>
    <row r="1" spans="1:18" ht="19.8" thickBot="1">
      <c r="A1" s="1353" t="s">
        <v>324</v>
      </c>
      <c r="B1" s="1353"/>
      <c r="C1" s="1353"/>
      <c r="D1" s="1353"/>
      <c r="E1" s="1353"/>
      <c r="F1" s="1353"/>
      <c r="G1" s="1353"/>
      <c r="H1" s="1353"/>
      <c r="I1" s="1353"/>
      <c r="J1" s="1353"/>
      <c r="K1" s="1353"/>
      <c r="L1" s="1353"/>
      <c r="M1" s="1353"/>
      <c r="N1" s="1353"/>
      <c r="O1" s="1353"/>
      <c r="P1" s="1353"/>
    </row>
    <row r="2" spans="1:18" ht="16.2" thickTop="1" thickBot="1">
      <c r="B2" s="750"/>
      <c r="C2" s="750"/>
      <c r="D2" s="750"/>
      <c r="E2" s="750"/>
      <c r="F2" s="750"/>
      <c r="G2" s="750"/>
      <c r="H2" s="750"/>
    </row>
    <row r="3" spans="1:18" ht="16.95" customHeight="1" thickBot="1">
      <c r="C3" s="1352" t="s">
        <v>119</v>
      </c>
      <c r="D3" s="1349"/>
      <c r="E3" s="1351"/>
      <c r="F3" s="1350" t="s">
        <v>305</v>
      </c>
      <c r="G3" s="1349"/>
      <c r="H3" s="1351"/>
      <c r="I3" s="1350" t="s">
        <v>304</v>
      </c>
      <c r="J3" s="1349"/>
      <c r="K3" s="1351"/>
      <c r="L3" s="1350" t="s">
        <v>122</v>
      </c>
      <c r="M3" s="1349"/>
      <c r="N3" s="1349"/>
      <c r="O3" s="1348" t="s">
        <v>312</v>
      </c>
      <c r="P3" s="1243"/>
    </row>
    <row r="4" spans="1:18" ht="16.8" thickTop="1" thickBot="1">
      <c r="C4" s="1347" t="s">
        <v>8</v>
      </c>
      <c r="D4" s="1240" t="s">
        <v>9</v>
      </c>
      <c r="E4" s="1239" t="s">
        <v>10</v>
      </c>
      <c r="F4" s="1286" t="s">
        <v>8</v>
      </c>
      <c r="G4" s="1240" t="s">
        <v>9</v>
      </c>
      <c r="H4" s="1239" t="s">
        <v>10</v>
      </c>
      <c r="I4" s="1286" t="s">
        <v>8</v>
      </c>
      <c r="J4" s="1240" t="s">
        <v>9</v>
      </c>
      <c r="K4" s="1239" t="s">
        <v>10</v>
      </c>
      <c r="L4" s="1286" t="s">
        <v>8</v>
      </c>
      <c r="M4" s="1240" t="s">
        <v>9</v>
      </c>
      <c r="N4" s="1240" t="s">
        <v>10</v>
      </c>
      <c r="O4" s="1347" t="s">
        <v>8</v>
      </c>
      <c r="P4" s="1346" t="s">
        <v>9</v>
      </c>
    </row>
    <row r="5" spans="1:18">
      <c r="A5" s="751" t="s">
        <v>53</v>
      </c>
      <c r="B5" s="1362"/>
      <c r="C5" s="748"/>
      <c r="D5" s="750"/>
      <c r="E5" s="749"/>
      <c r="F5" s="1345"/>
      <c r="G5" s="750"/>
      <c r="H5" s="749"/>
      <c r="I5" s="1345"/>
      <c r="J5" s="750"/>
      <c r="K5" s="749"/>
      <c r="L5" s="1345"/>
      <c r="M5" s="750"/>
      <c r="N5" s="750"/>
      <c r="O5" s="748"/>
      <c r="P5" s="747"/>
    </row>
    <row r="6" spans="1:18">
      <c r="A6" s="1342" t="s">
        <v>54</v>
      </c>
      <c r="B6" s="1342" t="s">
        <v>320</v>
      </c>
      <c r="C6" s="1330">
        <v>2835</v>
      </c>
      <c r="D6" s="1332">
        <v>0.60722848751081093</v>
      </c>
      <c r="E6" s="1334">
        <v>80.864317195687264</v>
      </c>
      <c r="F6" s="1333">
        <v>340</v>
      </c>
      <c r="G6" s="1332">
        <v>0.60244882001705991</v>
      </c>
      <c r="H6" s="1334">
        <v>9.6646273669086078</v>
      </c>
      <c r="I6" s="1333">
        <v>195</v>
      </c>
      <c r="J6" s="1332">
        <v>0.28361854614597043</v>
      </c>
      <c r="K6" s="1334">
        <v>5.5280608026820692</v>
      </c>
      <c r="L6" s="1333">
        <v>140</v>
      </c>
      <c r="M6" s="1332">
        <v>0.25632424618691968</v>
      </c>
      <c r="N6" s="1331">
        <v>3.9429946347220719</v>
      </c>
      <c r="O6" s="1330">
        <v>3510</v>
      </c>
      <c r="P6" s="1329">
        <v>0.54322505710635327</v>
      </c>
      <c r="Q6" s="1192"/>
      <c r="R6" s="1193"/>
    </row>
    <row r="7" spans="1:18">
      <c r="A7" s="1342" t="s">
        <v>55</v>
      </c>
      <c r="B7" s="1342" t="s">
        <v>319</v>
      </c>
      <c r="C7" s="1330">
        <v>10080</v>
      </c>
      <c r="D7" s="1332">
        <v>2.1576583519579384</v>
      </c>
      <c r="E7" s="1334">
        <v>74.475824954537629</v>
      </c>
      <c r="F7" s="1333">
        <v>1380</v>
      </c>
      <c r="G7" s="1332">
        <v>2.4560705146431614</v>
      </c>
      <c r="H7" s="1334">
        <v>10.212537047860922</v>
      </c>
      <c r="I7" s="1333">
        <v>1365</v>
      </c>
      <c r="J7" s="1332">
        <v>1.9990492906245427</v>
      </c>
      <c r="K7" s="1334">
        <v>10.099259818652984</v>
      </c>
      <c r="L7" s="1333">
        <v>705</v>
      </c>
      <c r="M7" s="1332">
        <v>1.307288867473452</v>
      </c>
      <c r="N7" s="1331">
        <v>5.2123781789484651</v>
      </c>
      <c r="O7" s="1330">
        <v>13535</v>
      </c>
      <c r="P7" s="1329">
        <v>2.0958101358937631</v>
      </c>
      <c r="Q7" s="1192"/>
      <c r="R7" s="1193"/>
    </row>
    <row r="8" spans="1:18">
      <c r="A8" s="1342" t="s">
        <v>56</v>
      </c>
      <c r="B8" s="1342" t="s">
        <v>318</v>
      </c>
      <c r="C8" s="1330">
        <v>28225</v>
      </c>
      <c r="D8" s="1332">
        <v>6.0420412995264643</v>
      </c>
      <c r="E8" s="1334">
        <v>88.242595481447111</v>
      </c>
      <c r="F8" s="1333">
        <v>1870</v>
      </c>
      <c r="G8" s="1332">
        <v>3.3207101222632929</v>
      </c>
      <c r="H8" s="1334">
        <v>5.8423250992555582</v>
      </c>
      <c r="I8" s="1333">
        <v>1345</v>
      </c>
      <c r="J8" s="1332">
        <v>1.9707766564282581</v>
      </c>
      <c r="K8" s="1334">
        <v>4.2127471384056365</v>
      </c>
      <c r="L8" s="1333">
        <v>545</v>
      </c>
      <c r="M8" s="1332">
        <v>1.0090624362942235</v>
      </c>
      <c r="N8" s="1331">
        <v>1.7023322808917047</v>
      </c>
      <c r="O8" s="1330">
        <v>31985</v>
      </c>
      <c r="P8" s="1329">
        <v>4.953247125324248</v>
      </c>
      <c r="Q8" s="1192"/>
      <c r="R8" s="1193"/>
    </row>
    <row r="9" spans="1:18">
      <c r="A9" s="1342" t="s">
        <v>57</v>
      </c>
      <c r="B9" s="1342" t="s">
        <v>58</v>
      </c>
      <c r="C9" s="1330">
        <v>27535</v>
      </c>
      <c r="D9" s="1332">
        <v>5.8945033866810528</v>
      </c>
      <c r="E9" s="1334">
        <v>75.933370801823855</v>
      </c>
      <c r="F9" s="1333">
        <v>3510</v>
      </c>
      <c r="G9" s="1332">
        <v>6.2418965027011657</v>
      </c>
      <c r="H9" s="1334">
        <v>9.6863953528776179</v>
      </c>
      <c r="I9" s="1333">
        <v>3550</v>
      </c>
      <c r="J9" s="1332">
        <v>5.1934912973526401</v>
      </c>
      <c r="K9" s="1334">
        <v>9.7921546716938419</v>
      </c>
      <c r="L9" s="1333">
        <v>1665</v>
      </c>
      <c r="M9" s="1332">
        <v>3.0832854574769732</v>
      </c>
      <c r="N9" s="1331">
        <v>4.5880791736046804</v>
      </c>
      <c r="O9" s="1330">
        <v>36260</v>
      </c>
      <c r="P9" s="1329">
        <v>5.6156382360912156</v>
      </c>
      <c r="Q9" s="1192"/>
      <c r="R9" s="1193"/>
    </row>
    <row r="10" spans="1:18">
      <c r="A10" s="1342" t="s">
        <v>59</v>
      </c>
      <c r="B10" s="1342" t="s">
        <v>317</v>
      </c>
      <c r="C10" s="1330">
        <v>31995</v>
      </c>
      <c r="D10" s="1332">
        <v>6.8492134850703446</v>
      </c>
      <c r="E10" s="1334">
        <v>84.206215521960672</v>
      </c>
      <c r="F10" s="1333">
        <v>2890</v>
      </c>
      <c r="G10" s="1332">
        <v>5.136533266988911</v>
      </c>
      <c r="H10" s="1334">
        <v>7.6073556659788615</v>
      </c>
      <c r="I10" s="1333">
        <v>2275</v>
      </c>
      <c r="J10" s="1332">
        <v>3.3266929940032179</v>
      </c>
      <c r="K10" s="1334">
        <v>5.9861772013306949</v>
      </c>
      <c r="L10" s="1333">
        <v>835</v>
      </c>
      <c r="M10" s="1332">
        <v>1.5493059545210253</v>
      </c>
      <c r="N10" s="1331">
        <v>2.2002516107297763</v>
      </c>
      <c r="O10" s="1330">
        <v>37995</v>
      </c>
      <c r="P10" s="1329">
        <v>5.8841147547330515</v>
      </c>
      <c r="Q10" s="1192"/>
      <c r="R10" s="1193"/>
    </row>
    <row r="11" spans="1:18">
      <c r="A11" s="1344" t="s">
        <v>146</v>
      </c>
      <c r="B11" s="1342" t="s">
        <v>316</v>
      </c>
      <c r="C11" s="1330">
        <v>6260</v>
      </c>
      <c r="D11" s="1332">
        <v>1.34001464279292</v>
      </c>
      <c r="E11" s="1334">
        <v>81.940995435308224</v>
      </c>
      <c r="F11" s="1333">
        <v>415</v>
      </c>
      <c r="G11" s="1332">
        <v>0.73878660790446404</v>
      </c>
      <c r="H11" s="1334">
        <v>5.4421546078252989</v>
      </c>
      <c r="I11" s="1333">
        <v>535</v>
      </c>
      <c r="J11" s="1332">
        <v>0.78224367412607876</v>
      </c>
      <c r="K11" s="1334">
        <v>7.0011140099514746</v>
      </c>
      <c r="L11" s="1333">
        <v>430</v>
      </c>
      <c r="M11" s="1332">
        <v>0.79502955948034615</v>
      </c>
      <c r="N11" s="1331">
        <v>5.6157359469150041</v>
      </c>
      <c r="O11" s="1330">
        <v>7640</v>
      </c>
      <c r="P11" s="1329">
        <v>1.1830221843664099</v>
      </c>
      <c r="Q11" s="1192"/>
      <c r="R11" s="1193"/>
    </row>
    <row r="12" spans="1:18">
      <c r="A12" s="1342" t="s">
        <v>60</v>
      </c>
      <c r="B12" s="1342" t="s">
        <v>61</v>
      </c>
      <c r="C12" s="1330">
        <v>9895</v>
      </c>
      <c r="D12" s="1332">
        <v>2.118722223649395</v>
      </c>
      <c r="E12" s="1334">
        <v>89.190022168952638</v>
      </c>
      <c r="F12" s="1333">
        <v>380</v>
      </c>
      <c r="G12" s="1332">
        <v>0.67580679556440149</v>
      </c>
      <c r="H12" s="1334">
        <v>3.4270857740208713</v>
      </c>
      <c r="I12" s="1333">
        <v>445</v>
      </c>
      <c r="J12" s="1332">
        <v>0.65271317829457365</v>
      </c>
      <c r="K12" s="1334">
        <v>4.0215921994124324</v>
      </c>
      <c r="L12" s="1333">
        <v>375</v>
      </c>
      <c r="M12" s="1332">
        <v>0.69124705795140762</v>
      </c>
      <c r="N12" s="1331">
        <v>3.361299857614044</v>
      </c>
      <c r="O12" s="1330">
        <v>11095</v>
      </c>
      <c r="P12" s="1329">
        <v>1.7184714855395098</v>
      </c>
      <c r="Q12" s="1192"/>
      <c r="R12" s="1193"/>
    </row>
    <row r="13" spans="1:18">
      <c r="A13" s="1342" t="s">
        <v>62</v>
      </c>
      <c r="B13" s="1342" t="s">
        <v>315</v>
      </c>
      <c r="C13" s="1330">
        <v>11370</v>
      </c>
      <c r="D13" s="1332">
        <v>2.4345334429402046</v>
      </c>
      <c r="E13" s="1334">
        <v>83.170292902329336</v>
      </c>
      <c r="F13" s="1333">
        <v>1585</v>
      </c>
      <c r="G13" s="1332">
        <v>2.8173514358828551</v>
      </c>
      <c r="H13" s="1334">
        <v>11.594544191318976</v>
      </c>
      <c r="I13" s="1333">
        <v>635</v>
      </c>
      <c r="J13" s="1332">
        <v>0.93217785578470092</v>
      </c>
      <c r="K13" s="1334">
        <v>4.6610597140454164</v>
      </c>
      <c r="L13" s="1333">
        <v>80</v>
      </c>
      <c r="M13" s="1332">
        <v>0.14548082803610149</v>
      </c>
      <c r="N13" s="1331">
        <v>0.57410319230628581</v>
      </c>
      <c r="O13" s="1330">
        <v>13675</v>
      </c>
      <c r="P13" s="1329">
        <v>2.1175422974176312</v>
      </c>
      <c r="Q13" s="1192"/>
      <c r="R13" s="1193"/>
    </row>
    <row r="14" spans="1:18">
      <c r="A14" s="1342" t="s">
        <v>63</v>
      </c>
      <c r="B14" s="1342" t="s">
        <v>64</v>
      </c>
      <c r="C14" s="1330">
        <v>13885</v>
      </c>
      <c r="D14" s="1332">
        <v>2.9727706133703258</v>
      </c>
      <c r="E14" s="1334">
        <v>89.874341832542711</v>
      </c>
      <c r="F14" s="1333">
        <v>580</v>
      </c>
      <c r="G14" s="1332">
        <v>1.033035968154677</v>
      </c>
      <c r="H14" s="1334">
        <v>3.7622698011687876</v>
      </c>
      <c r="I14" s="1333">
        <v>590</v>
      </c>
      <c r="J14" s="1332">
        <v>0.8596167909902005</v>
      </c>
      <c r="K14" s="1334">
        <v>3.8037556683059304</v>
      </c>
      <c r="L14" s="1333">
        <v>395</v>
      </c>
      <c r="M14" s="1332">
        <v>0.73294538445857038</v>
      </c>
      <c r="N14" s="1331">
        <v>2.5596326979825634</v>
      </c>
      <c r="O14" s="1330">
        <v>15450</v>
      </c>
      <c r="P14" s="1329">
        <v>2.3928212474350534</v>
      </c>
      <c r="Q14" s="1192"/>
      <c r="R14" s="1193"/>
    </row>
    <row r="15" spans="1:18">
      <c r="A15" s="1344" t="s">
        <v>65</v>
      </c>
      <c r="B15" s="1342" t="s">
        <v>66</v>
      </c>
      <c r="C15" s="1330">
        <v>24125</v>
      </c>
      <c r="D15" s="1332">
        <v>5.1647057312405282</v>
      </c>
      <c r="E15" s="1334">
        <v>70.983267476175214</v>
      </c>
      <c r="F15" s="1333">
        <v>2870</v>
      </c>
      <c r="G15" s="1332">
        <v>5.1036216946261019</v>
      </c>
      <c r="H15" s="1334">
        <v>8.4498509754999596</v>
      </c>
      <c r="I15" s="1333">
        <v>4070</v>
      </c>
      <c r="J15" s="1332">
        <v>5.9560187216615477</v>
      </c>
      <c r="K15" s="1334">
        <v>11.981187311880475</v>
      </c>
      <c r="L15" s="1333">
        <v>2920</v>
      </c>
      <c r="M15" s="1332">
        <v>5.4079578939565227</v>
      </c>
      <c r="N15" s="1331">
        <v>8.5856942364443611</v>
      </c>
      <c r="O15" s="1330">
        <v>33990</v>
      </c>
      <c r="P15" s="1329">
        <v>5.2634945216616975</v>
      </c>
      <c r="Q15" s="1192"/>
      <c r="R15" s="1193"/>
    </row>
    <row r="16" spans="1:18">
      <c r="A16" s="1342" t="s">
        <v>67</v>
      </c>
      <c r="B16" s="1342" t="s">
        <v>68</v>
      </c>
      <c r="C16" s="1330">
        <v>45550</v>
      </c>
      <c r="D16" s="1332">
        <v>9.7512159512249408</v>
      </c>
      <c r="E16" s="1334">
        <v>55.944356635728987</v>
      </c>
      <c r="F16" s="1333">
        <v>8600</v>
      </c>
      <c r="G16" s="1332">
        <v>15.287016633494455</v>
      </c>
      <c r="H16" s="1334">
        <v>10.565265552346842</v>
      </c>
      <c r="I16" s="1333">
        <v>14890</v>
      </c>
      <c r="J16" s="1332">
        <v>21.778835746672517</v>
      </c>
      <c r="K16" s="1334">
        <v>18.287972820660897</v>
      </c>
      <c r="L16" s="1367">
        <v>12380</v>
      </c>
      <c r="M16" s="1332">
        <v>22.939454029911598</v>
      </c>
      <c r="N16" s="1331">
        <v>15.202404991263274</v>
      </c>
      <c r="O16" s="1330">
        <v>81420</v>
      </c>
      <c r="P16" s="1329">
        <v>12.609186573231639</v>
      </c>
      <c r="Q16" s="1192"/>
      <c r="R16" s="1193"/>
    </row>
    <row r="17" spans="1:19">
      <c r="A17" s="1342" t="s">
        <v>69</v>
      </c>
      <c r="B17" s="1341" t="s">
        <v>70</v>
      </c>
      <c r="C17" s="1322">
        <v>1840</v>
      </c>
      <c r="D17" s="1324">
        <v>0.39339875493444992</v>
      </c>
      <c r="E17" s="1326">
        <v>76.570761890872745</v>
      </c>
      <c r="F17" s="1325">
        <v>415</v>
      </c>
      <c r="G17" s="1324">
        <v>0.73654748365083877</v>
      </c>
      <c r="H17" s="1326">
        <v>17.269943123815082</v>
      </c>
      <c r="I17" s="1325">
        <v>130</v>
      </c>
      <c r="J17" s="1324">
        <v>0.19037589586075762</v>
      </c>
      <c r="K17" s="1326">
        <v>5.4234463217983713</v>
      </c>
      <c r="L17" s="1370">
        <v>20</v>
      </c>
      <c r="M17" s="1324">
        <v>3.272855316073315E-2</v>
      </c>
      <c r="N17" s="1323">
        <v>0.73584866351382328</v>
      </c>
      <c r="O17" s="1322">
        <v>2400</v>
      </c>
      <c r="P17" s="1321">
        <v>0.37166750551705441</v>
      </c>
      <c r="Q17" s="1192"/>
      <c r="R17" s="1193"/>
    </row>
    <row r="18" spans="1:19" ht="16.2" thickBot="1">
      <c r="A18" s="1340" t="s">
        <v>71</v>
      </c>
      <c r="B18" s="1340" t="s">
        <v>72</v>
      </c>
      <c r="C18" s="1316">
        <v>213595</v>
      </c>
      <c r="D18" s="1318">
        <v>45.726006370899377</v>
      </c>
      <c r="E18" s="1320">
        <v>73.921689307562559</v>
      </c>
      <c r="F18" s="1319">
        <v>24845</v>
      </c>
      <c r="G18" s="1318">
        <v>44.149825845891385</v>
      </c>
      <c r="H18" s="1320">
        <v>8.5980066210630195</v>
      </c>
      <c r="I18" s="1319">
        <v>30030</v>
      </c>
      <c r="J18" s="1318">
        <v>43.925610647945</v>
      </c>
      <c r="K18" s="1320">
        <v>10.393452056749634</v>
      </c>
      <c r="L18" s="1369">
        <v>20480</v>
      </c>
      <c r="M18" s="1318">
        <v>37.950110268907871</v>
      </c>
      <c r="N18" s="1317">
        <v>7.0868520146247835</v>
      </c>
      <c r="O18" s="1316">
        <v>288950</v>
      </c>
      <c r="P18" s="1315">
        <v>44.74824112431763</v>
      </c>
      <c r="Q18" s="1192"/>
      <c r="R18" s="1193"/>
    </row>
    <row r="19" spans="1:19" ht="15.6" thickTop="1">
      <c r="A19" s="1339" t="s">
        <v>314</v>
      </c>
      <c r="B19" s="1361"/>
      <c r="C19" s="742"/>
      <c r="D19" s="744"/>
      <c r="E19" s="743"/>
      <c r="F19" s="1338"/>
      <c r="G19" s="744"/>
      <c r="H19" s="743"/>
      <c r="I19" s="1338"/>
      <c r="J19" s="744"/>
      <c r="K19" s="743"/>
      <c r="L19" s="1368"/>
      <c r="M19" s="744"/>
      <c r="N19" s="744"/>
      <c r="O19" s="742"/>
      <c r="P19" s="741"/>
      <c r="Q19" s="1192"/>
      <c r="R19" s="1193"/>
    </row>
    <row r="20" spans="1:19">
      <c r="A20" s="739" t="s">
        <v>73</v>
      </c>
      <c r="B20" s="1337" t="s">
        <v>148</v>
      </c>
      <c r="C20" s="1330">
        <v>73420</v>
      </c>
      <c r="D20" s="1332">
        <v>15.717100812632193</v>
      </c>
      <c r="E20" s="1334">
        <v>57.8872751259049</v>
      </c>
      <c r="F20" s="1333">
        <v>13760</v>
      </c>
      <c r="G20" s="1332">
        <v>24.45487986920671</v>
      </c>
      <c r="H20" s="1334">
        <v>10.850165725957593</v>
      </c>
      <c r="I20" s="1333">
        <v>21045</v>
      </c>
      <c r="J20" s="1332">
        <v>30.782477694895423</v>
      </c>
      <c r="K20" s="1334">
        <v>16.593868352452649</v>
      </c>
      <c r="L20" s="1367">
        <v>18605</v>
      </c>
      <c r="M20" s="1332">
        <v>34.478548527585758</v>
      </c>
      <c r="N20" s="1331">
        <v>14.668690795684864</v>
      </c>
      <c r="O20" s="1330">
        <v>126830</v>
      </c>
      <c r="P20" s="1329">
        <v>19.641466568585699</v>
      </c>
      <c r="Q20" s="1192"/>
      <c r="R20" s="1193"/>
    </row>
    <row r="21" spans="1:19">
      <c r="A21" s="739" t="s">
        <v>74</v>
      </c>
      <c r="B21" s="1337" t="s">
        <v>149</v>
      </c>
      <c r="C21" s="1330">
        <v>2900</v>
      </c>
      <c r="D21" s="1332">
        <v>0.62090151651381642</v>
      </c>
      <c r="E21" s="1334">
        <v>42.02261679670238</v>
      </c>
      <c r="F21" s="1333">
        <v>820</v>
      </c>
      <c r="G21" s="1332">
        <v>1.4566036394654533</v>
      </c>
      <c r="H21" s="1334">
        <v>11.875774237715428</v>
      </c>
      <c r="I21" s="1333">
        <v>1510</v>
      </c>
      <c r="J21" s="1332">
        <v>2.209214567792892</v>
      </c>
      <c r="K21" s="1334">
        <v>21.884250103231697</v>
      </c>
      <c r="L21" s="1367">
        <v>1670</v>
      </c>
      <c r="M21" s="1332">
        <v>3.0976667469745549</v>
      </c>
      <c r="N21" s="1331">
        <v>24.217358862350498</v>
      </c>
      <c r="O21" s="1330">
        <v>6900</v>
      </c>
      <c r="P21" s="1329">
        <v>1.0688683262998955</v>
      </c>
      <c r="Q21" s="1192"/>
      <c r="R21" s="1193"/>
    </row>
    <row r="22" spans="1:19">
      <c r="A22" s="739" t="s">
        <v>75</v>
      </c>
      <c r="B22" s="1337" t="s">
        <v>150</v>
      </c>
      <c r="C22" s="1330">
        <v>10655</v>
      </c>
      <c r="D22" s="1332">
        <v>2.2811715946943423</v>
      </c>
      <c r="E22" s="1334">
        <v>89.86792091616212</v>
      </c>
      <c r="F22" s="1333">
        <v>760</v>
      </c>
      <c r="G22" s="1332">
        <v>1.3502452374182541</v>
      </c>
      <c r="H22" s="1334">
        <v>6.4079566241527361</v>
      </c>
      <c r="I22" s="1333">
        <v>305</v>
      </c>
      <c r="J22" s="1332">
        <v>0.44812052069621178</v>
      </c>
      <c r="K22" s="1334">
        <v>2.5838956456323494</v>
      </c>
      <c r="L22" s="1367">
        <v>135</v>
      </c>
      <c r="M22" s="1332">
        <v>0.25056061083415188</v>
      </c>
      <c r="N22" s="1331">
        <v>1.1402268140527894</v>
      </c>
      <c r="O22" s="1330">
        <v>11855</v>
      </c>
      <c r="P22" s="1329">
        <v>1.8362755042781371</v>
      </c>
      <c r="Q22" s="1192"/>
      <c r="R22" s="1193"/>
    </row>
    <row r="23" spans="1:19">
      <c r="A23" s="739" t="s">
        <v>76</v>
      </c>
      <c r="B23" s="1337" t="s">
        <v>151</v>
      </c>
      <c r="C23" s="1330">
        <v>44930</v>
      </c>
      <c r="D23" s="1332">
        <v>9.6185787927830741</v>
      </c>
      <c r="E23" s="1334">
        <v>85.669388355129144</v>
      </c>
      <c r="F23" s="1333">
        <v>4180</v>
      </c>
      <c r="G23" s="1332">
        <v>7.4251848166050616</v>
      </c>
      <c r="H23" s="1334">
        <v>7.9667684908519343</v>
      </c>
      <c r="I23" s="1333">
        <v>2070</v>
      </c>
      <c r="J23" s="1332">
        <v>3.0266929940032177</v>
      </c>
      <c r="K23" s="1334">
        <v>3.9456315670355049</v>
      </c>
      <c r="L23" s="1367">
        <v>1270</v>
      </c>
      <c r="M23" s="1332">
        <v>2.3504327359661965</v>
      </c>
      <c r="N23" s="1331">
        <v>2.4182115869834107</v>
      </c>
      <c r="O23" s="1330">
        <v>52445</v>
      </c>
      <c r="P23" s="1329">
        <v>8.1221278407991022</v>
      </c>
      <c r="Q23" s="1192"/>
      <c r="R23" s="1193"/>
    </row>
    <row r="24" spans="1:19">
      <c r="A24" s="739" t="s">
        <v>77</v>
      </c>
      <c r="B24" s="1337" t="s">
        <v>152</v>
      </c>
      <c r="C24" s="1330">
        <v>11370</v>
      </c>
      <c r="D24" s="1332">
        <v>2.4338783706253588</v>
      </c>
      <c r="E24" s="1334">
        <v>66.438431011843434</v>
      </c>
      <c r="F24" s="1333">
        <v>1970</v>
      </c>
      <c r="G24" s="1332">
        <v>3.4988271253909584</v>
      </c>
      <c r="H24" s="1334">
        <v>11.505437860081823</v>
      </c>
      <c r="I24" s="1333">
        <v>2215</v>
      </c>
      <c r="J24" s="1332">
        <v>3.2369314026619862</v>
      </c>
      <c r="K24" s="1334">
        <v>12.932646035659459</v>
      </c>
      <c r="L24" s="1367">
        <v>1560</v>
      </c>
      <c r="M24" s="1332">
        <v>2.893400544858133</v>
      </c>
      <c r="N24" s="1331">
        <v>9.1234850924152795</v>
      </c>
      <c r="O24" s="1330">
        <v>17110</v>
      </c>
      <c r="P24" s="1329">
        <v>2.650111115412908</v>
      </c>
      <c r="Q24" s="1192"/>
      <c r="R24" s="1193"/>
    </row>
    <row r="25" spans="1:19">
      <c r="A25" s="739" t="s">
        <v>147</v>
      </c>
      <c r="B25" s="1337" t="s">
        <v>153</v>
      </c>
      <c r="C25" s="1330">
        <v>2645</v>
      </c>
      <c r="D25" s="1332">
        <v>0.56613447392983451</v>
      </c>
      <c r="E25" s="1334">
        <v>97.478040671293826</v>
      </c>
      <c r="F25" s="1333">
        <v>30</v>
      </c>
      <c r="G25" s="1332">
        <v>5.3632357122547623E-2</v>
      </c>
      <c r="H25" s="1334">
        <v>1.1124339745739908</v>
      </c>
      <c r="I25" s="1333">
        <v>25</v>
      </c>
      <c r="J25" s="1332">
        <v>3.6565745209887375E-2</v>
      </c>
      <c r="K25" s="1334">
        <v>0.92149931624750747</v>
      </c>
      <c r="L25" s="1367">
        <v>15</v>
      </c>
      <c r="M25" s="1332">
        <v>2.4537148575770492E-2</v>
      </c>
      <c r="N25" s="1331">
        <v>0.48802603788467996</v>
      </c>
      <c r="O25" s="1330">
        <v>2715</v>
      </c>
      <c r="P25" s="1329">
        <v>0.4201432498354562</v>
      </c>
      <c r="Q25" s="1192"/>
      <c r="R25" s="1193"/>
    </row>
    <row r="26" spans="1:19">
      <c r="A26" s="739" t="s">
        <v>78</v>
      </c>
      <c r="B26" s="1337" t="s">
        <v>154</v>
      </c>
      <c r="C26" s="1330">
        <v>15655</v>
      </c>
      <c r="D26" s="1332">
        <v>3.3515875870218612</v>
      </c>
      <c r="E26" s="1334">
        <v>84.244312363986751</v>
      </c>
      <c r="F26" s="1333">
        <v>1005</v>
      </c>
      <c r="G26" s="1332">
        <v>1.7876812624395795</v>
      </c>
      <c r="H26" s="1334">
        <v>5.4130280104090982</v>
      </c>
      <c r="I26" s="1333">
        <v>900</v>
      </c>
      <c r="J26" s="1332">
        <v>1.3189615328360393</v>
      </c>
      <c r="K26" s="1334">
        <v>4.8523882773724045</v>
      </c>
      <c r="L26" s="1333">
        <v>1020</v>
      </c>
      <c r="M26" s="1332">
        <v>1.8909171778572622</v>
      </c>
      <c r="N26" s="1331">
        <v>5.4902767291678538</v>
      </c>
      <c r="O26" s="1330">
        <v>18585</v>
      </c>
      <c r="P26" s="1329">
        <v>2.8780250106469474</v>
      </c>
      <c r="Q26" s="1192"/>
      <c r="R26" s="1193"/>
    </row>
    <row r="27" spans="1:19">
      <c r="A27" s="739" t="s">
        <v>79</v>
      </c>
      <c r="B27" s="1337" t="s">
        <v>155</v>
      </c>
      <c r="C27" s="1330">
        <v>15845</v>
      </c>
      <c r="D27" s="1332">
        <v>3.3915020422842757</v>
      </c>
      <c r="E27" s="1334">
        <v>84.917574981172635</v>
      </c>
      <c r="F27" s="1333">
        <v>1130</v>
      </c>
      <c r="G27" s="1332">
        <v>2.0107868922377028</v>
      </c>
      <c r="H27" s="1334">
        <v>6.0650127168497594</v>
      </c>
      <c r="I27" s="1333">
        <v>920</v>
      </c>
      <c r="J27" s="1332">
        <v>1.3473453268977622</v>
      </c>
      <c r="K27" s="1334">
        <v>4.9376217748916584</v>
      </c>
      <c r="L27" s="1333">
        <v>760</v>
      </c>
      <c r="M27" s="1332">
        <v>1.4105895216738635</v>
      </c>
      <c r="N27" s="1331">
        <v>4.0797905270859527</v>
      </c>
      <c r="O27" s="1330">
        <v>18655</v>
      </c>
      <c r="P27" s="1329">
        <v>2.8892098029346855</v>
      </c>
      <c r="Q27" s="1192"/>
      <c r="R27" s="1193"/>
    </row>
    <row r="28" spans="1:19">
      <c r="A28" s="1336" t="s">
        <v>80</v>
      </c>
      <c r="B28" s="745" t="s">
        <v>81</v>
      </c>
      <c r="C28" s="1330">
        <v>26265</v>
      </c>
      <c r="D28" s="1332">
        <v>5.6226783466488559</v>
      </c>
      <c r="E28" s="1334">
        <v>78.953533987149143</v>
      </c>
      <c r="F28" s="1333">
        <v>3040</v>
      </c>
      <c r="G28" s="1332">
        <v>5.4025803241398922</v>
      </c>
      <c r="H28" s="1334">
        <v>9.1388118588659673</v>
      </c>
      <c r="I28" s="1333">
        <v>2560</v>
      </c>
      <c r="J28" s="1332">
        <v>3.7463507386280535</v>
      </c>
      <c r="K28" s="1334">
        <v>7.6996355164769099</v>
      </c>
      <c r="L28" s="1333">
        <v>1400</v>
      </c>
      <c r="M28" s="1332">
        <v>2.5942845493800846</v>
      </c>
      <c r="N28" s="1331">
        <v>4.2080186375079851</v>
      </c>
      <c r="O28" s="1330">
        <v>33265</v>
      </c>
      <c r="P28" s="1329">
        <v>5.1517673932401564</v>
      </c>
      <c r="Q28" s="1192"/>
      <c r="R28" s="1193"/>
    </row>
    <row r="29" spans="1:19">
      <c r="A29" s="1328" t="s">
        <v>82</v>
      </c>
      <c r="B29" s="1363" t="s">
        <v>83</v>
      </c>
      <c r="C29" s="1322">
        <v>49845</v>
      </c>
      <c r="D29" s="1324">
        <v>10.670460091967016</v>
      </c>
      <c r="E29" s="1326">
        <v>72.864741687214519</v>
      </c>
      <c r="F29" s="1325">
        <v>4730</v>
      </c>
      <c r="G29" s="1324">
        <v>8.4097526300824565</v>
      </c>
      <c r="H29" s="1326">
        <v>6.9179540805305253</v>
      </c>
      <c r="I29" s="1325">
        <v>6785</v>
      </c>
      <c r="J29" s="1324">
        <v>9.9217288284335243</v>
      </c>
      <c r="K29" s="1326">
        <v>9.9164228097754865</v>
      </c>
      <c r="L29" s="1325">
        <v>7045</v>
      </c>
      <c r="M29" s="1324">
        <v>13.058952167386348</v>
      </c>
      <c r="N29" s="1323">
        <v>10.300879960631859</v>
      </c>
      <c r="O29" s="1322">
        <v>68405</v>
      </c>
      <c r="P29" s="1321">
        <v>10.593764063649386</v>
      </c>
      <c r="Q29" s="1192"/>
      <c r="R29" s="1193"/>
    </row>
    <row r="30" spans="1:19" ht="15.75" customHeight="1" thickBot="1">
      <c r="A30" s="30" t="s">
        <v>84</v>
      </c>
      <c r="B30" s="30" t="s">
        <v>85</v>
      </c>
      <c r="C30" s="1316">
        <v>253525</v>
      </c>
      <c r="D30" s="1318">
        <v>54.273993629100623</v>
      </c>
      <c r="E30" s="1320">
        <v>71.060826053616751</v>
      </c>
      <c r="F30" s="1319">
        <v>31430</v>
      </c>
      <c r="G30" s="1318">
        <v>55.850174154108615</v>
      </c>
      <c r="H30" s="1320">
        <v>8.8089303039158455</v>
      </c>
      <c r="I30" s="1319">
        <v>38340</v>
      </c>
      <c r="J30" s="1318">
        <v>56.074389352054986</v>
      </c>
      <c r="K30" s="1320">
        <v>10.745742365722295</v>
      </c>
      <c r="L30" s="1319">
        <v>33480</v>
      </c>
      <c r="M30" s="1318">
        <v>62.049889731092122</v>
      </c>
      <c r="N30" s="1317">
        <v>9.3845012767451212</v>
      </c>
      <c r="O30" s="1316">
        <v>356775</v>
      </c>
      <c r="P30" s="1315">
        <v>55.25175887568237</v>
      </c>
      <c r="Q30" s="1192"/>
      <c r="R30" s="1193"/>
    </row>
    <row r="31" spans="1:19" ht="15.75" customHeight="1" thickTop="1" thickBot="1">
      <c r="A31" s="5"/>
      <c r="B31" s="1359"/>
      <c r="C31" s="1310"/>
      <c r="D31" s="1311"/>
      <c r="E31" s="1313"/>
      <c r="F31" s="1312"/>
      <c r="G31" s="1311"/>
      <c r="H31" s="1313"/>
      <c r="I31" s="1312"/>
      <c r="J31" s="1311"/>
      <c r="K31" s="1313"/>
      <c r="L31" s="1312"/>
      <c r="M31" s="1311"/>
      <c r="N31" s="1311"/>
      <c r="O31" s="1310"/>
      <c r="P31" s="1309"/>
      <c r="Q31" s="1192"/>
      <c r="R31" s="1193"/>
    </row>
    <row r="32" spans="1:19" ht="15.75" customHeight="1" thickTop="1" thickBot="1">
      <c r="A32" s="1360" t="s">
        <v>46</v>
      </c>
      <c r="B32" s="1359" t="s">
        <v>86</v>
      </c>
      <c r="C32" s="1302">
        <v>467125</v>
      </c>
      <c r="D32" s="1304">
        <v>100</v>
      </c>
      <c r="E32" s="1358">
        <v>72.34101204072941</v>
      </c>
      <c r="F32" s="1305">
        <v>56270</v>
      </c>
      <c r="G32" s="1304">
        <v>100</v>
      </c>
      <c r="H32" s="1358">
        <v>8.7145456657245735</v>
      </c>
      <c r="I32" s="1305">
        <v>68370</v>
      </c>
      <c r="J32" s="1304">
        <v>100</v>
      </c>
      <c r="K32" s="1358">
        <v>10.588098648805607</v>
      </c>
      <c r="L32" s="1305">
        <v>53960</v>
      </c>
      <c r="M32" s="1304">
        <v>100.00000000000001</v>
      </c>
      <c r="N32" s="1357">
        <v>8.3563436447404076</v>
      </c>
      <c r="O32" s="1302">
        <v>645725</v>
      </c>
      <c r="P32" s="1301">
        <v>100</v>
      </c>
      <c r="Q32" s="1192"/>
      <c r="R32" s="1192"/>
      <c r="S32" s="1192"/>
    </row>
    <row r="33" spans="2:15" ht="15.75" customHeight="1" thickTop="1">
      <c r="B33" s="297"/>
      <c r="C33" s="1366"/>
      <c r="D33" s="1366"/>
      <c r="E33" s="1366"/>
      <c r="F33" s="1366"/>
      <c r="G33" s="1366"/>
      <c r="H33" s="1366"/>
      <c r="I33" s="1365"/>
      <c r="J33" s="1365"/>
      <c r="K33" s="1364"/>
      <c r="L33" s="1364"/>
      <c r="M33" s="1364"/>
      <c r="N33" s="1364"/>
      <c r="O33" s="1364"/>
    </row>
    <row r="34" spans="2:15" ht="15.75" customHeight="1">
      <c r="B34" s="297"/>
      <c r="C34" s="1366"/>
      <c r="D34" s="1366"/>
      <c r="E34" s="1366"/>
      <c r="F34" s="1366"/>
      <c r="G34" s="1366"/>
      <c r="H34" s="1366"/>
      <c r="I34" s="1365"/>
      <c r="J34" s="1365"/>
      <c r="K34" s="1364"/>
      <c r="L34" s="1364"/>
      <c r="M34" s="1364"/>
      <c r="N34" s="1364"/>
      <c r="O34" s="1364"/>
    </row>
    <row r="35" spans="2:15" ht="15.75" customHeight="1">
      <c r="B35" s="297"/>
      <c r="C35" s="1366"/>
      <c r="D35" s="1366"/>
      <c r="E35" s="1366"/>
      <c r="F35" s="1366"/>
      <c r="G35" s="1366"/>
      <c r="H35" s="1366"/>
      <c r="I35" s="1365"/>
      <c r="J35" s="1365"/>
      <c r="K35" s="1364"/>
      <c r="L35" s="1364"/>
      <c r="M35" s="1364"/>
      <c r="N35" s="1364"/>
      <c r="O35" s="1364"/>
    </row>
  </sheetData>
  <mergeCells count="8">
    <mergeCell ref="A5:B5"/>
    <mergeCell ref="A19:B19"/>
    <mergeCell ref="A1:P1"/>
    <mergeCell ref="C3:E3"/>
    <mergeCell ref="F3:H3"/>
    <mergeCell ref="I3:K3"/>
    <mergeCell ref="L3:N3"/>
    <mergeCell ref="O3:P3"/>
  </mergeCells>
  <pageMargins left="0.75" right="0.75" top="1" bottom="1" header="0.5" footer="0.5"/>
  <pageSetup paperSize="9" scale="42"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7E17D-91AB-4005-9776-46720F403828}">
  <sheetPr>
    <tabColor theme="2"/>
  </sheetPr>
  <dimension ref="A1:S35"/>
  <sheetViews>
    <sheetView showGridLines="0" topLeftCell="A2" zoomScale="50" zoomScaleNormal="50" zoomScaleSheetLayoutView="70" workbookViewId="0">
      <selection activeCell="W32" sqref="W32"/>
    </sheetView>
  </sheetViews>
  <sheetFormatPr defaultColWidth="9.109375" defaultRowHeight="15"/>
  <cols>
    <col min="1" max="1" width="7.44140625" style="1191" customWidth="1"/>
    <col min="2" max="2" width="42.109375" style="1191" customWidth="1"/>
    <col min="3" max="3" width="12.6640625" style="1191" customWidth="1"/>
    <col min="4" max="5" width="10.6640625" style="1191" customWidth="1"/>
    <col min="6" max="6" width="12.6640625" style="1191" customWidth="1"/>
    <col min="7" max="8" width="10.6640625" style="1191" customWidth="1"/>
    <col min="9" max="9" width="12.6640625" style="1191" customWidth="1"/>
    <col min="10" max="11" width="10.6640625" style="1191" customWidth="1"/>
    <col min="12" max="12" width="12.6640625" style="1191" customWidth="1"/>
    <col min="13" max="14" width="10.6640625" style="1191" customWidth="1"/>
    <col min="15" max="15" width="12.6640625" style="1191" customWidth="1"/>
    <col min="16" max="16" width="10.6640625" style="1191" customWidth="1"/>
    <col min="17" max="51" width="12.33203125" style="1191" customWidth="1"/>
    <col min="52" max="16384" width="9.109375" style="1191"/>
  </cols>
  <sheetData>
    <row r="1" spans="1:17" ht="19.8" thickBot="1">
      <c r="A1" s="1353" t="s">
        <v>325</v>
      </c>
      <c r="B1" s="1353"/>
      <c r="C1" s="1353"/>
      <c r="D1" s="1353"/>
      <c r="E1" s="1353"/>
      <c r="F1" s="1353"/>
      <c r="G1" s="1353"/>
      <c r="H1" s="1353"/>
      <c r="I1" s="1353"/>
      <c r="J1" s="1353"/>
      <c r="K1" s="1353"/>
      <c r="L1" s="1353"/>
      <c r="M1" s="1353"/>
      <c r="N1" s="1353"/>
      <c r="O1" s="1353"/>
      <c r="P1" s="1353"/>
    </row>
    <row r="2" spans="1:17" ht="16.2" thickTop="1" thickBot="1">
      <c r="B2" s="750"/>
      <c r="C2" s="750"/>
      <c r="D2" s="750"/>
      <c r="E2" s="750"/>
      <c r="F2" s="750"/>
      <c r="G2" s="750"/>
      <c r="H2" s="750"/>
    </row>
    <row r="3" spans="1:17" ht="16.95" customHeight="1" thickBot="1">
      <c r="C3" s="1352" t="s">
        <v>119</v>
      </c>
      <c r="D3" s="1349"/>
      <c r="E3" s="1351"/>
      <c r="F3" s="1350" t="s">
        <v>305</v>
      </c>
      <c r="G3" s="1349"/>
      <c r="H3" s="1351"/>
      <c r="I3" s="1350" t="s">
        <v>304</v>
      </c>
      <c r="J3" s="1349"/>
      <c r="K3" s="1351"/>
      <c r="L3" s="1350" t="s">
        <v>122</v>
      </c>
      <c r="M3" s="1349"/>
      <c r="N3" s="1349"/>
      <c r="O3" s="1348" t="s">
        <v>312</v>
      </c>
      <c r="P3" s="1243"/>
    </row>
    <row r="4" spans="1:17" ht="16.8" thickTop="1" thickBot="1">
      <c r="C4" s="1347" t="s">
        <v>8</v>
      </c>
      <c r="D4" s="1240" t="s">
        <v>9</v>
      </c>
      <c r="E4" s="1239" t="s">
        <v>10</v>
      </c>
      <c r="F4" s="1286" t="s">
        <v>8</v>
      </c>
      <c r="G4" s="1240" t="s">
        <v>9</v>
      </c>
      <c r="H4" s="1239" t="s">
        <v>10</v>
      </c>
      <c r="I4" s="1286" t="s">
        <v>8</v>
      </c>
      <c r="J4" s="1240" t="s">
        <v>9</v>
      </c>
      <c r="K4" s="1239" t="s">
        <v>10</v>
      </c>
      <c r="L4" s="1286" t="s">
        <v>8</v>
      </c>
      <c r="M4" s="1240" t="s">
        <v>9</v>
      </c>
      <c r="N4" s="1240" t="s">
        <v>10</v>
      </c>
      <c r="O4" s="1347" t="s">
        <v>8</v>
      </c>
      <c r="P4" s="1346" t="s">
        <v>9</v>
      </c>
    </row>
    <row r="5" spans="1:17">
      <c r="A5" s="751" t="s">
        <v>53</v>
      </c>
      <c r="B5" s="1362"/>
      <c r="C5" s="748"/>
      <c r="D5" s="750"/>
      <c r="E5" s="749"/>
      <c r="F5" s="1345"/>
      <c r="G5" s="750"/>
      <c r="H5" s="749"/>
      <c r="I5" s="1345"/>
      <c r="J5" s="750"/>
      <c r="K5" s="749"/>
      <c r="L5" s="1345"/>
      <c r="M5" s="750"/>
      <c r="N5" s="750"/>
      <c r="O5" s="748"/>
      <c r="P5" s="747"/>
    </row>
    <row r="6" spans="1:17">
      <c r="A6" s="1342" t="s">
        <v>54</v>
      </c>
      <c r="B6" s="1342" t="s">
        <v>320</v>
      </c>
      <c r="C6" s="1330">
        <v>715</v>
      </c>
      <c r="D6" s="1332">
        <v>2.9684604196966551</v>
      </c>
      <c r="E6" s="1334">
        <v>21.358288610168476</v>
      </c>
      <c r="F6" s="1333">
        <v>605</v>
      </c>
      <c r="G6" s="1332">
        <v>3.2569868641548192</v>
      </c>
      <c r="H6" s="1334">
        <v>18.014141987950904</v>
      </c>
      <c r="I6" s="1333">
        <v>1080</v>
      </c>
      <c r="J6" s="1332">
        <v>2.9120241724444926</v>
      </c>
      <c r="K6" s="1334">
        <v>32.27243508289358</v>
      </c>
      <c r="L6" s="1333">
        <v>950</v>
      </c>
      <c r="M6" s="1332">
        <v>2.1729407721388476</v>
      </c>
      <c r="N6" s="1331">
        <v>28.355134318987041</v>
      </c>
      <c r="O6" s="1330">
        <v>3345</v>
      </c>
      <c r="P6" s="1329">
        <v>2.7131396216619619</v>
      </c>
      <c r="Q6" s="1192"/>
    </row>
    <row r="7" spans="1:17">
      <c r="A7" s="1342" t="s">
        <v>55</v>
      </c>
      <c r="B7" s="1342" t="s">
        <v>319</v>
      </c>
      <c r="C7" s="1330">
        <v>800</v>
      </c>
      <c r="D7" s="1332">
        <v>3.3232495325161024</v>
      </c>
      <c r="E7" s="1334">
        <v>36.279259662493196</v>
      </c>
      <c r="F7" s="1333">
        <v>730</v>
      </c>
      <c r="G7" s="1332">
        <v>3.9578355586788474</v>
      </c>
      <c r="H7" s="1334">
        <v>33.213572854291414</v>
      </c>
      <c r="I7" s="1333">
        <v>420</v>
      </c>
      <c r="J7" s="1332">
        <v>1.1384789705128551</v>
      </c>
      <c r="K7" s="1334">
        <v>19.143531119579023</v>
      </c>
      <c r="L7" s="1333">
        <v>250</v>
      </c>
      <c r="M7" s="1332">
        <v>0.57394890594569825</v>
      </c>
      <c r="N7" s="1331">
        <v>11.363636363636363</v>
      </c>
      <c r="O7" s="1330">
        <v>2205</v>
      </c>
      <c r="P7" s="1329">
        <v>1.7881826146208506</v>
      </c>
      <c r="Q7" s="1192"/>
    </row>
    <row r="8" spans="1:17">
      <c r="A8" s="1342" t="s">
        <v>56</v>
      </c>
      <c r="B8" s="1342" t="s">
        <v>318</v>
      </c>
      <c r="C8" s="1330">
        <v>580</v>
      </c>
      <c r="D8" s="1332">
        <v>2.4167047579472265</v>
      </c>
      <c r="E8" s="1334">
        <v>38.709806244633619</v>
      </c>
      <c r="F8" s="1333">
        <v>200</v>
      </c>
      <c r="G8" s="1332">
        <v>1.0825990594086168</v>
      </c>
      <c r="H8" s="1334">
        <v>13.329916600661603</v>
      </c>
      <c r="I8" s="1333">
        <v>345</v>
      </c>
      <c r="J8" s="1332">
        <v>0.92777942644400679</v>
      </c>
      <c r="K8" s="1334">
        <v>22.88989024300956</v>
      </c>
      <c r="L8" s="1333">
        <v>375</v>
      </c>
      <c r="M8" s="1332">
        <v>0.86300836292817051</v>
      </c>
      <c r="N8" s="1331">
        <v>25.070386911695209</v>
      </c>
      <c r="O8" s="1330">
        <v>1500</v>
      </c>
      <c r="P8" s="1329">
        <v>1.218736818196567</v>
      </c>
      <c r="Q8" s="1192"/>
    </row>
    <row r="9" spans="1:17">
      <c r="A9" s="1342" t="s">
        <v>57</v>
      </c>
      <c r="B9" s="1342" t="s">
        <v>58</v>
      </c>
      <c r="C9" s="1330">
        <v>870</v>
      </c>
      <c r="D9" s="1332">
        <v>3.6057344691460629</v>
      </c>
      <c r="E9" s="1334">
        <v>31.023350101358965</v>
      </c>
      <c r="F9" s="1333">
        <v>370</v>
      </c>
      <c r="G9" s="1332">
        <v>1.9884318071247093</v>
      </c>
      <c r="H9" s="1334">
        <v>13.151280483662795</v>
      </c>
      <c r="I9" s="1333">
        <v>835</v>
      </c>
      <c r="J9" s="1332">
        <v>2.2459600183451589</v>
      </c>
      <c r="K9" s="1334">
        <v>29.764496834096654</v>
      </c>
      <c r="L9" s="1333">
        <v>730</v>
      </c>
      <c r="M9" s="1332">
        <v>1.670111123840073</v>
      </c>
      <c r="N9" s="1331">
        <v>26.06087258088159</v>
      </c>
      <c r="O9" s="1330">
        <v>2795</v>
      </c>
      <c r="P9" s="1329">
        <v>2.2688844543950157</v>
      </c>
      <c r="Q9" s="1192"/>
    </row>
    <row r="10" spans="1:17">
      <c r="A10" s="1342" t="s">
        <v>59</v>
      </c>
      <c r="B10" s="1342" t="s">
        <v>317</v>
      </c>
      <c r="C10" s="1330">
        <v>2050</v>
      </c>
      <c r="D10" s="1332">
        <v>8.52511946810721</v>
      </c>
      <c r="E10" s="1334">
        <v>37.71608104406463</v>
      </c>
      <c r="F10" s="1333">
        <v>995</v>
      </c>
      <c r="G10" s="1332">
        <v>5.3709930266500896</v>
      </c>
      <c r="H10" s="1334">
        <v>18.265983516897663</v>
      </c>
      <c r="I10" s="1333">
        <v>1560</v>
      </c>
      <c r="J10" s="1332">
        <v>4.2066258396956862</v>
      </c>
      <c r="K10" s="1334">
        <v>28.665633485369085</v>
      </c>
      <c r="L10" s="1333">
        <v>835</v>
      </c>
      <c r="M10" s="1332">
        <v>1.9133692290067592</v>
      </c>
      <c r="N10" s="1331">
        <v>15.35230195366862</v>
      </c>
      <c r="O10" s="1330">
        <v>5440</v>
      </c>
      <c r="P10" s="1329">
        <v>4.4124647133261954</v>
      </c>
      <c r="Q10" s="1192"/>
    </row>
    <row r="11" spans="1:17">
      <c r="A11" s="1344" t="s">
        <v>146</v>
      </c>
      <c r="B11" s="1342" t="s">
        <v>316</v>
      </c>
      <c r="C11" s="1330">
        <v>90</v>
      </c>
      <c r="D11" s="1332">
        <v>0.37448576771244552</v>
      </c>
      <c r="E11" s="1334">
        <v>16.069040529215624</v>
      </c>
      <c r="F11" s="1333">
        <v>60</v>
      </c>
      <c r="G11" s="1332">
        <v>0.31899021568733443</v>
      </c>
      <c r="H11" s="1334">
        <v>10.521905033610897</v>
      </c>
      <c r="I11" s="1333">
        <v>185</v>
      </c>
      <c r="J11" s="1332">
        <v>0.49313405454986914</v>
      </c>
      <c r="K11" s="1334">
        <v>32.592764295775901</v>
      </c>
      <c r="L11" s="1333">
        <v>230</v>
      </c>
      <c r="M11" s="1332">
        <v>0.52448161301409091</v>
      </c>
      <c r="N11" s="1331">
        <v>40.816290141397566</v>
      </c>
      <c r="O11" s="1330">
        <v>560</v>
      </c>
      <c r="P11" s="1329">
        <v>0.45493851195690971</v>
      </c>
      <c r="Q11" s="1192"/>
    </row>
    <row r="12" spans="1:17">
      <c r="A12" s="1342" t="s">
        <v>60</v>
      </c>
      <c r="B12" s="1342" t="s">
        <v>61</v>
      </c>
      <c r="C12" s="1330">
        <v>100</v>
      </c>
      <c r="D12" s="1332">
        <v>0.40955744857677129</v>
      </c>
      <c r="E12" s="1334">
        <v>15.328387688766544</v>
      </c>
      <c r="F12" s="1333">
        <v>85</v>
      </c>
      <c r="G12" s="1332">
        <v>0.45245688956159796</v>
      </c>
      <c r="H12" s="1334">
        <v>13.017309755983764</v>
      </c>
      <c r="I12" s="1333">
        <v>190</v>
      </c>
      <c r="J12" s="1332">
        <v>0.51156014784039705</v>
      </c>
      <c r="K12" s="1334">
        <v>29.490349772158197</v>
      </c>
      <c r="L12" s="1333">
        <v>270</v>
      </c>
      <c r="M12" s="1332">
        <v>0.62117080994386531</v>
      </c>
      <c r="N12" s="1331">
        <v>42.163952783091496</v>
      </c>
      <c r="O12" s="1330">
        <v>645</v>
      </c>
      <c r="P12" s="1329">
        <v>0.52158571011389077</v>
      </c>
      <c r="Q12" s="1192"/>
    </row>
    <row r="13" spans="1:17">
      <c r="A13" s="1342" t="s">
        <v>62</v>
      </c>
      <c r="B13" s="1342" t="s">
        <v>315</v>
      </c>
      <c r="C13" s="1330">
        <v>90</v>
      </c>
      <c r="D13" s="1332">
        <v>0.37706212341574896</v>
      </c>
      <c r="E13" s="1334">
        <v>13.844135237397776</v>
      </c>
      <c r="F13" s="1333">
        <v>90</v>
      </c>
      <c r="G13" s="1332">
        <v>0.49310773555327314</v>
      </c>
      <c r="H13" s="1334">
        <v>13.917368485292322</v>
      </c>
      <c r="I13" s="1333">
        <v>195</v>
      </c>
      <c r="J13" s="1332">
        <v>0.53184773518223749</v>
      </c>
      <c r="K13" s="1334">
        <v>30.077505187355051</v>
      </c>
      <c r="L13" s="1333">
        <v>275</v>
      </c>
      <c r="M13" s="1332">
        <v>0.63315385496620458</v>
      </c>
      <c r="N13" s="1331">
        <v>42.160991089954827</v>
      </c>
      <c r="O13" s="1330">
        <v>655</v>
      </c>
      <c r="P13" s="1329">
        <v>0.53168499951328729</v>
      </c>
      <c r="Q13" s="1192"/>
    </row>
    <row r="14" spans="1:17">
      <c r="A14" s="1342" t="s">
        <v>63</v>
      </c>
      <c r="B14" s="1342" t="s">
        <v>64</v>
      </c>
      <c r="C14" s="1330">
        <v>345</v>
      </c>
      <c r="D14" s="1332">
        <v>1.4374818200706421</v>
      </c>
      <c r="E14" s="1334">
        <v>26.826052902995666</v>
      </c>
      <c r="F14" s="1333">
        <v>140</v>
      </c>
      <c r="G14" s="1332">
        <v>0.76841991458997783</v>
      </c>
      <c r="H14" s="1334">
        <v>11.023396121067366</v>
      </c>
      <c r="I14" s="1333">
        <v>320</v>
      </c>
      <c r="J14" s="1332">
        <v>0.86702457711711223</v>
      </c>
      <c r="K14" s="1334">
        <v>24.922258497281955</v>
      </c>
      <c r="L14" s="1333">
        <v>480</v>
      </c>
      <c r="M14" s="1332">
        <v>1.0999427196700653</v>
      </c>
      <c r="N14" s="1331">
        <v>37.228292478655014</v>
      </c>
      <c r="O14" s="1330">
        <v>1290</v>
      </c>
      <c r="P14" s="1329">
        <v>1.0460511372854409</v>
      </c>
      <c r="Q14" s="1192"/>
    </row>
    <row r="15" spans="1:17">
      <c r="A15" s="1344" t="s">
        <v>65</v>
      </c>
      <c r="B15" s="1342" t="s">
        <v>66</v>
      </c>
      <c r="C15" s="1374">
        <v>280</v>
      </c>
      <c r="D15" s="1372">
        <v>1.1700810305422813</v>
      </c>
      <c r="E15" s="1373">
        <v>12.133042050698691</v>
      </c>
      <c r="F15" s="1367">
        <v>300</v>
      </c>
      <c r="G15" s="1372">
        <v>1.6150062165522461</v>
      </c>
      <c r="H15" s="1373">
        <v>12.873313598503945</v>
      </c>
      <c r="I15" s="1367">
        <v>720</v>
      </c>
      <c r="J15" s="1372">
        <v>1.939757735991583</v>
      </c>
      <c r="K15" s="1373">
        <v>30.981527682622577</v>
      </c>
      <c r="L15" s="1367">
        <v>1020</v>
      </c>
      <c r="M15" s="1372">
        <v>2.3402909840760682</v>
      </c>
      <c r="N15" s="1371">
        <v>44.012116668174784</v>
      </c>
      <c r="O15" s="1330">
        <v>2320</v>
      </c>
      <c r="P15" s="1329">
        <v>1.882580550958824</v>
      </c>
      <c r="Q15" s="1192"/>
    </row>
    <row r="16" spans="1:17">
      <c r="A16" s="1342" t="s">
        <v>67</v>
      </c>
      <c r="B16" s="1342" t="s">
        <v>68</v>
      </c>
      <c r="C16" s="1374">
        <v>695</v>
      </c>
      <c r="D16" s="1372">
        <v>2.8821940577602327</v>
      </c>
      <c r="E16" s="1373">
        <v>2.5602145028621548</v>
      </c>
      <c r="F16" s="1367">
        <v>2825</v>
      </c>
      <c r="G16" s="1372">
        <v>15.267744202389318</v>
      </c>
      <c r="H16" s="1373">
        <v>10.425344056507804</v>
      </c>
      <c r="I16" s="1367">
        <v>11490</v>
      </c>
      <c r="J16" s="1372">
        <v>31.001969406749939</v>
      </c>
      <c r="K16" s="1373">
        <v>42.417394693829941</v>
      </c>
      <c r="L16" s="1367">
        <v>12080</v>
      </c>
      <c r="M16" s="1372">
        <v>27.682437850842025</v>
      </c>
      <c r="N16" s="1371">
        <v>44.597046746800103</v>
      </c>
      <c r="O16" s="1330">
        <v>27090</v>
      </c>
      <c r="P16" s="1329">
        <v>21.976280865699728</v>
      </c>
      <c r="Q16" s="1192"/>
    </row>
    <row r="17" spans="1:19">
      <c r="A17" s="1342" t="s">
        <v>69</v>
      </c>
      <c r="B17" s="1341" t="s">
        <v>70</v>
      </c>
      <c r="C17" s="1385">
        <v>5</v>
      </c>
      <c r="D17" s="1383">
        <v>2.0777062123415749E-2</v>
      </c>
      <c r="E17" s="1384">
        <v>13.616557734204793</v>
      </c>
      <c r="F17" s="1370">
        <v>10</v>
      </c>
      <c r="G17" s="1383">
        <v>4.9516190064327802E-2</v>
      </c>
      <c r="H17" s="1384">
        <v>24.945533769063182</v>
      </c>
      <c r="I17" s="1370">
        <v>20</v>
      </c>
      <c r="J17" s="1383">
        <v>4.8398845334124696E-2</v>
      </c>
      <c r="K17" s="1384">
        <v>48.856209150326805</v>
      </c>
      <c r="L17" s="1370">
        <v>5</v>
      </c>
      <c r="M17" s="1383">
        <v>1.0585404971932638E-2</v>
      </c>
      <c r="N17" s="1382">
        <v>12.581699346405228</v>
      </c>
      <c r="O17" s="1322">
        <v>35</v>
      </c>
      <c r="P17" s="1321">
        <v>2.9786819818942857E-2</v>
      </c>
      <c r="Q17" s="1192"/>
    </row>
    <row r="18" spans="1:19" ht="16.2" thickBot="1">
      <c r="A18" s="1340" t="s">
        <v>71</v>
      </c>
      <c r="B18" s="1340" t="s">
        <v>72</v>
      </c>
      <c r="C18" s="1381">
        <v>6620</v>
      </c>
      <c r="D18" s="1379">
        <v>27.510907957614794</v>
      </c>
      <c r="E18" s="1380">
        <v>13.825624841810876</v>
      </c>
      <c r="F18" s="1369">
        <v>6405</v>
      </c>
      <c r="G18" s="1379">
        <v>34.622087680415156</v>
      </c>
      <c r="H18" s="1380">
        <v>13.37505210321574</v>
      </c>
      <c r="I18" s="1369">
        <v>17355</v>
      </c>
      <c r="J18" s="1379">
        <v>46.824560930207461</v>
      </c>
      <c r="K18" s="1380">
        <v>36.245586366875131</v>
      </c>
      <c r="L18" s="1369">
        <v>17505</v>
      </c>
      <c r="M18" s="1379">
        <v>40.105441631343794</v>
      </c>
      <c r="N18" s="1378">
        <v>36.553736688098247</v>
      </c>
      <c r="O18" s="1316">
        <v>47885</v>
      </c>
      <c r="P18" s="1315">
        <v>38.844316817547622</v>
      </c>
      <c r="Q18" s="1192"/>
    </row>
    <row r="19" spans="1:19" ht="15.6" thickTop="1">
      <c r="A19" s="1339" t="s">
        <v>314</v>
      </c>
      <c r="B19" s="1361"/>
      <c r="C19" s="1377"/>
      <c r="D19" s="1375"/>
      <c r="E19" s="1376"/>
      <c r="F19" s="1368"/>
      <c r="G19" s="1375"/>
      <c r="H19" s="1376"/>
      <c r="I19" s="1368"/>
      <c r="J19" s="1375"/>
      <c r="K19" s="1376"/>
      <c r="L19" s="1368"/>
      <c r="M19" s="1375"/>
      <c r="N19" s="1375"/>
      <c r="O19" s="742"/>
      <c r="P19" s="741"/>
      <c r="Q19" s="1192"/>
    </row>
    <row r="20" spans="1:19">
      <c r="A20" s="739" t="s">
        <v>73</v>
      </c>
      <c r="B20" s="1337" t="s">
        <v>148</v>
      </c>
      <c r="C20" s="1374">
        <v>6245</v>
      </c>
      <c r="D20" s="1372">
        <v>25.954872221067944</v>
      </c>
      <c r="E20" s="1373">
        <v>33.456065493337221</v>
      </c>
      <c r="F20" s="1367">
        <v>2460</v>
      </c>
      <c r="G20" s="1372">
        <v>13.292394183469378</v>
      </c>
      <c r="H20" s="1373">
        <v>13.171085488645042</v>
      </c>
      <c r="I20" s="1367">
        <v>4940</v>
      </c>
      <c r="J20" s="1372">
        <v>13.326085197075566</v>
      </c>
      <c r="K20" s="1373">
        <v>26.458189827407232</v>
      </c>
      <c r="L20" s="1367">
        <v>5025</v>
      </c>
      <c r="M20" s="1372">
        <v>11.512888074235308</v>
      </c>
      <c r="N20" s="1371">
        <v>26.914659190610507</v>
      </c>
      <c r="O20" s="1330">
        <v>18670</v>
      </c>
      <c r="P20" s="1329">
        <v>15.144375223076675</v>
      </c>
      <c r="Q20" s="1192"/>
    </row>
    <row r="21" spans="1:19">
      <c r="A21" s="739" t="s">
        <v>74</v>
      </c>
      <c r="B21" s="1337" t="s">
        <v>149</v>
      </c>
      <c r="C21" s="1374">
        <v>3250</v>
      </c>
      <c r="D21" s="1372">
        <v>13.503677539995845</v>
      </c>
      <c r="E21" s="1373">
        <v>20.04604286724183</v>
      </c>
      <c r="F21" s="1367">
        <v>1435</v>
      </c>
      <c r="G21" s="1372">
        <v>7.7464565652197424</v>
      </c>
      <c r="H21" s="1373">
        <v>8.8397925356764375</v>
      </c>
      <c r="I21" s="1367">
        <v>3535</v>
      </c>
      <c r="J21" s="1372">
        <v>9.5328378341921383</v>
      </c>
      <c r="K21" s="1373">
        <v>21.797183143770457</v>
      </c>
      <c r="L21" s="1367">
        <v>7995</v>
      </c>
      <c r="M21" s="1372">
        <v>18.317713369229004</v>
      </c>
      <c r="N21" s="1371">
        <v>49.316981453311271</v>
      </c>
      <c r="O21" s="1330">
        <v>16210</v>
      </c>
      <c r="P21" s="1329">
        <v>13.150150880950061</v>
      </c>
      <c r="Q21" s="1192"/>
    </row>
    <row r="22" spans="1:19">
      <c r="A22" s="739" t="s">
        <v>75</v>
      </c>
      <c r="B22" s="1337" t="s">
        <v>150</v>
      </c>
      <c r="C22" s="1374">
        <v>105</v>
      </c>
      <c r="D22" s="1372">
        <v>0.44512777893205907</v>
      </c>
      <c r="E22" s="1373">
        <v>27.648151971918232</v>
      </c>
      <c r="F22" s="1367">
        <v>55</v>
      </c>
      <c r="G22" s="1372">
        <v>0.28709659981620628</v>
      </c>
      <c r="H22" s="1373">
        <v>13.707928969646913</v>
      </c>
      <c r="I22" s="1367">
        <v>135</v>
      </c>
      <c r="J22" s="1372">
        <v>0.35848598483826583</v>
      </c>
      <c r="K22" s="1373">
        <v>34.296923394590131</v>
      </c>
      <c r="L22" s="1367">
        <v>95</v>
      </c>
      <c r="M22" s="1372">
        <v>0.21613014090961163</v>
      </c>
      <c r="N22" s="1371">
        <v>24.346995663844723</v>
      </c>
      <c r="O22" s="1330">
        <v>385</v>
      </c>
      <c r="P22" s="1329">
        <v>0.31428664135760409</v>
      </c>
      <c r="Q22" s="1192"/>
    </row>
    <row r="23" spans="1:19">
      <c r="A23" s="739" t="s">
        <v>76</v>
      </c>
      <c r="B23" s="1337" t="s">
        <v>151</v>
      </c>
      <c r="C23" s="1374">
        <v>2155</v>
      </c>
      <c r="D23" s="1372">
        <v>8.9459796384791197</v>
      </c>
      <c r="E23" s="1373">
        <v>55.227196351108333</v>
      </c>
      <c r="F23" s="1367">
        <v>610</v>
      </c>
      <c r="G23" s="1372">
        <v>3.303908319368615</v>
      </c>
      <c r="H23" s="1373">
        <v>15.678895481726041</v>
      </c>
      <c r="I23" s="1367">
        <v>485</v>
      </c>
      <c r="J23" s="1372">
        <v>1.3091698815658133</v>
      </c>
      <c r="K23" s="1373">
        <v>12.448661807976563</v>
      </c>
      <c r="L23" s="1367">
        <v>650</v>
      </c>
      <c r="M23" s="1372">
        <v>1.4866765952571885</v>
      </c>
      <c r="N23" s="1371">
        <v>16.645246359189056</v>
      </c>
      <c r="O23" s="1330">
        <v>3900</v>
      </c>
      <c r="P23" s="1329">
        <v>3.1621483500438043</v>
      </c>
      <c r="Q23" s="1192"/>
    </row>
    <row r="24" spans="1:19">
      <c r="A24" s="739" t="s">
        <v>77</v>
      </c>
      <c r="B24" s="1337" t="s">
        <v>152</v>
      </c>
      <c r="C24" s="1374">
        <v>685</v>
      </c>
      <c r="D24" s="1372">
        <v>2.8400581757739456</v>
      </c>
      <c r="E24" s="1373">
        <v>8.1097628986594081</v>
      </c>
      <c r="F24" s="1367">
        <v>1030</v>
      </c>
      <c r="G24" s="1372">
        <v>5.5775609492404987</v>
      </c>
      <c r="H24" s="1373">
        <v>12.242993870155509</v>
      </c>
      <c r="I24" s="1367">
        <v>2450</v>
      </c>
      <c r="J24" s="1372">
        <v>6.6059109180672833</v>
      </c>
      <c r="K24" s="1373">
        <v>29.054620402913272</v>
      </c>
      <c r="L24" s="1367">
        <v>4265</v>
      </c>
      <c r="M24" s="1372">
        <v>9.7691694352159466</v>
      </c>
      <c r="N24" s="1371">
        <v>50.592622828271793</v>
      </c>
      <c r="O24" s="1330">
        <v>8430</v>
      </c>
      <c r="P24" s="1329">
        <v>6.8363833998507415</v>
      </c>
      <c r="Q24" s="1192"/>
    </row>
    <row r="25" spans="1:19">
      <c r="A25" s="739" t="s">
        <v>147</v>
      </c>
      <c r="B25" s="1337" t="s">
        <v>153</v>
      </c>
      <c r="C25" s="1374">
        <v>15</v>
      </c>
      <c r="D25" s="1372">
        <v>5.6762933721171825E-2</v>
      </c>
      <c r="E25" s="1373">
        <v>14.742067774660047</v>
      </c>
      <c r="F25" s="1367">
        <v>10</v>
      </c>
      <c r="G25" s="1372">
        <v>4.6488999405373266E-2</v>
      </c>
      <c r="H25" s="1373">
        <v>9.2812432549104251</v>
      </c>
      <c r="I25" s="1367">
        <v>25</v>
      </c>
      <c r="J25" s="1372">
        <v>6.9981385059486881E-2</v>
      </c>
      <c r="K25" s="1373">
        <v>27.994819771206565</v>
      </c>
      <c r="L25" s="1367">
        <v>45</v>
      </c>
      <c r="M25" s="1372">
        <v>0.10186733875587124</v>
      </c>
      <c r="N25" s="1371">
        <v>47.98186919922297</v>
      </c>
      <c r="O25" s="1330">
        <v>95</v>
      </c>
      <c r="P25" s="1329">
        <v>7.5164671144423892E-2</v>
      </c>
      <c r="Q25" s="1192"/>
    </row>
    <row r="26" spans="1:19">
      <c r="A26" s="739" t="s">
        <v>78</v>
      </c>
      <c r="B26" s="1337" t="s">
        <v>154</v>
      </c>
      <c r="C26" s="1374">
        <v>220</v>
      </c>
      <c r="D26" s="1372">
        <v>0.92395595262829833</v>
      </c>
      <c r="E26" s="1373">
        <v>11.551129397585354</v>
      </c>
      <c r="F26" s="1367">
        <v>190</v>
      </c>
      <c r="G26" s="1372">
        <v>1.0233526136547921</v>
      </c>
      <c r="H26" s="1373">
        <v>9.8346944288593807</v>
      </c>
      <c r="I26" s="1367">
        <v>350</v>
      </c>
      <c r="J26" s="1372">
        <v>0.94059405940594054</v>
      </c>
      <c r="K26" s="1373">
        <v>18.112441036510607</v>
      </c>
      <c r="L26" s="1367">
        <v>1165</v>
      </c>
      <c r="M26" s="1372">
        <v>2.6683698018100581</v>
      </c>
      <c r="N26" s="1371">
        <v>60.501735137044655</v>
      </c>
      <c r="O26" s="1330">
        <v>1925</v>
      </c>
      <c r="P26" s="1329">
        <v>1.5614718193322301</v>
      </c>
      <c r="Q26" s="1192"/>
    </row>
    <row r="27" spans="1:19">
      <c r="A27" s="739" t="s">
        <v>79</v>
      </c>
      <c r="B27" s="1337" t="s">
        <v>155</v>
      </c>
      <c r="C27" s="1374">
        <v>2225</v>
      </c>
      <c r="D27" s="1372">
        <v>9.2508206939538749</v>
      </c>
      <c r="E27" s="1373">
        <v>42.08073976481618</v>
      </c>
      <c r="F27" s="1367">
        <v>985</v>
      </c>
      <c r="G27" s="1372">
        <v>5.3143953727228501</v>
      </c>
      <c r="H27" s="1373">
        <v>18.583150767532462</v>
      </c>
      <c r="I27" s="1367">
        <v>830</v>
      </c>
      <c r="J27" s="1372">
        <v>2.2386219548385355</v>
      </c>
      <c r="K27" s="1373">
        <v>15.685032880746569</v>
      </c>
      <c r="L27" s="1367">
        <v>1250</v>
      </c>
      <c r="M27" s="1372">
        <v>2.8668117768358345</v>
      </c>
      <c r="N27" s="1371">
        <v>23.651076586904786</v>
      </c>
      <c r="O27" s="1330">
        <v>5290</v>
      </c>
      <c r="P27" s="1329">
        <v>4.291451701872222</v>
      </c>
      <c r="Q27" s="1192"/>
    </row>
    <row r="28" spans="1:19">
      <c r="A28" s="1336" t="s">
        <v>80</v>
      </c>
      <c r="B28" s="745" t="s">
        <v>81</v>
      </c>
      <c r="C28" s="1374">
        <v>895</v>
      </c>
      <c r="D28" s="1372">
        <v>3.7091211302721798</v>
      </c>
      <c r="E28" s="1373">
        <v>11.662577055846054</v>
      </c>
      <c r="F28" s="1367">
        <v>2930</v>
      </c>
      <c r="G28" s="1372">
        <v>15.841234661333045</v>
      </c>
      <c r="H28" s="1373">
        <v>38.289079301865542</v>
      </c>
      <c r="I28" s="1367">
        <v>2660</v>
      </c>
      <c r="J28" s="1372">
        <v>7.177138694795909</v>
      </c>
      <c r="K28" s="1373">
        <v>34.759732097826621</v>
      </c>
      <c r="L28" s="1367">
        <v>1170</v>
      </c>
      <c r="M28" s="1372">
        <v>2.6809943865276664</v>
      </c>
      <c r="N28" s="1371">
        <v>15.288611544461778</v>
      </c>
      <c r="O28" s="1330">
        <v>7655</v>
      </c>
      <c r="P28" s="1329">
        <v>6.2084590674583859</v>
      </c>
      <c r="Q28" s="1192"/>
    </row>
    <row r="29" spans="1:19">
      <c r="A29" s="1328" t="s">
        <v>82</v>
      </c>
      <c r="B29" s="1363" t="s">
        <v>83</v>
      </c>
      <c r="C29" s="1322">
        <v>1650</v>
      </c>
      <c r="D29" s="1324">
        <v>6.8587159775607729</v>
      </c>
      <c r="E29" s="1326">
        <v>12.859518014466422</v>
      </c>
      <c r="F29" s="1325">
        <v>2395</v>
      </c>
      <c r="G29" s="1324">
        <v>12.945024055354343</v>
      </c>
      <c r="H29" s="1326">
        <v>18.657228068972607</v>
      </c>
      <c r="I29" s="1325">
        <v>4305</v>
      </c>
      <c r="J29" s="1324">
        <v>11.616613159953598</v>
      </c>
      <c r="K29" s="1326">
        <v>33.547717066451426</v>
      </c>
      <c r="L29" s="1325">
        <v>4485</v>
      </c>
      <c r="M29" s="1324">
        <v>10.273937449879712</v>
      </c>
      <c r="N29" s="1323">
        <v>34.935536850109543</v>
      </c>
      <c r="O29" s="1322">
        <v>12835</v>
      </c>
      <c r="P29" s="1321">
        <v>10.411791427366236</v>
      </c>
      <c r="Q29" s="1192"/>
    </row>
    <row r="30" spans="1:19" ht="15.75" customHeight="1" thickBot="1">
      <c r="A30" s="30" t="s">
        <v>84</v>
      </c>
      <c r="B30" s="30" t="s">
        <v>85</v>
      </c>
      <c r="C30" s="1316">
        <v>17445</v>
      </c>
      <c r="D30" s="1318">
        <v>72.489092042385209</v>
      </c>
      <c r="E30" s="1320">
        <v>23.138924540404943</v>
      </c>
      <c r="F30" s="1319">
        <v>12095</v>
      </c>
      <c r="G30" s="1318">
        <v>65.377912319584837</v>
      </c>
      <c r="H30" s="1320">
        <v>16.042200665656104</v>
      </c>
      <c r="I30" s="1319">
        <v>19710</v>
      </c>
      <c r="J30" s="1318">
        <v>53.175439069792539</v>
      </c>
      <c r="K30" s="1320">
        <v>26.144670108666528</v>
      </c>
      <c r="L30" s="1319">
        <v>26140</v>
      </c>
      <c r="M30" s="1318">
        <v>59.894558368656206</v>
      </c>
      <c r="N30" s="1317">
        <v>34.674204685272429</v>
      </c>
      <c r="O30" s="1316">
        <v>75390</v>
      </c>
      <c r="P30" s="1315">
        <v>61.155683182452378</v>
      </c>
      <c r="Q30" s="1192"/>
    </row>
    <row r="31" spans="1:19" ht="15.75" customHeight="1" thickTop="1" thickBot="1">
      <c r="A31" s="5"/>
      <c r="B31" s="1359"/>
      <c r="C31" s="1310"/>
      <c r="D31" s="1311"/>
      <c r="E31" s="1313"/>
      <c r="F31" s="1312"/>
      <c r="G31" s="1311"/>
      <c r="H31" s="1313"/>
      <c r="I31" s="1312"/>
      <c r="J31" s="1311"/>
      <c r="K31" s="1313"/>
      <c r="L31" s="1312"/>
      <c r="M31" s="1311"/>
      <c r="N31" s="1311"/>
      <c r="O31" s="1310"/>
      <c r="P31" s="1309"/>
      <c r="Q31" s="1192"/>
    </row>
    <row r="32" spans="1:19" ht="15.75" customHeight="1" thickTop="1" thickBot="1">
      <c r="A32" s="1360" t="s">
        <v>46</v>
      </c>
      <c r="B32" s="1359" t="s">
        <v>86</v>
      </c>
      <c r="C32" s="1302">
        <v>24065</v>
      </c>
      <c r="D32" s="1304">
        <v>100.00000000000001</v>
      </c>
      <c r="E32" s="1358">
        <v>19.521236899315358</v>
      </c>
      <c r="F32" s="1305">
        <v>18500</v>
      </c>
      <c r="G32" s="1304">
        <v>100</v>
      </c>
      <c r="H32" s="1358">
        <v>15.0061650280671</v>
      </c>
      <c r="I32" s="1305">
        <v>37065</v>
      </c>
      <c r="J32" s="1304">
        <v>100</v>
      </c>
      <c r="K32" s="1358">
        <v>30.068302021480253</v>
      </c>
      <c r="L32" s="1305">
        <v>43645</v>
      </c>
      <c r="M32" s="1304">
        <v>100</v>
      </c>
      <c r="N32" s="1357">
        <v>35.404296051137287</v>
      </c>
      <c r="O32" s="1302">
        <v>123275</v>
      </c>
      <c r="P32" s="1301">
        <v>100</v>
      </c>
      <c r="Q32" s="1192"/>
      <c r="R32" s="1192"/>
      <c r="S32" s="1192"/>
    </row>
    <row r="33" spans="1:16" ht="15.75" customHeight="1" thickTop="1">
      <c r="A33" s="1356"/>
      <c r="B33" s="1355"/>
      <c r="C33" s="1194"/>
      <c r="D33" s="1194"/>
      <c r="E33" s="1194"/>
      <c r="F33" s="1194"/>
      <c r="G33" s="1194"/>
      <c r="H33" s="1194"/>
      <c r="I33" s="1194"/>
      <c r="J33" s="1194"/>
      <c r="K33" s="1194"/>
      <c r="L33" s="1194"/>
      <c r="M33" s="1194"/>
      <c r="N33" s="1194"/>
      <c r="O33" s="1194"/>
      <c r="P33" s="1194"/>
    </row>
    <row r="34" spans="1:16" ht="15.45" customHeight="1">
      <c r="A34" s="1300"/>
      <c r="B34" s="1299"/>
      <c r="C34" s="1194"/>
      <c r="D34" s="1297"/>
      <c r="E34" s="1298"/>
      <c r="F34" s="1194"/>
      <c r="G34" s="1297"/>
      <c r="H34" s="1298"/>
      <c r="I34" s="1194"/>
      <c r="J34" s="1297"/>
      <c r="K34" s="1298"/>
      <c r="L34" s="1194"/>
      <c r="M34" s="1297"/>
      <c r="N34" s="1298"/>
      <c r="O34" s="1194"/>
      <c r="P34" s="1297"/>
    </row>
    <row r="35" spans="1:16" ht="15.45" customHeight="1">
      <c r="A35" s="1300"/>
      <c r="B35" s="1299"/>
      <c r="C35" s="1194"/>
      <c r="D35" s="1297"/>
      <c r="E35" s="1298"/>
      <c r="F35" s="1194"/>
      <c r="G35" s="1297"/>
      <c r="H35" s="1298"/>
      <c r="I35" s="1194"/>
      <c r="J35" s="1297"/>
      <c r="K35" s="1298"/>
      <c r="L35" s="1194"/>
      <c r="M35" s="1297"/>
      <c r="N35" s="1298"/>
      <c r="O35" s="1194"/>
      <c r="P35" s="1297"/>
    </row>
  </sheetData>
  <mergeCells count="8">
    <mergeCell ref="A5:B5"/>
    <mergeCell ref="A19:B19"/>
    <mergeCell ref="A1:P1"/>
    <mergeCell ref="C3:E3"/>
    <mergeCell ref="F3:H3"/>
    <mergeCell ref="I3:K3"/>
    <mergeCell ref="L3:N3"/>
    <mergeCell ref="O3:P3"/>
  </mergeCells>
  <pageMargins left="0.75" right="0.75" top="1" bottom="1" header="0.5" footer="0.5"/>
  <pageSetup paperSize="9" scale="42"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F4B29-CF04-4CC1-87F9-AF62F5B05AD4}">
  <sheetPr>
    <tabColor theme="2"/>
  </sheetPr>
  <dimension ref="A1:S35"/>
  <sheetViews>
    <sheetView showGridLines="0" zoomScale="50" zoomScaleNormal="50" zoomScaleSheetLayoutView="70" workbookViewId="0">
      <selection activeCell="W32" sqref="W32"/>
    </sheetView>
  </sheetViews>
  <sheetFormatPr defaultColWidth="9.109375" defaultRowHeight="15"/>
  <cols>
    <col min="1" max="1" width="7.44140625" style="1191" customWidth="1"/>
    <col min="2" max="2" width="42.109375" style="1191" customWidth="1"/>
    <col min="3" max="3" width="12.6640625" style="1191" customWidth="1"/>
    <col min="4" max="5" width="10.6640625" style="1191" customWidth="1"/>
    <col min="6" max="6" width="12.6640625" style="1191" customWidth="1"/>
    <col min="7" max="8" width="10.6640625" style="1191" customWidth="1"/>
    <col min="9" max="9" width="12.6640625" style="1191" customWidth="1"/>
    <col min="10" max="11" width="10.6640625" style="1191" customWidth="1"/>
    <col min="12" max="12" width="12.6640625" style="1191" customWidth="1"/>
    <col min="13" max="14" width="10.6640625" style="1191" customWidth="1"/>
    <col min="15" max="15" width="12.6640625" style="1191" customWidth="1"/>
    <col min="16" max="16" width="10.6640625" style="1191" customWidth="1"/>
    <col min="17" max="51" width="12.33203125" style="1191" customWidth="1"/>
    <col min="52" max="16384" width="9.109375" style="1191"/>
  </cols>
  <sheetData>
    <row r="1" spans="1:17" ht="19.8" thickBot="1">
      <c r="A1" s="1353" t="s">
        <v>326</v>
      </c>
      <c r="B1" s="1353"/>
      <c r="C1" s="1353"/>
      <c r="D1" s="1353"/>
      <c r="E1" s="1353"/>
      <c r="F1" s="1353"/>
      <c r="G1" s="1353"/>
      <c r="H1" s="1353"/>
      <c r="I1" s="1353"/>
      <c r="J1" s="1353"/>
      <c r="K1" s="1353"/>
      <c r="L1" s="1353"/>
      <c r="M1" s="1353"/>
      <c r="N1" s="1353"/>
      <c r="O1" s="1353"/>
      <c r="P1" s="1353"/>
    </row>
    <row r="2" spans="1:17" ht="16.2" thickTop="1" thickBot="1">
      <c r="B2" s="750"/>
      <c r="C2" s="750"/>
      <c r="D2" s="750"/>
      <c r="E2" s="750"/>
      <c r="F2" s="750"/>
      <c r="G2" s="750"/>
      <c r="H2" s="750"/>
    </row>
    <row r="3" spans="1:17" ht="16.95" customHeight="1" thickBot="1">
      <c r="C3" s="1352" t="s">
        <v>119</v>
      </c>
      <c r="D3" s="1349"/>
      <c r="E3" s="1351"/>
      <c r="F3" s="1350" t="s">
        <v>305</v>
      </c>
      <c r="G3" s="1349"/>
      <c r="H3" s="1351"/>
      <c r="I3" s="1350" t="s">
        <v>304</v>
      </c>
      <c r="J3" s="1349"/>
      <c r="K3" s="1351"/>
      <c r="L3" s="1350" t="s">
        <v>122</v>
      </c>
      <c r="M3" s="1349"/>
      <c r="N3" s="1349"/>
      <c r="O3" s="1348" t="s">
        <v>312</v>
      </c>
      <c r="P3" s="1243"/>
    </row>
    <row r="4" spans="1:17" ht="16.8" thickTop="1" thickBot="1">
      <c r="C4" s="1347" t="s">
        <v>8</v>
      </c>
      <c r="D4" s="1240" t="s">
        <v>9</v>
      </c>
      <c r="E4" s="1239" t="s">
        <v>10</v>
      </c>
      <c r="F4" s="1286" t="s">
        <v>8</v>
      </c>
      <c r="G4" s="1240" t="s">
        <v>9</v>
      </c>
      <c r="H4" s="1239" t="s">
        <v>10</v>
      </c>
      <c r="I4" s="1286" t="s">
        <v>8</v>
      </c>
      <c r="J4" s="1240" t="s">
        <v>9</v>
      </c>
      <c r="K4" s="1239" t="s">
        <v>10</v>
      </c>
      <c r="L4" s="1286" t="s">
        <v>8</v>
      </c>
      <c r="M4" s="1240" t="s">
        <v>9</v>
      </c>
      <c r="N4" s="1240" t="s">
        <v>10</v>
      </c>
      <c r="O4" s="1347" t="s">
        <v>8</v>
      </c>
      <c r="P4" s="1346" t="s">
        <v>9</v>
      </c>
    </row>
    <row r="5" spans="1:17">
      <c r="A5" s="751" t="s">
        <v>53</v>
      </c>
      <c r="B5" s="1362"/>
      <c r="C5" s="748"/>
      <c r="D5" s="750"/>
      <c r="E5" s="749"/>
      <c r="F5" s="1345"/>
      <c r="G5" s="750"/>
      <c r="H5" s="749"/>
      <c r="I5" s="1345"/>
      <c r="J5" s="750"/>
      <c r="K5" s="749"/>
      <c r="L5" s="1345"/>
      <c r="M5" s="750"/>
      <c r="N5" s="750"/>
      <c r="O5" s="748"/>
      <c r="P5" s="747"/>
    </row>
    <row r="6" spans="1:17">
      <c r="A6" s="1342" t="s">
        <v>54</v>
      </c>
      <c r="B6" s="1342" t="s">
        <v>320</v>
      </c>
      <c r="C6" s="1330">
        <v>560</v>
      </c>
      <c r="D6" s="1332">
        <v>2.8032279018637887</v>
      </c>
      <c r="E6" s="1334">
        <v>20.215556692635328</v>
      </c>
      <c r="F6" s="1333">
        <v>510</v>
      </c>
      <c r="G6" s="1332">
        <v>3.6754190346018274</v>
      </c>
      <c r="H6" s="1334">
        <v>18.410602708331833</v>
      </c>
      <c r="I6" s="1333">
        <v>910</v>
      </c>
      <c r="J6" s="1332">
        <v>3.2837832966874529</v>
      </c>
      <c r="K6" s="1334">
        <v>32.827893367541819</v>
      </c>
      <c r="L6" s="1333">
        <v>790</v>
      </c>
      <c r="M6" s="1332">
        <v>2.4231922182797017</v>
      </c>
      <c r="N6" s="1331">
        <v>28.545947231491027</v>
      </c>
      <c r="O6" s="1330">
        <v>2775</v>
      </c>
      <c r="P6" s="1329">
        <v>2.9413560292106964</v>
      </c>
      <c r="Q6" s="1192"/>
    </row>
    <row r="7" spans="1:17">
      <c r="A7" s="1342" t="s">
        <v>55</v>
      </c>
      <c r="B7" s="1342" t="s">
        <v>319</v>
      </c>
      <c r="C7" s="1330">
        <v>585</v>
      </c>
      <c r="D7" s="1332">
        <v>2.9135062209563785</v>
      </c>
      <c r="E7" s="1334">
        <v>43.538126101370928</v>
      </c>
      <c r="F7" s="1333">
        <v>360</v>
      </c>
      <c r="G7" s="1332">
        <v>2.5908927415293865</v>
      </c>
      <c r="H7" s="1334">
        <v>26.892864609778684</v>
      </c>
      <c r="I7" s="1333">
        <v>220</v>
      </c>
      <c r="J7" s="1332">
        <v>0.79119057059438425</v>
      </c>
      <c r="K7" s="1334">
        <v>16.389892775006722</v>
      </c>
      <c r="L7" s="1333">
        <v>175</v>
      </c>
      <c r="M7" s="1332">
        <v>0.53988743423467511</v>
      </c>
      <c r="N7" s="1331">
        <v>13.179116513843672</v>
      </c>
      <c r="O7" s="1330">
        <v>1340</v>
      </c>
      <c r="P7" s="1329">
        <v>1.4194533063413497</v>
      </c>
      <c r="Q7" s="1192"/>
    </row>
    <row r="8" spans="1:17">
      <c r="A8" s="1342" t="s">
        <v>56</v>
      </c>
      <c r="B8" s="1342" t="s">
        <v>318</v>
      </c>
      <c r="C8" s="1330">
        <v>465</v>
      </c>
      <c r="D8" s="1332">
        <v>2.335631839304452</v>
      </c>
      <c r="E8" s="1334">
        <v>41.700939415296496</v>
      </c>
      <c r="F8" s="1333">
        <v>135</v>
      </c>
      <c r="G8" s="1332">
        <v>0.97431839436011791</v>
      </c>
      <c r="H8" s="1334">
        <v>12.083039673122729</v>
      </c>
      <c r="I8" s="1333">
        <v>245</v>
      </c>
      <c r="J8" s="1332">
        <v>0.89175647911184808</v>
      </c>
      <c r="K8" s="1334">
        <v>22.071352740184313</v>
      </c>
      <c r="L8" s="1333">
        <v>270</v>
      </c>
      <c r="M8" s="1332">
        <v>0.82784779150862597</v>
      </c>
      <c r="N8" s="1331">
        <v>24.144668171396454</v>
      </c>
      <c r="O8" s="1330">
        <v>1120</v>
      </c>
      <c r="P8" s="1329">
        <v>1.1880465081770872</v>
      </c>
      <c r="Q8" s="1192"/>
    </row>
    <row r="9" spans="1:17">
      <c r="A9" s="1342" t="s">
        <v>57</v>
      </c>
      <c r="B9" s="1342" t="s">
        <v>58</v>
      </c>
      <c r="C9" s="1330">
        <v>665</v>
      </c>
      <c r="D9" s="1332">
        <v>3.3208914205766251</v>
      </c>
      <c r="E9" s="1334">
        <v>37.155827383980636</v>
      </c>
      <c r="F9" s="1333">
        <v>240</v>
      </c>
      <c r="G9" s="1332">
        <v>1.7229695705344938</v>
      </c>
      <c r="H9" s="1334">
        <v>13.390096773652518</v>
      </c>
      <c r="I9" s="1333">
        <v>465</v>
      </c>
      <c r="J9" s="1332">
        <v>1.6697184875464079</v>
      </c>
      <c r="K9" s="1334">
        <v>25.897434463943291</v>
      </c>
      <c r="L9" s="1333">
        <v>420</v>
      </c>
      <c r="M9" s="1332">
        <v>1.2888780129695339</v>
      </c>
      <c r="N9" s="1331">
        <v>23.556641378423556</v>
      </c>
      <c r="O9" s="1330">
        <v>1790</v>
      </c>
      <c r="P9" s="1329">
        <v>1.8958441530911827</v>
      </c>
      <c r="Q9" s="1192"/>
    </row>
    <row r="10" spans="1:17">
      <c r="A10" s="1342" t="s">
        <v>59</v>
      </c>
      <c r="B10" s="1342" t="s">
        <v>317</v>
      </c>
      <c r="C10" s="1330">
        <v>1600</v>
      </c>
      <c r="D10" s="1332">
        <v>7.9925048718333089</v>
      </c>
      <c r="E10" s="1334">
        <v>45.611223587784082</v>
      </c>
      <c r="F10" s="1333">
        <v>570</v>
      </c>
      <c r="G10" s="1332">
        <v>4.0952449464067326</v>
      </c>
      <c r="H10" s="1334">
        <v>16.233140380392939</v>
      </c>
      <c r="I10" s="1333">
        <v>870</v>
      </c>
      <c r="J10" s="1332">
        <v>3.1437840175900225</v>
      </c>
      <c r="K10" s="1334">
        <v>24.870398357523737</v>
      </c>
      <c r="L10" s="1333">
        <v>465</v>
      </c>
      <c r="M10" s="1332">
        <v>1.4251192952404257</v>
      </c>
      <c r="N10" s="1331">
        <v>13.285237674299239</v>
      </c>
      <c r="O10" s="1330">
        <v>3505</v>
      </c>
      <c r="P10" s="1329">
        <v>3.7169445357131501</v>
      </c>
      <c r="Q10" s="1192"/>
    </row>
    <row r="11" spans="1:17">
      <c r="A11" s="1344" t="s">
        <v>146</v>
      </c>
      <c r="B11" s="1342" t="s">
        <v>316</v>
      </c>
      <c r="C11" s="1330">
        <v>80</v>
      </c>
      <c r="D11" s="1332">
        <v>0.39679208514465597</v>
      </c>
      <c r="E11" s="1334">
        <v>20.243193637197919</v>
      </c>
      <c r="F11" s="1333">
        <v>40</v>
      </c>
      <c r="G11" s="1332">
        <v>0.27602330767570676</v>
      </c>
      <c r="H11" s="1334">
        <v>9.7812786784949513</v>
      </c>
      <c r="I11" s="1333">
        <v>120</v>
      </c>
      <c r="J11" s="1332">
        <v>0.42825217171899221</v>
      </c>
      <c r="K11" s="1334">
        <v>30.287039869480985</v>
      </c>
      <c r="L11" s="1333">
        <v>155</v>
      </c>
      <c r="M11" s="1332">
        <v>0.47623271748439988</v>
      </c>
      <c r="N11" s="1331">
        <v>39.688487814826146</v>
      </c>
      <c r="O11" s="1330">
        <v>390</v>
      </c>
      <c r="P11" s="1329">
        <v>0.41577547191809133</v>
      </c>
      <c r="Q11" s="1192"/>
    </row>
    <row r="12" spans="1:17">
      <c r="A12" s="1342" t="s">
        <v>60</v>
      </c>
      <c r="B12" s="1342" t="s">
        <v>61</v>
      </c>
      <c r="C12" s="1330">
        <v>85</v>
      </c>
      <c r="D12" s="1332">
        <v>0.42797181831809322</v>
      </c>
      <c r="E12" s="1334">
        <v>19.70777726645191</v>
      </c>
      <c r="F12" s="1333">
        <v>70</v>
      </c>
      <c r="G12" s="1332">
        <v>0.49953240774045027</v>
      </c>
      <c r="H12" s="1334">
        <v>15.977910722503449</v>
      </c>
      <c r="I12" s="1333">
        <v>130</v>
      </c>
      <c r="J12" s="1332">
        <v>0.47222722849006954</v>
      </c>
      <c r="K12" s="1334">
        <v>30.144960883571098</v>
      </c>
      <c r="L12" s="1333">
        <v>150</v>
      </c>
      <c r="M12" s="1332">
        <v>0.45423956931359355</v>
      </c>
      <c r="N12" s="1331">
        <v>34.169351127473533</v>
      </c>
      <c r="O12" s="1330">
        <v>435</v>
      </c>
      <c r="P12" s="1329">
        <v>0.46063021335679238</v>
      </c>
      <c r="Q12" s="1192"/>
    </row>
    <row r="13" spans="1:17">
      <c r="A13" s="1342" t="s">
        <v>62</v>
      </c>
      <c r="B13" s="1342" t="s">
        <v>315</v>
      </c>
      <c r="C13" s="1330">
        <v>70</v>
      </c>
      <c r="D13" s="1332">
        <v>0.34347674011892271</v>
      </c>
      <c r="E13" s="1334">
        <v>12.983529767301297</v>
      </c>
      <c r="F13" s="1333">
        <v>65</v>
      </c>
      <c r="G13" s="1332">
        <v>0.48356233364506146</v>
      </c>
      <c r="H13" s="1334">
        <v>12.696433967966151</v>
      </c>
      <c r="I13" s="1333">
        <v>165</v>
      </c>
      <c r="J13" s="1332">
        <v>0.59164473921349525</v>
      </c>
      <c r="K13" s="1334">
        <v>31.002568751888781</v>
      </c>
      <c r="L13" s="1333">
        <v>230</v>
      </c>
      <c r="M13" s="1332">
        <v>0.70151719075003061</v>
      </c>
      <c r="N13" s="1331">
        <v>43.317467512843756</v>
      </c>
      <c r="O13" s="1330">
        <v>530</v>
      </c>
      <c r="P13" s="1329">
        <v>0.56115062162821017</v>
      </c>
      <c r="Q13" s="1192"/>
    </row>
    <row r="14" spans="1:17">
      <c r="A14" s="1342" t="s">
        <v>63</v>
      </c>
      <c r="B14" s="1342" t="s">
        <v>64</v>
      </c>
      <c r="C14" s="1330">
        <v>305</v>
      </c>
      <c r="D14" s="1332">
        <v>1.534652475890671</v>
      </c>
      <c r="E14" s="1334">
        <v>31.179444489563878</v>
      </c>
      <c r="F14" s="1333">
        <v>115</v>
      </c>
      <c r="G14" s="1332">
        <v>0.8139702179699303</v>
      </c>
      <c r="H14" s="1334">
        <v>11.486843173881264</v>
      </c>
      <c r="I14" s="1333">
        <v>245</v>
      </c>
      <c r="J14" s="1332">
        <v>0.88195220415960784</v>
      </c>
      <c r="K14" s="1334">
        <v>24.839600422317876</v>
      </c>
      <c r="L14" s="1333">
        <v>320</v>
      </c>
      <c r="M14" s="1332">
        <v>0.97907745014070713</v>
      </c>
      <c r="N14" s="1331">
        <v>32.494111914236981</v>
      </c>
      <c r="O14" s="1330">
        <v>985</v>
      </c>
      <c r="P14" s="1329">
        <v>1.0440386225609175</v>
      </c>
      <c r="Q14" s="1192"/>
    </row>
    <row r="15" spans="1:17">
      <c r="A15" s="1344" t="s">
        <v>65</v>
      </c>
      <c r="B15" s="1342" t="s">
        <v>66</v>
      </c>
      <c r="C15" s="1330">
        <v>215</v>
      </c>
      <c r="D15" s="1332">
        <v>1.0863938440013992</v>
      </c>
      <c r="E15" s="1334">
        <v>14.246679466093532</v>
      </c>
      <c r="F15" s="1333">
        <v>210</v>
      </c>
      <c r="G15" s="1332">
        <v>1.5125530537371412</v>
      </c>
      <c r="H15" s="1334">
        <v>13.777512761203321</v>
      </c>
      <c r="I15" s="1333">
        <v>445</v>
      </c>
      <c r="J15" s="1332">
        <v>1.5968352377176225</v>
      </c>
      <c r="K15" s="1334">
        <v>29.028706973940281</v>
      </c>
      <c r="L15" s="1333">
        <v>655</v>
      </c>
      <c r="M15" s="1332">
        <v>2.0048329866634038</v>
      </c>
      <c r="N15" s="1331">
        <v>42.947100798762868</v>
      </c>
      <c r="O15" s="1330">
        <v>1525</v>
      </c>
      <c r="P15" s="1329">
        <v>1.6175158189275987</v>
      </c>
      <c r="Q15" s="1192"/>
    </row>
    <row r="16" spans="1:17">
      <c r="A16" s="1342" t="s">
        <v>67</v>
      </c>
      <c r="B16" s="1342" t="s">
        <v>68</v>
      </c>
      <c r="C16" s="1330">
        <v>530</v>
      </c>
      <c r="D16" s="1332">
        <v>2.6562734222755213</v>
      </c>
      <c r="E16" s="1334">
        <v>2.3012010745864462</v>
      </c>
      <c r="F16" s="1333">
        <v>2435</v>
      </c>
      <c r="G16" s="1332">
        <v>17.519459031724338</v>
      </c>
      <c r="H16" s="1334">
        <v>10.54232331269063</v>
      </c>
      <c r="I16" s="1333">
        <v>10020</v>
      </c>
      <c r="J16" s="1332">
        <v>36.122625527160004</v>
      </c>
      <c r="K16" s="1334">
        <v>43.381276465327446</v>
      </c>
      <c r="L16" s="1333">
        <v>10115</v>
      </c>
      <c r="M16" s="1332">
        <v>30.932644071944203</v>
      </c>
      <c r="N16" s="1331">
        <v>43.775199147395476</v>
      </c>
      <c r="O16" s="1330">
        <v>23100</v>
      </c>
      <c r="P16" s="1329">
        <v>24.484605030259992</v>
      </c>
      <c r="Q16" s="1192"/>
    </row>
    <row r="17" spans="1:19">
      <c r="A17" s="1342" t="s">
        <v>69</v>
      </c>
      <c r="B17" s="1341" t="s">
        <v>70</v>
      </c>
      <c r="C17" s="1388">
        <v>0</v>
      </c>
      <c r="D17" s="1324">
        <v>4.9967521111277668E-3</v>
      </c>
      <c r="E17" s="1326" t="s">
        <v>273</v>
      </c>
      <c r="F17" s="1387">
        <v>5</v>
      </c>
      <c r="G17" s="1324">
        <v>2.9350406445579454E-2</v>
      </c>
      <c r="H17" s="1326" t="s">
        <v>273</v>
      </c>
      <c r="I17" s="1387">
        <v>10</v>
      </c>
      <c r="J17" s="1324">
        <v>2.9989546912734744E-2</v>
      </c>
      <c r="K17" s="1326" t="s">
        <v>273</v>
      </c>
      <c r="L17" s="1387">
        <v>0</v>
      </c>
      <c r="M17" s="1324">
        <v>5.5365226966842046E-3</v>
      </c>
      <c r="N17" s="1323" t="s">
        <v>273</v>
      </c>
      <c r="O17" s="1385">
        <v>15</v>
      </c>
      <c r="P17" s="1321">
        <v>1.6120997572841262E-2</v>
      </c>
      <c r="Q17" s="1192"/>
    </row>
    <row r="18" spans="1:19" ht="16.2" thickBot="1">
      <c r="A18" s="1340" t="s">
        <v>71</v>
      </c>
      <c r="B18" s="1340" t="s">
        <v>72</v>
      </c>
      <c r="C18" s="1316">
        <v>5165</v>
      </c>
      <c r="D18" s="1318">
        <v>25.816319392394941</v>
      </c>
      <c r="E18" s="1320">
        <v>13.772306005988074</v>
      </c>
      <c r="F18" s="1319">
        <v>4755</v>
      </c>
      <c r="G18" s="1318">
        <v>34.193295446370762</v>
      </c>
      <c r="H18" s="1320">
        <v>12.670307208721097</v>
      </c>
      <c r="I18" s="1319">
        <v>13845</v>
      </c>
      <c r="J18" s="1318">
        <v>49.903759506902638</v>
      </c>
      <c r="K18" s="1320">
        <v>36.905137631895457</v>
      </c>
      <c r="L18" s="1319">
        <v>13750</v>
      </c>
      <c r="M18" s="1318">
        <v>42.059005261225991</v>
      </c>
      <c r="N18" s="1317">
        <v>36.652249153395374</v>
      </c>
      <c r="O18" s="1316">
        <v>37515</v>
      </c>
      <c r="P18" s="1315">
        <v>39.761481308757908</v>
      </c>
      <c r="Q18" s="1192"/>
    </row>
    <row r="19" spans="1:19" ht="15.6" thickTop="1">
      <c r="A19" s="1339" t="s">
        <v>314</v>
      </c>
      <c r="B19" s="1361"/>
      <c r="C19" s="742"/>
      <c r="D19" s="744"/>
      <c r="E19" s="743"/>
      <c r="F19" s="1338"/>
      <c r="G19" s="744"/>
      <c r="H19" s="743"/>
      <c r="I19" s="1338"/>
      <c r="J19" s="744"/>
      <c r="K19" s="743"/>
      <c r="L19" s="1338"/>
      <c r="M19" s="744"/>
      <c r="N19" s="744"/>
      <c r="O19" s="742"/>
      <c r="P19" s="741"/>
      <c r="Q19" s="1192"/>
    </row>
    <row r="20" spans="1:19">
      <c r="A20" s="739" t="s">
        <v>73</v>
      </c>
      <c r="B20" s="1337" t="s">
        <v>148</v>
      </c>
      <c r="C20" s="1330">
        <v>4625</v>
      </c>
      <c r="D20" s="1332">
        <v>23.105181631939239</v>
      </c>
      <c r="E20" s="1334">
        <v>37.380055843250872</v>
      </c>
      <c r="F20" s="1333">
        <v>1685</v>
      </c>
      <c r="G20" s="1332">
        <v>12.111934393209122</v>
      </c>
      <c r="H20" s="1334">
        <v>13.610620241642509</v>
      </c>
      <c r="I20" s="1333">
        <v>2995</v>
      </c>
      <c r="J20" s="1332">
        <v>10.79674152038352</v>
      </c>
      <c r="K20" s="1334">
        <v>24.213885794569919</v>
      </c>
      <c r="L20" s="1333">
        <v>3065</v>
      </c>
      <c r="M20" s="1332">
        <v>9.3823565398262581</v>
      </c>
      <c r="N20" s="1331">
        <v>24.795438120536705</v>
      </c>
      <c r="O20" s="1330">
        <v>12370</v>
      </c>
      <c r="P20" s="1329">
        <v>13.111257141040181</v>
      </c>
      <c r="Q20" s="1192"/>
    </row>
    <row r="21" spans="1:19">
      <c r="A21" s="739" t="s">
        <v>74</v>
      </c>
      <c r="B21" s="1337" t="s">
        <v>149</v>
      </c>
      <c r="C21" s="1330">
        <v>3170</v>
      </c>
      <c r="D21" s="1332">
        <v>15.834657472642782</v>
      </c>
      <c r="E21" s="1334">
        <v>22.911629803576798</v>
      </c>
      <c r="F21" s="1333">
        <v>1300</v>
      </c>
      <c r="G21" s="1332">
        <v>9.3439824473059492</v>
      </c>
      <c r="H21" s="1334">
        <v>9.3910287925410074</v>
      </c>
      <c r="I21" s="1333">
        <v>3055</v>
      </c>
      <c r="J21" s="1332">
        <v>11.004747143423566</v>
      </c>
      <c r="K21" s="1334">
        <v>22.073368056358884</v>
      </c>
      <c r="L21" s="1333">
        <v>6310</v>
      </c>
      <c r="M21" s="1332">
        <v>19.302630612994005</v>
      </c>
      <c r="N21" s="1331">
        <v>45.623973347523311</v>
      </c>
      <c r="O21" s="1330">
        <v>13830</v>
      </c>
      <c r="P21" s="1329">
        <v>14.659784417428909</v>
      </c>
      <c r="Q21" s="1192"/>
    </row>
    <row r="22" spans="1:19">
      <c r="A22" s="739" t="s">
        <v>75</v>
      </c>
      <c r="B22" s="1337" t="s">
        <v>150</v>
      </c>
      <c r="C22" s="1330">
        <v>90</v>
      </c>
      <c r="D22" s="1332">
        <v>0.44031379603257881</v>
      </c>
      <c r="E22" s="1334">
        <v>26.789080075393692</v>
      </c>
      <c r="F22" s="1333">
        <v>45</v>
      </c>
      <c r="G22" s="1332">
        <v>0.32810589166247028</v>
      </c>
      <c r="H22" s="1334">
        <v>13.865750592813278</v>
      </c>
      <c r="I22" s="1333">
        <v>110</v>
      </c>
      <c r="J22" s="1332">
        <v>0.39966838481779188</v>
      </c>
      <c r="K22" s="1334">
        <v>33.708275065361462</v>
      </c>
      <c r="L22" s="1333">
        <v>85</v>
      </c>
      <c r="M22" s="1332">
        <v>0.25795301602838611</v>
      </c>
      <c r="N22" s="1331">
        <v>25.636894266431572</v>
      </c>
      <c r="O22" s="1330">
        <v>330</v>
      </c>
      <c r="P22" s="1329">
        <v>0.34864174501054596</v>
      </c>
      <c r="Q22" s="1192"/>
    </row>
    <row r="23" spans="1:19">
      <c r="A23" s="739" t="s">
        <v>76</v>
      </c>
      <c r="B23" s="1337" t="s">
        <v>151</v>
      </c>
      <c r="C23" s="1374">
        <v>1750</v>
      </c>
      <c r="D23" s="1372">
        <v>8.7547594063858494</v>
      </c>
      <c r="E23" s="1373">
        <v>53.266672341667473</v>
      </c>
      <c r="F23" s="1367">
        <v>560</v>
      </c>
      <c r="G23" s="1372">
        <v>4.0309330264009784</v>
      </c>
      <c r="H23" s="1373">
        <v>17.035339040762722</v>
      </c>
      <c r="I23" s="1367">
        <v>420</v>
      </c>
      <c r="J23" s="1372">
        <v>1.5170313232166672</v>
      </c>
      <c r="K23" s="1334">
        <v>12.795201381457339</v>
      </c>
      <c r="L23" s="1333">
        <v>555</v>
      </c>
      <c r="M23" s="1332">
        <v>1.7006607121008199</v>
      </c>
      <c r="N23" s="1331">
        <v>16.902787236112463</v>
      </c>
      <c r="O23" s="1330">
        <v>3290</v>
      </c>
      <c r="P23" s="1329">
        <v>3.4862902627478833</v>
      </c>
      <c r="Q23" s="1192"/>
    </row>
    <row r="24" spans="1:19">
      <c r="A24" s="739" t="s">
        <v>77</v>
      </c>
      <c r="B24" s="1337" t="s">
        <v>152</v>
      </c>
      <c r="C24" s="1374">
        <v>605</v>
      </c>
      <c r="D24" s="1372">
        <v>3.0323289861589964</v>
      </c>
      <c r="E24" s="1373">
        <v>9.4459975219938617</v>
      </c>
      <c r="F24" s="1367">
        <v>790</v>
      </c>
      <c r="G24" s="1372">
        <v>5.6923458743975255</v>
      </c>
      <c r="H24" s="1373">
        <v>12.316764520929189</v>
      </c>
      <c r="I24" s="1367">
        <v>1740</v>
      </c>
      <c r="J24" s="1372">
        <v>6.2740619255307646</v>
      </c>
      <c r="K24" s="1334">
        <v>27.093277007465151</v>
      </c>
      <c r="L24" s="1333">
        <v>3285</v>
      </c>
      <c r="M24" s="1332">
        <v>10.050636241282271</v>
      </c>
      <c r="N24" s="1331">
        <v>51.143960949611802</v>
      </c>
      <c r="O24" s="1330">
        <v>6425</v>
      </c>
      <c r="P24" s="1329">
        <v>6.809314354153198</v>
      </c>
      <c r="Q24" s="1192"/>
    </row>
    <row r="25" spans="1:19">
      <c r="A25" s="739" t="s">
        <v>147</v>
      </c>
      <c r="B25" s="1337" t="s">
        <v>153</v>
      </c>
      <c r="C25" s="1374">
        <v>10</v>
      </c>
      <c r="D25" s="1372">
        <v>4.8868235646829558E-2</v>
      </c>
      <c r="E25" s="1373">
        <v>16.643975493533013</v>
      </c>
      <c r="F25" s="1367">
        <v>5</v>
      </c>
      <c r="G25" s="1372">
        <v>3.150852456657794E-2</v>
      </c>
      <c r="H25" s="1373">
        <v>7.4540503744043569</v>
      </c>
      <c r="I25" s="1367">
        <v>15</v>
      </c>
      <c r="J25" s="1372">
        <v>4.5777313196121543E-2</v>
      </c>
      <c r="K25" s="1334">
        <v>21.613342409802584</v>
      </c>
      <c r="L25" s="1333">
        <v>30</v>
      </c>
      <c r="M25" s="1332">
        <v>9.7577388963660833E-2</v>
      </c>
      <c r="N25" s="1331">
        <v>54.288631722260035</v>
      </c>
      <c r="O25" s="1330">
        <v>60</v>
      </c>
      <c r="P25" s="1329">
        <v>6.2279409426702979E-2</v>
      </c>
      <c r="Q25" s="1192"/>
    </row>
    <row r="26" spans="1:19">
      <c r="A26" s="739" t="s">
        <v>78</v>
      </c>
      <c r="B26" s="1337" t="s">
        <v>154</v>
      </c>
      <c r="C26" s="1374">
        <v>205</v>
      </c>
      <c r="D26" s="1372">
        <v>1.0144406136011592</v>
      </c>
      <c r="E26" s="1373">
        <v>15.13685199406515</v>
      </c>
      <c r="F26" s="1367">
        <v>155</v>
      </c>
      <c r="G26" s="1372">
        <v>1.1243795410402129</v>
      </c>
      <c r="H26" s="1373">
        <v>11.653482251366285</v>
      </c>
      <c r="I26" s="1367">
        <v>265</v>
      </c>
      <c r="J26" s="1372">
        <v>0.9575027934974587</v>
      </c>
      <c r="K26" s="1334">
        <v>19.805700737382846</v>
      </c>
      <c r="L26" s="1333">
        <v>715</v>
      </c>
      <c r="M26" s="1332">
        <v>2.1909641502508257</v>
      </c>
      <c r="N26" s="1331">
        <v>53.403965017185719</v>
      </c>
      <c r="O26" s="1330">
        <v>1340</v>
      </c>
      <c r="P26" s="1329">
        <v>1.4215624966878293</v>
      </c>
      <c r="Q26" s="1192"/>
    </row>
    <row r="27" spans="1:19">
      <c r="A27" s="739" t="s">
        <v>79</v>
      </c>
      <c r="B27" s="1337" t="s">
        <v>155</v>
      </c>
      <c r="C27" s="1374">
        <v>2135</v>
      </c>
      <c r="D27" s="1372">
        <v>10.662369459851098</v>
      </c>
      <c r="E27" s="1373">
        <v>46.132027542670599</v>
      </c>
      <c r="F27" s="1367">
        <v>845</v>
      </c>
      <c r="G27" s="1372">
        <v>6.0639522336522553</v>
      </c>
      <c r="H27" s="1373">
        <v>18.223778793873162</v>
      </c>
      <c r="I27" s="1367">
        <v>690</v>
      </c>
      <c r="J27" s="1372">
        <v>2.4953682009876363</v>
      </c>
      <c r="K27" s="1334">
        <v>14.966652614283705</v>
      </c>
      <c r="L27" s="1333">
        <v>955</v>
      </c>
      <c r="M27" s="1332">
        <v>2.9256393001345899</v>
      </c>
      <c r="N27" s="1331">
        <v>20.677541049172532</v>
      </c>
      <c r="O27" s="1330">
        <v>4625</v>
      </c>
      <c r="P27" s="1329">
        <v>4.9025956819892107</v>
      </c>
      <c r="Q27" s="1192"/>
    </row>
    <row r="28" spans="1:19">
      <c r="A28" s="1336" t="s">
        <v>80</v>
      </c>
      <c r="B28" s="745" t="s">
        <v>81</v>
      </c>
      <c r="C28" s="1374">
        <v>850</v>
      </c>
      <c r="D28" s="1372">
        <v>4.2426422825163641</v>
      </c>
      <c r="E28" s="1373">
        <v>17.738835405802913</v>
      </c>
      <c r="F28" s="1367">
        <v>1890</v>
      </c>
      <c r="G28" s="1372">
        <v>13.60002877490828</v>
      </c>
      <c r="H28" s="1373">
        <v>39.496841155234655</v>
      </c>
      <c r="I28" s="1367">
        <v>1405</v>
      </c>
      <c r="J28" s="1372">
        <v>5.0594384168979563</v>
      </c>
      <c r="K28" s="1334">
        <v>29.324608904933815</v>
      </c>
      <c r="L28" s="1333">
        <v>645</v>
      </c>
      <c r="M28" s="1332">
        <v>1.9677596965618498</v>
      </c>
      <c r="N28" s="1331">
        <v>13.43971453402861</v>
      </c>
      <c r="O28" s="1330">
        <v>4785</v>
      </c>
      <c r="P28" s="1329">
        <v>5.0732493190176902</v>
      </c>
      <c r="Q28" s="1192"/>
    </row>
    <row r="29" spans="1:19">
      <c r="A29" s="1328" t="s">
        <v>82</v>
      </c>
      <c r="B29" s="1363" t="s">
        <v>83</v>
      </c>
      <c r="C29" s="1322">
        <v>1410</v>
      </c>
      <c r="D29" s="1324">
        <v>7.0481187228301598</v>
      </c>
      <c r="E29" s="1326">
        <v>14.425796950265394</v>
      </c>
      <c r="F29" s="1325">
        <v>1875</v>
      </c>
      <c r="G29" s="1324">
        <v>13.479533846485865</v>
      </c>
      <c r="H29" s="1326">
        <v>19.163521819613617</v>
      </c>
      <c r="I29" s="1325">
        <v>3205</v>
      </c>
      <c r="J29" s="1324">
        <v>11.545903471145873</v>
      </c>
      <c r="K29" s="1326">
        <v>32.759385962220925</v>
      </c>
      <c r="L29" s="1325">
        <v>3290</v>
      </c>
      <c r="M29" s="1324">
        <v>10.064817080631347</v>
      </c>
      <c r="N29" s="1323">
        <v>33.651295267900061</v>
      </c>
      <c r="O29" s="1322">
        <v>9780</v>
      </c>
      <c r="P29" s="1321">
        <v>10.363543863739944</v>
      </c>
      <c r="Q29" s="1192"/>
    </row>
    <row r="30" spans="1:19" ht="15.75" customHeight="1" thickBot="1">
      <c r="A30" s="30" t="s">
        <v>84</v>
      </c>
      <c r="B30" s="30" t="s">
        <v>85</v>
      </c>
      <c r="C30" s="1316">
        <v>14845</v>
      </c>
      <c r="D30" s="1318">
        <v>74.183680607605055</v>
      </c>
      <c r="E30" s="1320">
        <v>26.122154102336538</v>
      </c>
      <c r="F30" s="1319">
        <v>9150</v>
      </c>
      <c r="G30" s="1318">
        <v>65.806704553629231</v>
      </c>
      <c r="H30" s="1320">
        <v>16.0955047678837</v>
      </c>
      <c r="I30" s="1319">
        <v>13900</v>
      </c>
      <c r="J30" s="1318">
        <v>50.096240493097369</v>
      </c>
      <c r="K30" s="1320">
        <v>24.453834681928775</v>
      </c>
      <c r="L30" s="1319">
        <v>18940</v>
      </c>
      <c r="M30" s="1318">
        <v>57.940994738774009</v>
      </c>
      <c r="N30" s="1317">
        <v>33.328506447850984</v>
      </c>
      <c r="O30" s="1316">
        <v>56835</v>
      </c>
      <c r="P30" s="1315">
        <v>60.238518691242092</v>
      </c>
      <c r="Q30" s="1192"/>
    </row>
    <row r="31" spans="1:19" ht="15.75" customHeight="1" thickTop="1" thickBot="1">
      <c r="A31" s="5"/>
      <c r="B31" s="1359"/>
      <c r="C31" s="1310"/>
      <c r="D31" s="1311"/>
      <c r="E31" s="1313"/>
      <c r="F31" s="1312"/>
      <c r="G31" s="1311"/>
      <c r="H31" s="1313"/>
      <c r="I31" s="1312"/>
      <c r="J31" s="1311"/>
      <c r="K31" s="1313"/>
      <c r="L31" s="1312"/>
      <c r="M31" s="1311"/>
      <c r="N31" s="1311"/>
      <c r="O31" s="1310"/>
      <c r="P31" s="1309"/>
      <c r="Q31" s="1192"/>
    </row>
    <row r="32" spans="1:19" ht="15.75" customHeight="1" thickTop="1" thickBot="1">
      <c r="A32" s="1360" t="s">
        <v>46</v>
      </c>
      <c r="B32" s="1359" t="s">
        <v>86</v>
      </c>
      <c r="C32" s="1302">
        <v>20015</v>
      </c>
      <c r="D32" s="1304">
        <v>99.999999999999986</v>
      </c>
      <c r="E32" s="1386">
        <v>21.211671559846952</v>
      </c>
      <c r="F32" s="1305">
        <v>13900</v>
      </c>
      <c r="G32" s="1304">
        <v>100</v>
      </c>
      <c r="H32" s="1358">
        <v>14.733595480609226</v>
      </c>
      <c r="I32" s="1305">
        <v>27745</v>
      </c>
      <c r="J32" s="1304">
        <v>100.00000000000001</v>
      </c>
      <c r="K32" s="1358">
        <v>29.404657177076597</v>
      </c>
      <c r="L32" s="1305">
        <v>32690</v>
      </c>
      <c r="M32" s="1304">
        <v>100</v>
      </c>
      <c r="N32" s="1357">
        <v>34.650075782467219</v>
      </c>
      <c r="O32" s="1302">
        <v>94350</v>
      </c>
      <c r="P32" s="1301">
        <v>100.00000000000001</v>
      </c>
      <c r="Q32" s="1192"/>
      <c r="R32" s="1192"/>
      <c r="S32" s="1192"/>
    </row>
    <row r="33" spans="1:16" ht="15.75" customHeight="1" thickTop="1">
      <c r="A33" s="1356"/>
      <c r="B33" s="1355"/>
      <c r="C33" s="1194"/>
      <c r="D33" s="1194"/>
      <c r="E33" s="1194"/>
      <c r="F33" s="1194"/>
      <c r="G33" s="1194"/>
      <c r="H33" s="1194"/>
      <c r="I33" s="1194"/>
      <c r="J33" s="1194"/>
      <c r="K33" s="1194"/>
      <c r="L33" s="1194"/>
      <c r="M33" s="1194"/>
      <c r="N33" s="1194"/>
      <c r="O33" s="1194"/>
      <c r="P33" s="1194"/>
    </row>
    <row r="34" spans="1:16" ht="15.75" customHeight="1">
      <c r="A34" s="1300"/>
      <c r="B34" s="1299"/>
      <c r="C34" s="1194"/>
      <c r="D34" s="1297"/>
      <c r="E34" s="1298"/>
      <c r="F34" s="1194"/>
      <c r="G34" s="1297"/>
      <c r="H34" s="1298"/>
      <c r="I34" s="1194"/>
      <c r="J34" s="1297"/>
      <c r="K34" s="1298"/>
      <c r="L34" s="1194"/>
      <c r="M34" s="1297"/>
      <c r="N34" s="1298"/>
      <c r="O34" s="1194"/>
      <c r="P34" s="1297"/>
    </row>
    <row r="35" spans="1:16" ht="15.75" customHeight="1">
      <c r="A35" s="1300"/>
      <c r="B35" s="1299"/>
      <c r="C35" s="1194"/>
      <c r="D35" s="1297"/>
      <c r="E35" s="1298"/>
      <c r="F35" s="1194"/>
      <c r="G35" s="1297"/>
      <c r="H35" s="1298"/>
      <c r="I35" s="1194"/>
      <c r="J35" s="1297"/>
      <c r="K35" s="1298"/>
      <c r="L35" s="1194"/>
      <c r="M35" s="1297"/>
      <c r="N35" s="1298"/>
      <c r="O35" s="1194"/>
      <c r="P35" s="1297"/>
    </row>
  </sheetData>
  <mergeCells count="8">
    <mergeCell ref="A5:B5"/>
    <mergeCell ref="A19:B19"/>
    <mergeCell ref="A1:P1"/>
    <mergeCell ref="C3:E3"/>
    <mergeCell ref="F3:H3"/>
    <mergeCell ref="I3:K3"/>
    <mergeCell ref="L3:N3"/>
    <mergeCell ref="O3:P3"/>
  </mergeCells>
  <pageMargins left="0.75" right="0.75" top="1" bottom="1" header="0.5" footer="0.5"/>
  <pageSetup paperSize="9" scale="4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FD3CA-FE66-4BA7-84EB-278EDCF74FE5}">
  <sheetPr>
    <tabColor theme="2"/>
  </sheetPr>
  <dimension ref="A1:S33"/>
  <sheetViews>
    <sheetView showGridLines="0" zoomScale="50" zoomScaleNormal="50" zoomScaleSheetLayoutView="70" workbookViewId="0">
      <selection activeCell="W32" sqref="W32"/>
    </sheetView>
  </sheetViews>
  <sheetFormatPr defaultColWidth="9.109375" defaultRowHeight="15"/>
  <cols>
    <col min="1" max="1" width="7.44140625" style="1191" customWidth="1"/>
    <col min="2" max="2" width="42.109375" style="1191" customWidth="1"/>
    <col min="3" max="3" width="12.6640625" style="1191" customWidth="1"/>
    <col min="4" max="5" width="10.6640625" style="1191" customWidth="1"/>
    <col min="6" max="6" width="12.6640625" style="1191" customWidth="1"/>
    <col min="7" max="8" width="10.6640625" style="1191" customWidth="1"/>
    <col min="9" max="9" width="12.6640625" style="1191" customWidth="1"/>
    <col min="10" max="11" width="10.6640625" style="1191" customWidth="1"/>
    <col min="12" max="12" width="12.6640625" style="1191" customWidth="1"/>
    <col min="13" max="14" width="10.6640625" style="1191" customWidth="1"/>
    <col min="15" max="15" width="12.6640625" style="1191" customWidth="1"/>
    <col min="16" max="16" width="10.6640625" style="1191" customWidth="1"/>
    <col min="17" max="51" width="12.33203125" style="1191" customWidth="1"/>
    <col min="52" max="16384" width="9.109375" style="1191"/>
  </cols>
  <sheetData>
    <row r="1" spans="1:19" ht="19.8" thickBot="1">
      <c r="A1" s="1353" t="s">
        <v>327</v>
      </c>
      <c r="B1" s="1353"/>
      <c r="C1" s="1353"/>
      <c r="D1" s="1353"/>
      <c r="E1" s="1353"/>
      <c r="F1" s="1353"/>
      <c r="G1" s="1353"/>
      <c r="H1" s="1353"/>
      <c r="I1" s="1353"/>
      <c r="J1" s="1353"/>
      <c r="K1" s="1353"/>
      <c r="L1" s="1353"/>
      <c r="M1" s="1353"/>
      <c r="N1" s="1353"/>
      <c r="O1" s="1353"/>
      <c r="P1" s="1353"/>
    </row>
    <row r="2" spans="1:19" ht="16.2" thickTop="1" thickBot="1">
      <c r="B2" s="750"/>
      <c r="C2" s="750"/>
      <c r="D2" s="750"/>
      <c r="E2" s="750"/>
      <c r="F2" s="750"/>
      <c r="G2" s="750"/>
      <c r="H2" s="750"/>
    </row>
    <row r="3" spans="1:19" ht="16.95" customHeight="1" thickBot="1">
      <c r="C3" s="1352" t="s">
        <v>119</v>
      </c>
      <c r="D3" s="1349"/>
      <c r="E3" s="1351"/>
      <c r="F3" s="1350" t="s">
        <v>305</v>
      </c>
      <c r="G3" s="1349"/>
      <c r="H3" s="1351"/>
      <c r="I3" s="1350" t="s">
        <v>304</v>
      </c>
      <c r="J3" s="1349"/>
      <c r="K3" s="1351"/>
      <c r="L3" s="1350" t="s">
        <v>122</v>
      </c>
      <c r="M3" s="1349"/>
      <c r="N3" s="1349"/>
      <c r="O3" s="1348" t="s">
        <v>312</v>
      </c>
      <c r="P3" s="1243"/>
    </row>
    <row r="4" spans="1:19" ht="16.8" thickTop="1" thickBot="1">
      <c r="C4" s="1347" t="s">
        <v>8</v>
      </c>
      <c r="D4" s="1240" t="s">
        <v>9</v>
      </c>
      <c r="E4" s="1239" t="s">
        <v>10</v>
      </c>
      <c r="F4" s="1286" t="s">
        <v>8</v>
      </c>
      <c r="G4" s="1240" t="s">
        <v>9</v>
      </c>
      <c r="H4" s="1239" t="s">
        <v>10</v>
      </c>
      <c r="I4" s="1286" t="s">
        <v>8</v>
      </c>
      <c r="J4" s="1240" t="s">
        <v>9</v>
      </c>
      <c r="K4" s="1239" t="s">
        <v>10</v>
      </c>
      <c r="L4" s="1286" t="s">
        <v>8</v>
      </c>
      <c r="M4" s="1240" t="s">
        <v>9</v>
      </c>
      <c r="N4" s="1240" t="s">
        <v>10</v>
      </c>
      <c r="O4" s="1347" t="s">
        <v>8</v>
      </c>
      <c r="P4" s="1346" t="s">
        <v>9</v>
      </c>
    </row>
    <row r="5" spans="1:19">
      <c r="A5" s="751" t="s">
        <v>53</v>
      </c>
      <c r="B5" s="1362"/>
      <c r="C5" s="748"/>
      <c r="D5" s="750"/>
      <c r="E5" s="749"/>
      <c r="F5" s="1345"/>
      <c r="G5" s="750"/>
      <c r="H5" s="749"/>
      <c r="I5" s="1345"/>
      <c r="J5" s="750"/>
      <c r="K5" s="749"/>
      <c r="L5" s="1345"/>
      <c r="M5" s="750"/>
      <c r="N5" s="750"/>
      <c r="O5" s="748"/>
      <c r="P5" s="747"/>
    </row>
    <row r="6" spans="1:19">
      <c r="A6" s="1342" t="s">
        <v>54</v>
      </c>
      <c r="B6" s="1342" t="s">
        <v>320</v>
      </c>
      <c r="C6" s="1374">
        <v>5</v>
      </c>
      <c r="D6" s="1332">
        <v>0.32383419689119169</v>
      </c>
      <c r="E6" s="1373">
        <v>0.80065333311982578</v>
      </c>
      <c r="F6" s="1333">
        <v>145</v>
      </c>
      <c r="G6" s="1332">
        <v>0.43718214919803799</v>
      </c>
      <c r="H6" s="1334">
        <v>23.263783247129659</v>
      </c>
      <c r="I6" s="1333">
        <v>335</v>
      </c>
      <c r="J6" s="1332">
        <v>0.67823324576944222</v>
      </c>
      <c r="K6" s="1334">
        <v>53.333119825777828</v>
      </c>
      <c r="L6" s="1333">
        <v>140</v>
      </c>
      <c r="M6" s="1332">
        <v>0.48251461388575528</v>
      </c>
      <c r="N6" s="1331">
        <v>22.602443593972684</v>
      </c>
      <c r="O6" s="1330">
        <v>625</v>
      </c>
      <c r="P6" s="1329">
        <v>0.55198656472356034</v>
      </c>
      <c r="Q6" s="1192"/>
      <c r="R6" s="1193"/>
      <c r="S6" s="1193"/>
    </row>
    <row r="7" spans="1:19">
      <c r="A7" s="1342" t="s">
        <v>55</v>
      </c>
      <c r="B7" s="1342" t="s">
        <v>319</v>
      </c>
      <c r="C7" s="1374">
        <v>0</v>
      </c>
      <c r="D7" s="1332">
        <v>0.1295336787564767</v>
      </c>
      <c r="E7" s="1373">
        <v>0.12300349944955934</v>
      </c>
      <c r="F7" s="1333">
        <v>180</v>
      </c>
      <c r="G7" s="1332">
        <v>0.53751015617947095</v>
      </c>
      <c r="H7" s="1334">
        <v>10.985442535840145</v>
      </c>
      <c r="I7" s="1333">
        <v>890</v>
      </c>
      <c r="J7" s="1332">
        <v>1.8074001669823041</v>
      </c>
      <c r="K7" s="1334">
        <v>54.586492985725442</v>
      </c>
      <c r="L7" s="1333">
        <v>560</v>
      </c>
      <c r="M7" s="1332">
        <v>1.9067787919187773</v>
      </c>
      <c r="N7" s="1331">
        <v>34.305060978984848</v>
      </c>
      <c r="O7" s="1330">
        <v>1625</v>
      </c>
      <c r="P7" s="1329">
        <v>1.4371945021434569</v>
      </c>
      <c r="Q7" s="1192"/>
      <c r="R7" s="1193"/>
      <c r="S7" s="1193"/>
    </row>
    <row r="8" spans="1:19">
      <c r="A8" s="1342" t="s">
        <v>56</v>
      </c>
      <c r="B8" s="1342" t="s">
        <v>318</v>
      </c>
      <c r="C8" s="1374">
        <v>355</v>
      </c>
      <c r="D8" s="1332">
        <v>23.016191709844559</v>
      </c>
      <c r="E8" s="1373">
        <v>3.6086269102001562</v>
      </c>
      <c r="F8" s="1333">
        <v>4135</v>
      </c>
      <c r="G8" s="1332">
        <v>12.4437422888267</v>
      </c>
      <c r="H8" s="1334">
        <v>41.990944161075731</v>
      </c>
      <c r="I8" s="1333">
        <v>4140</v>
      </c>
      <c r="J8" s="1332">
        <v>8.430244160710286</v>
      </c>
      <c r="K8" s="1334">
        <v>42.038264422779122</v>
      </c>
      <c r="L8" s="1333">
        <v>1215</v>
      </c>
      <c r="M8" s="1332">
        <v>4.1616244487744849</v>
      </c>
      <c r="N8" s="1331">
        <v>12.362164505944989</v>
      </c>
      <c r="O8" s="1330">
        <v>9850</v>
      </c>
      <c r="P8" s="1329">
        <v>8.7044592743182942</v>
      </c>
      <c r="Q8" s="1192"/>
      <c r="R8" s="1193"/>
      <c r="S8" s="1193"/>
    </row>
    <row r="9" spans="1:19">
      <c r="A9" s="1342" t="s">
        <v>57</v>
      </c>
      <c r="B9" s="1342" t="s">
        <v>58</v>
      </c>
      <c r="C9" s="1374">
        <v>85</v>
      </c>
      <c r="D9" s="1332">
        <v>5.3821243523316058</v>
      </c>
      <c r="E9" s="1373">
        <v>1.4683742923178049</v>
      </c>
      <c r="F9" s="1333">
        <v>1805</v>
      </c>
      <c r="G9" s="1332">
        <v>5.4270410159188707</v>
      </c>
      <c r="H9" s="1334">
        <v>31.867079437105524</v>
      </c>
      <c r="I9" s="1333">
        <v>2625</v>
      </c>
      <c r="J9" s="1332">
        <v>5.3404402630989471</v>
      </c>
      <c r="K9" s="1334">
        <v>46.340019649003771</v>
      </c>
      <c r="L9" s="1333">
        <v>1150</v>
      </c>
      <c r="M9" s="1332">
        <v>3.9320069736437291</v>
      </c>
      <c r="N9" s="1331">
        <v>20.324526621572911</v>
      </c>
      <c r="O9" s="1330">
        <v>5660</v>
      </c>
      <c r="P9" s="1329">
        <v>5.0022716223980197</v>
      </c>
      <c r="Q9" s="1192"/>
      <c r="R9" s="1193"/>
      <c r="S9" s="1193"/>
    </row>
    <row r="10" spans="1:19">
      <c r="A10" s="1342" t="s">
        <v>59</v>
      </c>
      <c r="B10" s="1342" t="s">
        <v>317</v>
      </c>
      <c r="C10" s="1374">
        <v>160</v>
      </c>
      <c r="D10" s="1332">
        <v>10.308937823834196</v>
      </c>
      <c r="E10" s="1373">
        <v>1.1033963561647253</v>
      </c>
      <c r="F10" s="1333">
        <v>5970</v>
      </c>
      <c r="G10" s="1332">
        <v>17.960127591706541</v>
      </c>
      <c r="H10" s="1334">
        <v>41.373585313743902</v>
      </c>
      <c r="I10" s="1333">
        <v>6490</v>
      </c>
      <c r="J10" s="1332">
        <v>13.213411529924452</v>
      </c>
      <c r="K10" s="1334">
        <v>44.980957279698536</v>
      </c>
      <c r="L10" s="1333">
        <v>1810</v>
      </c>
      <c r="M10" s="1332">
        <v>6.1848357433425631</v>
      </c>
      <c r="N10" s="1331">
        <v>12.542061050392848</v>
      </c>
      <c r="O10" s="1330">
        <v>14425</v>
      </c>
      <c r="P10" s="1329">
        <v>12.750660715074909</v>
      </c>
      <c r="Q10" s="1192"/>
      <c r="R10" s="1193"/>
      <c r="S10" s="1193"/>
    </row>
    <row r="11" spans="1:19">
      <c r="A11" s="1344" t="s">
        <v>146</v>
      </c>
      <c r="B11" s="1342" t="s">
        <v>316</v>
      </c>
      <c r="C11" s="1374">
        <v>65</v>
      </c>
      <c r="D11" s="1332">
        <v>4.1405440414507773</v>
      </c>
      <c r="E11" s="1373">
        <v>2.035455709018664</v>
      </c>
      <c r="F11" s="1333">
        <v>1170</v>
      </c>
      <c r="G11" s="1332">
        <v>3.5269176371460382</v>
      </c>
      <c r="H11" s="1334">
        <v>37.316051222292259</v>
      </c>
      <c r="I11" s="1333">
        <v>1435</v>
      </c>
      <c r="J11" s="1332">
        <v>2.9180768525872076</v>
      </c>
      <c r="K11" s="1334">
        <v>45.624391082583529</v>
      </c>
      <c r="L11" s="1333">
        <v>470</v>
      </c>
      <c r="M11" s="1332">
        <v>1.6130995111612485</v>
      </c>
      <c r="N11" s="1331">
        <v>15.02410198610554</v>
      </c>
      <c r="O11" s="1330">
        <v>3140</v>
      </c>
      <c r="P11" s="1329">
        <v>2.7761700623149337</v>
      </c>
      <c r="Q11" s="1192"/>
      <c r="R11" s="1193"/>
      <c r="S11" s="1193"/>
    </row>
    <row r="12" spans="1:19">
      <c r="A12" s="1342" t="s">
        <v>60</v>
      </c>
      <c r="B12" s="1342" t="s">
        <v>61</v>
      </c>
      <c r="C12" s="1374">
        <v>45</v>
      </c>
      <c r="D12" s="1332">
        <v>2.9248704663212433</v>
      </c>
      <c r="E12" s="1373">
        <v>1.3741898183367312</v>
      </c>
      <c r="F12" s="1333">
        <v>1815</v>
      </c>
      <c r="G12" s="1332">
        <v>5.4569528452348717</v>
      </c>
      <c r="H12" s="1334">
        <v>55.180598241183098</v>
      </c>
      <c r="I12" s="1333">
        <v>1210</v>
      </c>
      <c r="J12" s="1332">
        <v>2.4624391634593845</v>
      </c>
      <c r="K12" s="1334">
        <v>36.79609287040136</v>
      </c>
      <c r="L12" s="1333">
        <v>220</v>
      </c>
      <c r="M12" s="1332">
        <v>0.74696612313267019</v>
      </c>
      <c r="N12" s="1331">
        <v>6.649119070078811</v>
      </c>
      <c r="O12" s="1330">
        <v>3285</v>
      </c>
      <c r="P12" s="1329">
        <v>2.904759800238653</v>
      </c>
      <c r="Q12" s="1192"/>
      <c r="R12" s="1193"/>
      <c r="S12" s="1193"/>
    </row>
    <row r="13" spans="1:19">
      <c r="A13" s="1342" t="s">
        <v>62</v>
      </c>
      <c r="B13" s="1342" t="s">
        <v>315</v>
      </c>
      <c r="C13" s="1374">
        <v>140</v>
      </c>
      <c r="D13" s="1332">
        <v>8.9365284974093253</v>
      </c>
      <c r="E13" s="1373">
        <v>1.8515014767193614</v>
      </c>
      <c r="F13" s="1333">
        <v>2080</v>
      </c>
      <c r="G13" s="1332">
        <v>6.2618639222412815</v>
      </c>
      <c r="H13" s="1334">
        <v>27.92254234581668</v>
      </c>
      <c r="I13" s="1333">
        <v>4000</v>
      </c>
      <c r="J13" s="1332">
        <v>8.1464964261714226</v>
      </c>
      <c r="K13" s="1334">
        <v>53.681197692533743</v>
      </c>
      <c r="L13" s="1333">
        <v>1235</v>
      </c>
      <c r="M13" s="1332">
        <v>4.214849758999077</v>
      </c>
      <c r="N13" s="1331">
        <v>16.544758484930217</v>
      </c>
      <c r="O13" s="1330">
        <v>7450</v>
      </c>
      <c r="P13" s="1329">
        <v>6.5871127414151225</v>
      </c>
      <c r="Q13" s="1192"/>
      <c r="R13" s="1193"/>
      <c r="S13" s="1193"/>
    </row>
    <row r="14" spans="1:19">
      <c r="A14" s="1342" t="s">
        <v>63</v>
      </c>
      <c r="B14" s="1342" t="s">
        <v>64</v>
      </c>
      <c r="C14" s="1374">
        <v>195</v>
      </c>
      <c r="D14" s="1332">
        <v>12.781088082901555</v>
      </c>
      <c r="E14" s="1373">
        <v>2.0984352652818172</v>
      </c>
      <c r="F14" s="1333">
        <v>5655</v>
      </c>
      <c r="G14" s="1332">
        <v>17.016580903373356</v>
      </c>
      <c r="H14" s="1334">
        <v>60.130686983937942</v>
      </c>
      <c r="I14" s="1333">
        <v>3020</v>
      </c>
      <c r="J14" s="1332">
        <v>6.1528702628953091</v>
      </c>
      <c r="K14" s="1334">
        <v>32.129325882721986</v>
      </c>
      <c r="L14" s="1333">
        <v>530</v>
      </c>
      <c r="M14" s="1332">
        <v>1.8136259528937202</v>
      </c>
      <c r="N14" s="1331">
        <v>5.6415518680582508</v>
      </c>
      <c r="O14" s="1330">
        <v>9405</v>
      </c>
      <c r="P14" s="1329">
        <v>8.3123259822336149</v>
      </c>
      <c r="Q14" s="1192"/>
      <c r="R14" s="1193"/>
      <c r="S14" s="1193"/>
    </row>
    <row r="15" spans="1:19">
      <c r="A15" s="1344" t="s">
        <v>65</v>
      </c>
      <c r="B15" s="1342" t="s">
        <v>66</v>
      </c>
      <c r="C15" s="1374">
        <v>45</v>
      </c>
      <c r="D15" s="1332">
        <v>2.8063471502590676</v>
      </c>
      <c r="E15" s="1373">
        <v>0.65355928113004058</v>
      </c>
      <c r="F15" s="1333">
        <v>1315</v>
      </c>
      <c r="G15" s="1332">
        <v>3.9554933646294121</v>
      </c>
      <c r="H15" s="1334">
        <v>19.82624041267902</v>
      </c>
      <c r="I15" s="1333">
        <v>3705</v>
      </c>
      <c r="J15" s="1332">
        <v>7.5495143258598576</v>
      </c>
      <c r="K15" s="1334">
        <v>55.918912192583534</v>
      </c>
      <c r="L15" s="1333">
        <v>1565</v>
      </c>
      <c r="M15" s="1332">
        <v>5.3489556626670769</v>
      </c>
      <c r="N15" s="1331">
        <v>23.601288113607396</v>
      </c>
      <c r="O15" s="1330">
        <v>6630</v>
      </c>
      <c r="P15" s="1329">
        <v>5.8601228620674419</v>
      </c>
      <c r="Q15" s="1192"/>
      <c r="R15" s="1193"/>
      <c r="S15" s="1193"/>
    </row>
    <row r="16" spans="1:19">
      <c r="A16" s="1342" t="s">
        <v>67</v>
      </c>
      <c r="B16" s="1342" t="s">
        <v>68</v>
      </c>
      <c r="C16" s="1374">
        <v>235</v>
      </c>
      <c r="D16" s="1332">
        <v>15.2610103626943</v>
      </c>
      <c r="E16" s="1373">
        <v>2.9448265260595212</v>
      </c>
      <c r="F16" s="1333">
        <v>2235</v>
      </c>
      <c r="G16" s="1332">
        <v>6.7230597935662484</v>
      </c>
      <c r="H16" s="1334">
        <v>27.921549611384876</v>
      </c>
      <c r="I16" s="1333">
        <v>3180</v>
      </c>
      <c r="J16" s="1332">
        <v>6.4806239436332902</v>
      </c>
      <c r="K16" s="1334">
        <v>39.773092261566283</v>
      </c>
      <c r="L16" s="1333">
        <v>2350</v>
      </c>
      <c r="M16" s="1332">
        <v>8.0309028133866622</v>
      </c>
      <c r="N16" s="1331">
        <v>29.360531600989319</v>
      </c>
      <c r="O16" s="1330">
        <v>8000</v>
      </c>
      <c r="P16" s="1329">
        <v>7.0725151367834886</v>
      </c>
      <c r="Q16" s="1192"/>
      <c r="R16" s="1193"/>
      <c r="S16" s="1193"/>
    </row>
    <row r="17" spans="1:19">
      <c r="A17" s="1342" t="s">
        <v>69</v>
      </c>
      <c r="B17" s="1341" t="s">
        <v>70</v>
      </c>
      <c r="C17" s="1385">
        <v>5</v>
      </c>
      <c r="D17" s="1324">
        <v>0.19430051813471502</v>
      </c>
      <c r="E17" s="1384">
        <v>0.87904360056258801</v>
      </c>
      <c r="F17" s="1325">
        <v>85</v>
      </c>
      <c r="G17" s="1324">
        <v>0.25909542294845173</v>
      </c>
      <c r="H17" s="1326">
        <v>25.228551336146271</v>
      </c>
      <c r="I17" s="1325">
        <v>195</v>
      </c>
      <c r="J17" s="1324">
        <v>0.3984767955688599</v>
      </c>
      <c r="K17" s="1326">
        <v>57.337083919362406</v>
      </c>
      <c r="L17" s="1325">
        <v>55</v>
      </c>
      <c r="M17" s="1324">
        <v>0.19314258366663248</v>
      </c>
      <c r="N17" s="1323">
        <v>16.55532114392874</v>
      </c>
      <c r="O17" s="1322">
        <v>340</v>
      </c>
      <c r="P17" s="1321">
        <v>0.30165731206081225</v>
      </c>
      <c r="Q17" s="1192"/>
      <c r="R17" s="1193"/>
      <c r="S17" s="1193"/>
    </row>
    <row r="18" spans="1:19" ht="16.2" thickBot="1">
      <c r="A18" s="1340" t="s">
        <v>71</v>
      </c>
      <c r="B18" s="1340" t="s">
        <v>72</v>
      </c>
      <c r="C18" s="1381">
        <v>1330</v>
      </c>
      <c r="D18" s="1318">
        <v>86.205310880829018</v>
      </c>
      <c r="E18" s="1380">
        <v>1.8895857068324835</v>
      </c>
      <c r="F18" s="1319">
        <v>26585</v>
      </c>
      <c r="G18" s="1318">
        <v>80.005567090969279</v>
      </c>
      <c r="H18" s="1320">
        <v>37.744084441557796</v>
      </c>
      <c r="I18" s="1319">
        <v>31220</v>
      </c>
      <c r="J18" s="1318">
        <v>63.578227136660757</v>
      </c>
      <c r="K18" s="1320">
        <v>44.323810943472566</v>
      </c>
      <c r="L18" s="1319">
        <v>11300</v>
      </c>
      <c r="M18" s="1318">
        <v>38.629302977472399</v>
      </c>
      <c r="N18" s="1317">
        <v>16.042518908137151</v>
      </c>
      <c r="O18" s="1316">
        <v>70440</v>
      </c>
      <c r="P18" s="1315">
        <v>62.261236575772308</v>
      </c>
      <c r="Q18" s="1192"/>
      <c r="R18" s="1193"/>
      <c r="S18" s="1193"/>
    </row>
    <row r="19" spans="1:19" ht="15.6" thickTop="1">
      <c r="A19" s="1339" t="s">
        <v>314</v>
      </c>
      <c r="B19" s="1361"/>
      <c r="C19" s="1377"/>
      <c r="D19" s="744"/>
      <c r="E19" s="1376"/>
      <c r="F19" s="1338"/>
      <c r="G19" s="744"/>
      <c r="H19" s="743"/>
      <c r="I19" s="1338"/>
      <c r="J19" s="744"/>
      <c r="K19" s="743"/>
      <c r="L19" s="1338"/>
      <c r="M19" s="744"/>
      <c r="N19" s="744"/>
      <c r="O19" s="742"/>
      <c r="P19" s="741"/>
      <c r="Q19" s="1192"/>
      <c r="R19" s="1193"/>
      <c r="S19" s="1193"/>
    </row>
    <row r="20" spans="1:19">
      <c r="A20" s="739" t="s">
        <v>73</v>
      </c>
      <c r="B20" s="1337" t="s">
        <v>148</v>
      </c>
      <c r="C20" s="1374">
        <v>15</v>
      </c>
      <c r="D20" s="1332">
        <v>1.0038860103626943</v>
      </c>
      <c r="E20" s="1373">
        <v>0.21737667029428595</v>
      </c>
      <c r="F20" s="1333">
        <v>885</v>
      </c>
      <c r="G20" s="1332">
        <v>2.6694953507267312</v>
      </c>
      <c r="H20" s="1334">
        <v>12.440957691487812</v>
      </c>
      <c r="I20" s="1333">
        <v>3040</v>
      </c>
      <c r="J20" s="1332">
        <v>6.1863685421630317</v>
      </c>
      <c r="K20" s="1334">
        <v>42.604985919601489</v>
      </c>
      <c r="L20" s="1333">
        <v>3190</v>
      </c>
      <c r="M20" s="1332">
        <v>10.904659351177658</v>
      </c>
      <c r="N20" s="1331">
        <v>44.736679718616422</v>
      </c>
      <c r="O20" s="1330">
        <v>7130</v>
      </c>
      <c r="P20" s="1329">
        <v>6.3026296018031562</v>
      </c>
      <c r="Q20" s="1192"/>
      <c r="R20" s="1193"/>
      <c r="S20" s="1193"/>
    </row>
    <row r="21" spans="1:19">
      <c r="A21" s="739" t="s">
        <v>74</v>
      </c>
      <c r="B21" s="1337" t="s">
        <v>149</v>
      </c>
      <c r="C21" s="1374">
        <v>15</v>
      </c>
      <c r="D21" s="1332">
        <v>0.93911917098445596</v>
      </c>
      <c r="E21" s="1373">
        <v>1.7017980376508146</v>
      </c>
      <c r="F21" s="1333">
        <v>150</v>
      </c>
      <c r="G21" s="1332">
        <v>0.45292046583009832</v>
      </c>
      <c r="H21" s="1334">
        <v>17.664663630815454</v>
      </c>
      <c r="I21" s="1333">
        <v>310</v>
      </c>
      <c r="J21" s="1332">
        <v>0.62874946545299037</v>
      </c>
      <c r="K21" s="1334">
        <v>36.237735317590726</v>
      </c>
      <c r="L21" s="1333">
        <v>380</v>
      </c>
      <c r="M21" s="1332">
        <v>1.2930981437801252</v>
      </c>
      <c r="N21" s="1331">
        <v>44.395803013943009</v>
      </c>
      <c r="O21" s="1330">
        <v>850</v>
      </c>
      <c r="P21" s="1329">
        <v>0.75311795642374157</v>
      </c>
      <c r="Q21" s="1192"/>
      <c r="R21" s="1193"/>
      <c r="S21" s="1193"/>
    </row>
    <row r="22" spans="1:19">
      <c r="A22" s="739" t="s">
        <v>75</v>
      </c>
      <c r="B22" s="1337" t="s">
        <v>150</v>
      </c>
      <c r="C22" s="1374">
        <v>5</v>
      </c>
      <c r="D22" s="1332">
        <v>0.32383419689119169</v>
      </c>
      <c r="E22" s="1373">
        <v>0.3745430574698867</v>
      </c>
      <c r="F22" s="1333">
        <v>215</v>
      </c>
      <c r="G22" s="1332">
        <v>0.64689597062983362</v>
      </c>
      <c r="H22" s="1334">
        <v>16.103104212860309</v>
      </c>
      <c r="I22" s="1333">
        <v>615</v>
      </c>
      <c r="J22" s="1332">
        <v>1.2519600057018347</v>
      </c>
      <c r="K22" s="1334">
        <v>46.053814346497269</v>
      </c>
      <c r="L22" s="1333">
        <v>500</v>
      </c>
      <c r="M22" s="1332">
        <v>1.7098759101630601</v>
      </c>
      <c r="N22" s="1331">
        <v>37.468538383172529</v>
      </c>
      <c r="O22" s="1330">
        <v>1335</v>
      </c>
      <c r="P22" s="1329">
        <v>1.1799708313077297</v>
      </c>
      <c r="Q22" s="1192"/>
      <c r="R22" s="1193"/>
      <c r="S22" s="1193"/>
    </row>
    <row r="23" spans="1:19">
      <c r="A23" s="739" t="s">
        <v>76</v>
      </c>
      <c r="B23" s="1337" t="s">
        <v>151</v>
      </c>
      <c r="C23" s="1374">
        <v>25</v>
      </c>
      <c r="D23" s="1332">
        <v>1.4572538860103628</v>
      </c>
      <c r="E23" s="1373">
        <v>0.61807583378429976</v>
      </c>
      <c r="F23" s="1333">
        <v>445</v>
      </c>
      <c r="G23" s="1332">
        <v>1.3364027564623393</v>
      </c>
      <c r="H23" s="1334">
        <v>12.199443457049226</v>
      </c>
      <c r="I23" s="1333">
        <v>1430</v>
      </c>
      <c r="J23" s="1332">
        <v>2.908567006740383</v>
      </c>
      <c r="K23" s="1334">
        <v>39.235728628997919</v>
      </c>
      <c r="L23" s="1333">
        <v>1745</v>
      </c>
      <c r="M23" s="1332">
        <v>5.9666359005913927</v>
      </c>
      <c r="N23" s="1331">
        <v>47.946752080168558</v>
      </c>
      <c r="O23" s="1330">
        <v>3640</v>
      </c>
      <c r="P23" s="1329">
        <v>3.217686834312989</v>
      </c>
      <c r="Q23" s="1192"/>
      <c r="R23" s="1193"/>
      <c r="S23" s="1193"/>
    </row>
    <row r="24" spans="1:19">
      <c r="A24" s="739" t="s">
        <v>77</v>
      </c>
      <c r="B24" s="1337" t="s">
        <v>152</v>
      </c>
      <c r="C24" s="1374">
        <v>5</v>
      </c>
      <c r="D24" s="1332">
        <v>0.45336787564766834</v>
      </c>
      <c r="E24" s="1373">
        <v>0.12343132016850139</v>
      </c>
      <c r="F24" s="1333">
        <v>275</v>
      </c>
      <c r="G24" s="1332">
        <v>0.82302669194426881</v>
      </c>
      <c r="H24" s="1334">
        <v>4.8226380094407331</v>
      </c>
      <c r="I24" s="1333">
        <v>1770</v>
      </c>
      <c r="J24" s="1332">
        <v>3.6048832142057141</v>
      </c>
      <c r="K24" s="1334">
        <v>31.21489921832708</v>
      </c>
      <c r="L24" s="1333">
        <v>3620</v>
      </c>
      <c r="M24" s="1332">
        <v>12.376234916076983</v>
      </c>
      <c r="N24" s="1331">
        <v>63.839031452063686</v>
      </c>
      <c r="O24" s="1330">
        <v>5670</v>
      </c>
      <c r="P24" s="1329">
        <v>5.0127458346223532</v>
      </c>
      <c r="Q24" s="1192"/>
      <c r="R24" s="1193"/>
      <c r="S24" s="1193"/>
    </row>
    <row r="25" spans="1:19">
      <c r="A25" s="739" t="s">
        <v>147</v>
      </c>
      <c r="B25" s="1337" t="s">
        <v>153</v>
      </c>
      <c r="C25" s="1374">
        <v>5</v>
      </c>
      <c r="D25" s="1332">
        <v>0.35621761658031087</v>
      </c>
      <c r="E25" s="1373">
        <v>0.87069402228976711</v>
      </c>
      <c r="F25" s="1333">
        <v>150</v>
      </c>
      <c r="G25" s="1332">
        <v>0.45818663296319695</v>
      </c>
      <c r="H25" s="1334">
        <v>24.103976697061803</v>
      </c>
      <c r="I25" s="1333">
        <v>330</v>
      </c>
      <c r="J25" s="1332">
        <v>0.66978231209399886</v>
      </c>
      <c r="K25" s="1334">
        <v>52.0690856129686</v>
      </c>
      <c r="L25" s="1333">
        <v>145</v>
      </c>
      <c r="M25" s="1332">
        <v>0.49570984172563493</v>
      </c>
      <c r="N25" s="1331">
        <v>22.956243667679839</v>
      </c>
      <c r="O25" s="1330">
        <v>630</v>
      </c>
      <c r="P25" s="1329">
        <v>0.55834180403942191</v>
      </c>
      <c r="Q25" s="1192"/>
      <c r="R25" s="1193"/>
      <c r="S25" s="1193"/>
    </row>
    <row r="26" spans="1:19">
      <c r="A26" s="739" t="s">
        <v>78</v>
      </c>
      <c r="B26" s="1337" t="s">
        <v>154</v>
      </c>
      <c r="C26" s="1374">
        <v>65</v>
      </c>
      <c r="D26" s="1332">
        <v>4.1023316062176169</v>
      </c>
      <c r="E26" s="1373">
        <v>0.90372103641136858</v>
      </c>
      <c r="F26" s="1333">
        <v>1485</v>
      </c>
      <c r="G26" s="1332">
        <v>4.4623092895188226</v>
      </c>
      <c r="H26" s="1334">
        <v>21.157259445268803</v>
      </c>
      <c r="I26" s="1333">
        <v>2780</v>
      </c>
      <c r="J26" s="1332">
        <v>5.6622273810251089</v>
      </c>
      <c r="K26" s="1334">
        <v>39.672269147357611</v>
      </c>
      <c r="L26" s="1333">
        <v>2680</v>
      </c>
      <c r="M26" s="1332">
        <v>9.1684271698629196</v>
      </c>
      <c r="N26" s="1331">
        <v>38.266750370962214</v>
      </c>
      <c r="O26" s="1330">
        <v>7010</v>
      </c>
      <c r="P26" s="1329">
        <v>6.1950766783046802</v>
      </c>
      <c r="Q26" s="1192"/>
      <c r="R26" s="1193"/>
      <c r="S26" s="1193"/>
    </row>
    <row r="27" spans="1:19">
      <c r="A27" s="739" t="s">
        <v>79</v>
      </c>
      <c r="B27" s="1337" t="s">
        <v>155</v>
      </c>
      <c r="C27" s="1374">
        <v>45</v>
      </c>
      <c r="D27" s="1332">
        <v>2.8387305699481864</v>
      </c>
      <c r="E27" s="1373">
        <v>0.84724630453314465</v>
      </c>
      <c r="F27" s="1333">
        <v>1200</v>
      </c>
      <c r="G27" s="1332">
        <v>3.6110860341247628</v>
      </c>
      <c r="H27" s="1334">
        <v>23.196339617608345</v>
      </c>
      <c r="I27" s="1333">
        <v>2365</v>
      </c>
      <c r="J27" s="1332">
        <v>4.8166656484818864</v>
      </c>
      <c r="K27" s="1334">
        <v>45.722305020267804</v>
      </c>
      <c r="L27" s="1333">
        <v>1565</v>
      </c>
      <c r="M27" s="1332">
        <v>5.3467336683417086</v>
      </c>
      <c r="N27" s="1331">
        <v>30.234109057590715</v>
      </c>
      <c r="O27" s="1330">
        <v>5175</v>
      </c>
      <c r="P27" s="1329">
        <v>4.5726167852565514</v>
      </c>
      <c r="Q27" s="1192"/>
      <c r="R27" s="1193"/>
      <c r="S27" s="1193"/>
    </row>
    <row r="28" spans="1:19">
      <c r="A28" s="1336" t="s">
        <v>80</v>
      </c>
      <c r="B28" s="745" t="s">
        <v>81</v>
      </c>
      <c r="C28" s="1374">
        <v>10</v>
      </c>
      <c r="D28" s="1332">
        <v>0.5181347150259068</v>
      </c>
      <c r="E28" s="1373">
        <v>0.34927634307668803</v>
      </c>
      <c r="F28" s="1333">
        <v>375</v>
      </c>
      <c r="G28" s="1332">
        <v>1.1234088652162137</v>
      </c>
      <c r="H28" s="1334">
        <v>16.298980549673647</v>
      </c>
      <c r="I28" s="1333">
        <v>1110</v>
      </c>
      <c r="J28" s="1332">
        <v>2.2628953102409026</v>
      </c>
      <c r="K28" s="1334">
        <v>48.516230435067349</v>
      </c>
      <c r="L28" s="1333">
        <v>800</v>
      </c>
      <c r="M28" s="1332">
        <v>2.7275493111817593</v>
      </c>
      <c r="N28" s="1331">
        <v>34.835512672182325</v>
      </c>
      <c r="O28" s="1330">
        <v>2290</v>
      </c>
      <c r="P28" s="1329">
        <v>2.0245282185000222</v>
      </c>
      <c r="Q28" s="1192"/>
      <c r="R28" s="1193"/>
      <c r="S28" s="1193"/>
    </row>
    <row r="29" spans="1:19">
      <c r="A29" s="1328" t="s">
        <v>82</v>
      </c>
      <c r="B29" s="1363" t="s">
        <v>83</v>
      </c>
      <c r="C29" s="1385">
        <v>30</v>
      </c>
      <c r="D29" s="1324">
        <v>1.8018134715025909</v>
      </c>
      <c r="E29" s="1384">
        <v>0.31040065338110212</v>
      </c>
      <c r="F29" s="1325">
        <v>1465</v>
      </c>
      <c r="G29" s="1324">
        <v>4.4107008516144566</v>
      </c>
      <c r="H29" s="1326">
        <v>16.353718392298671</v>
      </c>
      <c r="I29" s="1325">
        <v>4140</v>
      </c>
      <c r="J29" s="1324">
        <v>8.4296739772333886</v>
      </c>
      <c r="K29" s="1326">
        <v>46.186992405114133</v>
      </c>
      <c r="L29" s="1325">
        <v>3330</v>
      </c>
      <c r="M29" s="1324">
        <v>11.381772809626364</v>
      </c>
      <c r="N29" s="1323">
        <v>37.148888549206092</v>
      </c>
      <c r="O29" s="1322">
        <v>8965</v>
      </c>
      <c r="P29" s="1321">
        <v>7.922048879657047</v>
      </c>
      <c r="Q29" s="1192"/>
      <c r="R29" s="1193"/>
      <c r="S29" s="1193"/>
    </row>
    <row r="30" spans="1:19" ht="16.2" thickBot="1">
      <c r="A30" s="30" t="s">
        <v>84</v>
      </c>
      <c r="B30" s="30" t="s">
        <v>85</v>
      </c>
      <c r="C30" s="1316">
        <v>215</v>
      </c>
      <c r="D30" s="1318">
        <v>13.794689119170986</v>
      </c>
      <c r="E30" s="1320">
        <v>0.49885527248028205</v>
      </c>
      <c r="F30" s="1319">
        <v>6645</v>
      </c>
      <c r="G30" s="1318">
        <v>19.994432909030728</v>
      </c>
      <c r="H30" s="1320">
        <v>15.562087561408338</v>
      </c>
      <c r="I30" s="1319">
        <v>17885</v>
      </c>
      <c r="J30" s="1318">
        <v>36.421772863339235</v>
      </c>
      <c r="K30" s="1320">
        <v>41.890914201062159</v>
      </c>
      <c r="L30" s="1319">
        <v>17955</v>
      </c>
      <c r="M30" s="1318">
        <v>61.370697022527608</v>
      </c>
      <c r="N30" s="1317">
        <v>42.048142965049216</v>
      </c>
      <c r="O30" s="1316">
        <v>42695</v>
      </c>
      <c r="P30" s="1315">
        <v>37.738763424227692</v>
      </c>
      <c r="Q30" s="1192"/>
      <c r="R30" s="1193"/>
      <c r="S30" s="1193"/>
    </row>
    <row r="31" spans="1:19" ht="16.8" thickTop="1" thickBot="1">
      <c r="A31" s="5"/>
      <c r="B31" s="1359"/>
      <c r="C31" s="1310"/>
      <c r="D31" s="1311"/>
      <c r="E31" s="1313"/>
      <c r="F31" s="1312"/>
      <c r="G31" s="1311"/>
      <c r="H31" s="1313"/>
      <c r="I31" s="1312"/>
      <c r="J31" s="1311"/>
      <c r="K31" s="1313"/>
      <c r="L31" s="1312"/>
      <c r="M31" s="1311"/>
      <c r="N31" s="1311"/>
      <c r="O31" s="1310"/>
      <c r="P31" s="1309"/>
      <c r="Q31" s="1192"/>
      <c r="R31" s="1193"/>
      <c r="S31" s="1193"/>
    </row>
    <row r="32" spans="1:19" ht="16.8" thickTop="1" thickBot="1">
      <c r="A32" s="1360" t="s">
        <v>46</v>
      </c>
      <c r="B32" s="1359" t="s">
        <v>86</v>
      </c>
      <c r="C32" s="1302">
        <v>1545</v>
      </c>
      <c r="D32" s="1304">
        <v>100</v>
      </c>
      <c r="E32" s="1358">
        <v>1.3647412383435717</v>
      </c>
      <c r="F32" s="1305">
        <v>33230</v>
      </c>
      <c r="G32" s="1304">
        <v>100.00000000000001</v>
      </c>
      <c r="H32" s="1358">
        <v>29.372873116188625</v>
      </c>
      <c r="I32" s="1305">
        <v>49105</v>
      </c>
      <c r="J32" s="1304">
        <v>100</v>
      </c>
      <c r="K32" s="1358">
        <v>43.405665797498564</v>
      </c>
      <c r="L32" s="1305">
        <v>29255</v>
      </c>
      <c r="M32" s="1304">
        <v>100.00000000000003</v>
      </c>
      <c r="N32" s="1357">
        <v>25.856719847969238</v>
      </c>
      <c r="O32" s="1302">
        <v>113135</v>
      </c>
      <c r="P32" s="1301">
        <v>99.999999999999986</v>
      </c>
      <c r="Q32" s="1192"/>
      <c r="R32" s="1192"/>
      <c r="S32" s="1192"/>
    </row>
    <row r="33" ht="15.6" thickTop="1"/>
  </sheetData>
  <mergeCells count="8">
    <mergeCell ref="A5:B5"/>
    <mergeCell ref="A19:B19"/>
    <mergeCell ref="A1:P1"/>
    <mergeCell ref="C3:E3"/>
    <mergeCell ref="F3:H3"/>
    <mergeCell ref="I3:K3"/>
    <mergeCell ref="L3:N3"/>
    <mergeCell ref="O3:P3"/>
  </mergeCells>
  <pageMargins left="0.75" right="0.75" top="1" bottom="1" header="0.5" footer="0.5"/>
  <pageSetup paperSize="9" scale="42"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1A145-A06B-4426-9C1D-259491724FBB}">
  <sheetPr>
    <tabColor theme="2"/>
  </sheetPr>
  <dimension ref="A1:S35"/>
  <sheetViews>
    <sheetView showGridLines="0" topLeftCell="A2" zoomScale="50" zoomScaleNormal="50" zoomScaleSheetLayoutView="70" workbookViewId="0">
      <selection activeCell="W32" sqref="W32"/>
    </sheetView>
  </sheetViews>
  <sheetFormatPr defaultColWidth="9.109375" defaultRowHeight="15"/>
  <cols>
    <col min="1" max="1" width="7.44140625" style="1191" customWidth="1"/>
    <col min="2" max="2" width="42.109375" style="1191" customWidth="1"/>
    <col min="3" max="3" width="12.6640625" style="1191" customWidth="1"/>
    <col min="4" max="5" width="10.6640625" style="1191" customWidth="1"/>
    <col min="6" max="6" width="12.6640625" style="1191" customWidth="1"/>
    <col min="7" max="8" width="10.6640625" style="1191" customWidth="1"/>
    <col min="9" max="9" width="12.6640625" style="1191" customWidth="1"/>
    <col min="10" max="11" width="10.6640625" style="1191" customWidth="1"/>
    <col min="12" max="12" width="12.6640625" style="1191" customWidth="1"/>
    <col min="13" max="14" width="10.6640625" style="1191" customWidth="1"/>
    <col min="15" max="15" width="12.6640625" style="1191" customWidth="1"/>
    <col min="16" max="16" width="10.6640625" style="1191" customWidth="1"/>
    <col min="17" max="51" width="12.33203125" style="1191" customWidth="1"/>
    <col min="52" max="16384" width="9.109375" style="1191"/>
  </cols>
  <sheetData>
    <row r="1" spans="1:17" ht="19.8" thickBot="1">
      <c r="A1" s="1353" t="s">
        <v>328</v>
      </c>
      <c r="B1" s="1353"/>
      <c r="C1" s="1353"/>
      <c r="D1" s="1353"/>
      <c r="E1" s="1353"/>
      <c r="F1" s="1353"/>
      <c r="G1" s="1353"/>
      <c r="H1" s="1353"/>
      <c r="I1" s="1353"/>
      <c r="J1" s="1353"/>
      <c r="K1" s="1353"/>
      <c r="L1" s="1353"/>
      <c r="M1" s="1353"/>
      <c r="N1" s="1353"/>
      <c r="O1" s="1353"/>
      <c r="P1" s="1353"/>
    </row>
    <row r="2" spans="1:17" ht="16.2" thickTop="1" thickBot="1">
      <c r="B2" s="750"/>
      <c r="C2" s="750"/>
      <c r="D2" s="750"/>
      <c r="E2" s="750"/>
      <c r="F2" s="750"/>
      <c r="G2" s="750"/>
      <c r="H2" s="750"/>
    </row>
    <row r="3" spans="1:17" ht="16.95" customHeight="1" thickBot="1">
      <c r="C3" s="1352" t="s">
        <v>119</v>
      </c>
      <c r="D3" s="1349"/>
      <c r="E3" s="1351"/>
      <c r="F3" s="1350" t="s">
        <v>305</v>
      </c>
      <c r="G3" s="1349"/>
      <c r="H3" s="1351"/>
      <c r="I3" s="1350" t="s">
        <v>304</v>
      </c>
      <c r="J3" s="1349"/>
      <c r="K3" s="1351"/>
      <c r="L3" s="1350" t="s">
        <v>122</v>
      </c>
      <c r="M3" s="1349"/>
      <c r="N3" s="1349"/>
      <c r="O3" s="1348" t="s">
        <v>312</v>
      </c>
      <c r="P3" s="1243"/>
    </row>
    <row r="4" spans="1:17" ht="16.8" thickTop="1" thickBot="1">
      <c r="C4" s="1347" t="s">
        <v>8</v>
      </c>
      <c r="D4" s="1240" t="s">
        <v>9</v>
      </c>
      <c r="E4" s="1239" t="s">
        <v>10</v>
      </c>
      <c r="F4" s="1286" t="s">
        <v>8</v>
      </c>
      <c r="G4" s="1240" t="s">
        <v>9</v>
      </c>
      <c r="H4" s="1239" t="s">
        <v>10</v>
      </c>
      <c r="I4" s="1286" t="s">
        <v>8</v>
      </c>
      <c r="J4" s="1240" t="s">
        <v>9</v>
      </c>
      <c r="K4" s="1239" t="s">
        <v>10</v>
      </c>
      <c r="L4" s="1286" t="s">
        <v>8</v>
      </c>
      <c r="M4" s="1240" t="s">
        <v>9</v>
      </c>
      <c r="N4" s="1240" t="s">
        <v>10</v>
      </c>
      <c r="O4" s="1347" t="s">
        <v>8</v>
      </c>
      <c r="P4" s="1346" t="s">
        <v>9</v>
      </c>
    </row>
    <row r="5" spans="1:17">
      <c r="A5" s="751" t="s">
        <v>53</v>
      </c>
      <c r="B5" s="1362"/>
      <c r="C5" s="748"/>
      <c r="D5" s="750"/>
      <c r="E5" s="749"/>
      <c r="F5" s="1345"/>
      <c r="G5" s="750"/>
      <c r="H5" s="749"/>
      <c r="I5" s="1345"/>
      <c r="J5" s="750"/>
      <c r="K5" s="749"/>
      <c r="L5" s="1345"/>
      <c r="M5" s="750"/>
      <c r="N5" s="750"/>
      <c r="O5" s="748"/>
      <c r="P5" s="747"/>
      <c r="Q5" s="1193"/>
    </row>
    <row r="6" spans="1:17">
      <c r="A6" s="1342" t="s">
        <v>54</v>
      </c>
      <c r="B6" s="1342" t="s">
        <v>320</v>
      </c>
      <c r="C6" s="1374">
        <v>5</v>
      </c>
      <c r="D6" s="1332">
        <v>0.33760972316002702</v>
      </c>
      <c r="E6" s="1334">
        <v>2.8490028490028489</v>
      </c>
      <c r="F6" s="1333">
        <v>60</v>
      </c>
      <c r="G6" s="1332">
        <v>0.41756727351853196</v>
      </c>
      <c r="H6" s="1334">
        <v>32.803418803418808</v>
      </c>
      <c r="I6" s="1333">
        <v>75</v>
      </c>
      <c r="J6" s="1332">
        <v>0.64857118772654465</v>
      </c>
      <c r="K6" s="1334">
        <v>43.840455840455839</v>
      </c>
      <c r="L6" s="1333">
        <v>35</v>
      </c>
      <c r="M6" s="1332">
        <v>0.56111630807608359</v>
      </c>
      <c r="N6" s="1331">
        <v>20.507122507122507</v>
      </c>
      <c r="O6" s="1330">
        <v>175</v>
      </c>
      <c r="P6" s="1329">
        <v>0.52317782083768072</v>
      </c>
      <c r="Q6" s="1193"/>
    </row>
    <row r="7" spans="1:17">
      <c r="A7" s="1342" t="s">
        <v>55</v>
      </c>
      <c r="B7" s="1342" t="s">
        <v>319</v>
      </c>
      <c r="C7" s="1374">
        <v>0</v>
      </c>
      <c r="D7" s="1332">
        <v>0.13504388926401081</v>
      </c>
      <c r="E7" s="1334">
        <v>0.48722258763916293</v>
      </c>
      <c r="F7" s="1333">
        <v>80</v>
      </c>
      <c r="G7" s="1332">
        <v>0.58533401029955756</v>
      </c>
      <c r="H7" s="1334">
        <v>19.659431411240224</v>
      </c>
      <c r="I7" s="1333">
        <v>220</v>
      </c>
      <c r="J7" s="1332">
        <v>1.8707746775689118</v>
      </c>
      <c r="K7" s="1334">
        <v>54.064654437379723</v>
      </c>
      <c r="L7" s="1333">
        <v>105</v>
      </c>
      <c r="M7" s="1332">
        <v>1.6504521359526034</v>
      </c>
      <c r="N7" s="1331">
        <v>25.788691563740894</v>
      </c>
      <c r="O7" s="1330">
        <v>410</v>
      </c>
      <c r="P7" s="1329">
        <v>1.2236995081234163</v>
      </c>
      <c r="Q7" s="1193"/>
    </row>
    <row r="8" spans="1:17">
      <c r="A8" s="1342" t="s">
        <v>56</v>
      </c>
      <c r="B8" s="1342" t="s">
        <v>318</v>
      </c>
      <c r="C8" s="1374">
        <v>350</v>
      </c>
      <c r="D8" s="1332">
        <v>23.691424713031736</v>
      </c>
      <c r="E8" s="1334">
        <v>11.518360700943479</v>
      </c>
      <c r="F8" s="1333">
        <v>1600</v>
      </c>
      <c r="G8" s="1332">
        <v>11.600130557771813</v>
      </c>
      <c r="H8" s="1334">
        <v>52.502150234063649</v>
      </c>
      <c r="I8" s="1333">
        <v>845</v>
      </c>
      <c r="J8" s="1332">
        <v>7.1288881395936947</v>
      </c>
      <c r="K8" s="1334">
        <v>27.762640421774158</v>
      </c>
      <c r="L8" s="1333">
        <v>250</v>
      </c>
      <c r="M8" s="1332">
        <v>3.9024009978172751</v>
      </c>
      <c r="N8" s="1331">
        <v>8.2168486432187198</v>
      </c>
      <c r="O8" s="1330">
        <v>3045</v>
      </c>
      <c r="P8" s="1329">
        <v>9.0808764346400359</v>
      </c>
      <c r="Q8" s="1193"/>
    </row>
    <row r="9" spans="1:17">
      <c r="A9" s="1342" t="s">
        <v>57</v>
      </c>
      <c r="B9" s="1342" t="s">
        <v>58</v>
      </c>
      <c r="C9" s="1374">
        <v>80</v>
      </c>
      <c r="D9" s="1332">
        <v>5.2734638757596217</v>
      </c>
      <c r="E9" s="1334">
        <v>4.6174766465649757</v>
      </c>
      <c r="F9" s="1333">
        <v>750</v>
      </c>
      <c r="G9" s="1332">
        <v>5.4553564952491485</v>
      </c>
      <c r="H9" s="1334">
        <v>44.467896417169207</v>
      </c>
      <c r="I9" s="1333">
        <v>610</v>
      </c>
      <c r="J9" s="1332">
        <v>5.1368962319817921</v>
      </c>
      <c r="K9" s="1334">
        <v>36.028733593472865</v>
      </c>
      <c r="L9" s="1333">
        <v>250</v>
      </c>
      <c r="M9" s="1332">
        <v>3.9254755222949802</v>
      </c>
      <c r="N9" s="1331">
        <v>14.885893342792953</v>
      </c>
      <c r="O9" s="1330">
        <v>1690</v>
      </c>
      <c r="P9" s="1329">
        <v>5.0421821433894776</v>
      </c>
      <c r="Q9" s="1193"/>
    </row>
    <row r="10" spans="1:17">
      <c r="A10" s="1342" t="s">
        <v>59</v>
      </c>
      <c r="B10" s="1342" t="s">
        <v>317</v>
      </c>
      <c r="C10" s="1374">
        <v>145</v>
      </c>
      <c r="D10" s="1332">
        <v>9.9372045914922342</v>
      </c>
      <c r="E10" s="1334">
        <v>3.5491984941771153</v>
      </c>
      <c r="F10" s="1333">
        <v>2275</v>
      </c>
      <c r="G10" s="1332">
        <v>16.506636686733881</v>
      </c>
      <c r="H10" s="1334">
        <v>54.883192614618835</v>
      </c>
      <c r="I10" s="1333">
        <v>1320</v>
      </c>
      <c r="J10" s="1332">
        <v>11.112197589142712</v>
      </c>
      <c r="K10" s="1334">
        <v>31.791094808480263</v>
      </c>
      <c r="L10" s="1333">
        <v>405</v>
      </c>
      <c r="M10" s="1332">
        <v>6.3203928905519184</v>
      </c>
      <c r="N10" s="1331">
        <v>9.7765140827237929</v>
      </c>
      <c r="O10" s="1330">
        <v>4145</v>
      </c>
      <c r="P10" s="1329">
        <v>12.361216276643313</v>
      </c>
      <c r="Q10" s="1193"/>
    </row>
    <row r="11" spans="1:17">
      <c r="A11" s="1344" t="s">
        <v>146</v>
      </c>
      <c r="B11" s="1342" t="s">
        <v>316</v>
      </c>
      <c r="C11" s="1374">
        <v>65</v>
      </c>
      <c r="D11" s="1332">
        <v>4.3166779203241052</v>
      </c>
      <c r="E11" s="1334">
        <v>6.5378125479367997</v>
      </c>
      <c r="F11" s="1333">
        <v>485</v>
      </c>
      <c r="G11" s="1332">
        <v>3.5091753100747081</v>
      </c>
      <c r="H11" s="1334">
        <v>49.476913637060896</v>
      </c>
      <c r="I11" s="1333">
        <v>330</v>
      </c>
      <c r="J11" s="1332">
        <v>2.7608530725786053</v>
      </c>
      <c r="K11" s="1334">
        <v>33.493889655877688</v>
      </c>
      <c r="L11" s="1333">
        <v>105</v>
      </c>
      <c r="M11" s="1332">
        <v>1.5994699095728098</v>
      </c>
      <c r="N11" s="1331">
        <v>10.49138415912461</v>
      </c>
      <c r="O11" s="1330">
        <v>980</v>
      </c>
      <c r="P11" s="1329">
        <v>2.9150394991802058</v>
      </c>
      <c r="Q11" s="1193"/>
    </row>
    <row r="12" spans="1:17">
      <c r="A12" s="1342" t="s">
        <v>60</v>
      </c>
      <c r="B12" s="1342" t="s">
        <v>61</v>
      </c>
      <c r="C12" s="1374">
        <v>40</v>
      </c>
      <c r="D12" s="1332">
        <v>2.5766374071573259</v>
      </c>
      <c r="E12" s="1334">
        <v>3.8021980211831048</v>
      </c>
      <c r="F12" s="1333">
        <v>695</v>
      </c>
      <c r="G12" s="1332">
        <v>5.0245883803583089</v>
      </c>
      <c r="H12" s="1334">
        <v>69.023444895031034</v>
      </c>
      <c r="I12" s="1333">
        <v>220</v>
      </c>
      <c r="J12" s="1332">
        <v>1.8412711792969736</v>
      </c>
      <c r="K12" s="1334">
        <v>21.763996692008011</v>
      </c>
      <c r="L12" s="1333">
        <v>55</v>
      </c>
      <c r="M12" s="1332">
        <v>0.84658559401309619</v>
      </c>
      <c r="N12" s="1331">
        <v>5.4103603917778464</v>
      </c>
      <c r="O12" s="1330">
        <v>1005</v>
      </c>
      <c r="P12" s="1329">
        <v>2.9918914890445669</v>
      </c>
      <c r="Q12" s="1193"/>
    </row>
    <row r="13" spans="1:17">
      <c r="A13" s="1342" t="s">
        <v>62</v>
      </c>
      <c r="B13" s="1342" t="s">
        <v>315</v>
      </c>
      <c r="C13" s="1374">
        <v>130</v>
      </c>
      <c r="D13" s="1332">
        <v>8.6752194463200532</v>
      </c>
      <c r="E13" s="1334">
        <v>5.6814614020580256</v>
      </c>
      <c r="F13" s="1333">
        <v>870</v>
      </c>
      <c r="G13" s="1332">
        <v>6.2940451149633718</v>
      </c>
      <c r="H13" s="1334">
        <v>38.372859170687057</v>
      </c>
      <c r="I13" s="1333">
        <v>1045</v>
      </c>
      <c r="J13" s="1332">
        <v>8.7957514962488403</v>
      </c>
      <c r="K13" s="1334">
        <v>46.141532420325561</v>
      </c>
      <c r="L13" s="1333">
        <v>220</v>
      </c>
      <c r="M13" s="1332">
        <v>3.4566573121297162</v>
      </c>
      <c r="N13" s="1331">
        <v>9.8041470069293677</v>
      </c>
      <c r="O13" s="1330">
        <v>2260</v>
      </c>
      <c r="P13" s="1329">
        <v>6.7413623490833201</v>
      </c>
      <c r="Q13" s="1193"/>
    </row>
    <row r="14" spans="1:17">
      <c r="A14" s="1342" t="s">
        <v>63</v>
      </c>
      <c r="B14" s="1342" t="s">
        <v>64</v>
      </c>
      <c r="C14" s="1374">
        <v>190</v>
      </c>
      <c r="D14" s="1332">
        <v>12.919648885887913</v>
      </c>
      <c r="E14" s="1334">
        <v>6.7311616126081759</v>
      </c>
      <c r="F14" s="1333">
        <v>2025</v>
      </c>
      <c r="G14" s="1332">
        <v>14.690795677087113</v>
      </c>
      <c r="H14" s="1334">
        <v>71.252374586646027</v>
      </c>
      <c r="I14" s="1333">
        <v>505</v>
      </c>
      <c r="J14" s="1332">
        <v>4.2527185366264852</v>
      </c>
      <c r="K14" s="1334">
        <v>17.747836487722505</v>
      </c>
      <c r="L14" s="1333">
        <v>120</v>
      </c>
      <c r="M14" s="1332">
        <v>1.8917991892734645</v>
      </c>
      <c r="N14" s="1331">
        <v>4.2686273130232895</v>
      </c>
      <c r="O14" s="1330">
        <v>2845</v>
      </c>
      <c r="P14" s="1329">
        <v>8.4739901624683256</v>
      </c>
      <c r="Q14" s="1193"/>
    </row>
    <row r="15" spans="1:17">
      <c r="A15" s="1344" t="s">
        <v>65</v>
      </c>
      <c r="B15" s="1342" t="s">
        <v>66</v>
      </c>
      <c r="C15" s="1374">
        <v>40</v>
      </c>
      <c r="D15" s="1332">
        <v>2.7231600270087775</v>
      </c>
      <c r="E15" s="1334">
        <v>1.8401492925486045</v>
      </c>
      <c r="F15" s="1333">
        <v>640</v>
      </c>
      <c r="G15" s="1332">
        <v>4.6284906070936387</v>
      </c>
      <c r="H15" s="1334">
        <v>29.116153435508078</v>
      </c>
      <c r="I15" s="1333">
        <v>1120</v>
      </c>
      <c r="J15" s="1332">
        <v>9.4347129731096686</v>
      </c>
      <c r="K15" s="1334">
        <v>51.0679071210538</v>
      </c>
      <c r="L15" s="1333">
        <v>395</v>
      </c>
      <c r="M15" s="1332">
        <v>6.1423448705955721</v>
      </c>
      <c r="N15" s="1331">
        <v>17.975790150889505</v>
      </c>
      <c r="O15" s="1330">
        <v>2190</v>
      </c>
      <c r="P15" s="1329">
        <v>6.5335221344462662</v>
      </c>
      <c r="Q15" s="1193"/>
    </row>
    <row r="16" spans="1:17">
      <c r="A16" s="1342" t="s">
        <v>67</v>
      </c>
      <c r="B16" s="1342" t="s">
        <v>68</v>
      </c>
      <c r="C16" s="1374">
        <v>225</v>
      </c>
      <c r="D16" s="1332">
        <v>15.35854152599595</v>
      </c>
      <c r="E16" s="1334">
        <v>8.8122828019851465</v>
      </c>
      <c r="F16" s="1333">
        <v>1005</v>
      </c>
      <c r="G16" s="1332">
        <v>7.3052875897584677</v>
      </c>
      <c r="H16" s="1334">
        <v>39.020289248674054</v>
      </c>
      <c r="I16" s="1333">
        <v>820</v>
      </c>
      <c r="J16" s="1332">
        <v>6.9288544213099561</v>
      </c>
      <c r="K16" s="1334">
        <v>31.844861051383678</v>
      </c>
      <c r="L16" s="1333">
        <v>525</v>
      </c>
      <c r="M16" s="1332">
        <v>8.1783598378546909</v>
      </c>
      <c r="N16" s="1331">
        <v>20.322566897957124</v>
      </c>
      <c r="O16" s="1330">
        <v>2580</v>
      </c>
      <c r="P16" s="1329">
        <v>7.6946489789834551</v>
      </c>
      <c r="Q16" s="1193"/>
    </row>
    <row r="17" spans="1:19">
      <c r="A17" s="1342" t="s">
        <v>69</v>
      </c>
      <c r="B17" s="1341" t="s">
        <v>70</v>
      </c>
      <c r="C17" s="1385">
        <v>0</v>
      </c>
      <c r="D17" s="1324">
        <v>0.13504388926401081</v>
      </c>
      <c r="E17" s="1326">
        <v>2.1473051320592655</v>
      </c>
      <c r="F17" s="1325">
        <v>30</v>
      </c>
      <c r="G17" s="1324">
        <v>0.22260100094291724</v>
      </c>
      <c r="H17" s="1326">
        <v>32.950397251449431</v>
      </c>
      <c r="I17" s="1325">
        <v>50</v>
      </c>
      <c r="J17" s="1324">
        <v>0.42544044508134532</v>
      </c>
      <c r="K17" s="1326">
        <v>54.187245007515564</v>
      </c>
      <c r="L17" s="1325">
        <v>10</v>
      </c>
      <c r="M17" s="1324">
        <v>0.1555971312753352</v>
      </c>
      <c r="N17" s="1323">
        <v>10.715052608975736</v>
      </c>
      <c r="O17" s="1322">
        <v>95</v>
      </c>
      <c r="P17" s="1321">
        <v>0.27765687881949619</v>
      </c>
      <c r="Q17" s="1193"/>
    </row>
    <row r="18" spans="1:19" ht="16.2" thickBot="1">
      <c r="A18" s="1340" t="s">
        <v>71</v>
      </c>
      <c r="B18" s="1340" t="s">
        <v>72</v>
      </c>
      <c r="C18" s="1381">
        <v>1275</v>
      </c>
      <c r="D18" s="1318">
        <v>86.079675894665769</v>
      </c>
      <c r="E18" s="1320">
        <v>5.9511922317624411</v>
      </c>
      <c r="F18" s="1319">
        <v>10510</v>
      </c>
      <c r="G18" s="1318">
        <v>76.240008703851444</v>
      </c>
      <c r="H18" s="1320">
        <v>49.068299785403411</v>
      </c>
      <c r="I18" s="1319">
        <v>7160</v>
      </c>
      <c r="J18" s="1318">
        <v>60.336929950265542</v>
      </c>
      <c r="K18" s="1320">
        <v>33.41381288690522</v>
      </c>
      <c r="L18" s="1319">
        <v>2480</v>
      </c>
      <c r="M18" s="1318">
        <v>38.630651699407551</v>
      </c>
      <c r="N18" s="1317">
        <v>11.566695095928921</v>
      </c>
      <c r="O18" s="1316">
        <v>21420</v>
      </c>
      <c r="P18" s="1315">
        <v>63.859263675659562</v>
      </c>
      <c r="Q18" s="1193"/>
    </row>
    <row r="19" spans="1:19" ht="15.6" thickTop="1">
      <c r="A19" s="1339" t="s">
        <v>314</v>
      </c>
      <c r="B19" s="1361"/>
      <c r="C19" s="1377"/>
      <c r="D19" s="744"/>
      <c r="E19" s="743"/>
      <c r="F19" s="1338"/>
      <c r="G19" s="744"/>
      <c r="H19" s="743"/>
      <c r="I19" s="1338"/>
      <c r="J19" s="744"/>
      <c r="K19" s="743"/>
      <c r="L19" s="1338"/>
      <c r="M19" s="744"/>
      <c r="N19" s="744"/>
      <c r="O19" s="742"/>
      <c r="P19" s="741"/>
      <c r="Q19" s="1193"/>
    </row>
    <row r="20" spans="1:19">
      <c r="A20" s="739" t="s">
        <v>73</v>
      </c>
      <c r="B20" s="1337" t="s">
        <v>148</v>
      </c>
      <c r="C20" s="1374">
        <v>15</v>
      </c>
      <c r="D20" s="1332">
        <v>0.94530722484807561</v>
      </c>
      <c r="E20" s="1334">
        <v>0.65737884273150293</v>
      </c>
      <c r="F20" s="1333">
        <v>425</v>
      </c>
      <c r="G20" s="1332">
        <v>3.0650612896206573</v>
      </c>
      <c r="H20" s="1334">
        <v>19.842510811534179</v>
      </c>
      <c r="I20" s="1333">
        <v>900</v>
      </c>
      <c r="J20" s="1332">
        <v>7.572367866475596</v>
      </c>
      <c r="K20" s="1334">
        <v>42.180713443866885</v>
      </c>
      <c r="L20" s="1333">
        <v>795</v>
      </c>
      <c r="M20" s="1332">
        <v>12.391331462425944</v>
      </c>
      <c r="N20" s="1331">
        <v>37.319396901867421</v>
      </c>
      <c r="O20" s="1330">
        <v>2130</v>
      </c>
      <c r="P20" s="1329">
        <v>6.3486957817856613</v>
      </c>
      <c r="Q20" s="1193"/>
    </row>
    <row r="21" spans="1:19">
      <c r="A21" s="739" t="s">
        <v>74</v>
      </c>
      <c r="B21" s="1337" t="s">
        <v>149</v>
      </c>
      <c r="C21" s="1374">
        <v>15</v>
      </c>
      <c r="D21" s="1332">
        <v>0.97906819716407822</v>
      </c>
      <c r="E21" s="1334">
        <v>4.3611645813282003</v>
      </c>
      <c r="F21" s="1333">
        <v>85</v>
      </c>
      <c r="G21" s="1332">
        <v>0.63052150576630162</v>
      </c>
      <c r="H21" s="1334">
        <v>26.145933589990378</v>
      </c>
      <c r="I21" s="1333">
        <v>105</v>
      </c>
      <c r="J21" s="1332">
        <v>0.90466155272696613</v>
      </c>
      <c r="K21" s="1334">
        <v>32.278633301251197</v>
      </c>
      <c r="L21" s="1333">
        <v>125</v>
      </c>
      <c r="M21" s="1332">
        <v>1.9290614281259746</v>
      </c>
      <c r="N21" s="1331">
        <v>37.214268527430221</v>
      </c>
      <c r="O21" s="1330">
        <v>330</v>
      </c>
      <c r="P21" s="1329">
        <v>0.99114622149351628</v>
      </c>
      <c r="Q21" s="1193"/>
    </row>
    <row r="22" spans="1:19">
      <c r="A22" s="739" t="s">
        <v>75</v>
      </c>
      <c r="B22" s="1337" t="s">
        <v>150</v>
      </c>
      <c r="C22" s="1374">
        <v>5</v>
      </c>
      <c r="D22" s="1332">
        <v>0.33760972316002702</v>
      </c>
      <c r="E22" s="1334">
        <v>1.4179972207254472</v>
      </c>
      <c r="F22" s="1333">
        <v>95</v>
      </c>
      <c r="G22" s="1332">
        <v>0.69638064843693337</v>
      </c>
      <c r="H22" s="1334">
        <v>27.228382632370042</v>
      </c>
      <c r="I22" s="1333">
        <v>150</v>
      </c>
      <c r="J22" s="1332">
        <v>1.2452162184944786</v>
      </c>
      <c r="K22" s="1334">
        <v>41.893309889112615</v>
      </c>
      <c r="L22" s="1333">
        <v>105</v>
      </c>
      <c r="M22" s="1332">
        <v>1.6195821640162145</v>
      </c>
      <c r="N22" s="1331">
        <v>29.460310257791892</v>
      </c>
      <c r="O22" s="1330">
        <v>355</v>
      </c>
      <c r="P22" s="1329">
        <v>1.0511551647041288</v>
      </c>
      <c r="Q22" s="1193"/>
    </row>
    <row r="23" spans="1:19">
      <c r="A23" s="739" t="s">
        <v>76</v>
      </c>
      <c r="B23" s="1337" t="s">
        <v>151</v>
      </c>
      <c r="C23" s="1374">
        <v>20</v>
      </c>
      <c r="D23" s="1332">
        <v>1.4517218095881161</v>
      </c>
      <c r="E23" s="1334">
        <v>2.087763762247405</v>
      </c>
      <c r="F23" s="1333">
        <v>230</v>
      </c>
      <c r="G23" s="1332">
        <v>1.6833248712555304</v>
      </c>
      <c r="H23" s="1334">
        <v>22.536195997319897</v>
      </c>
      <c r="I23" s="1333">
        <v>415</v>
      </c>
      <c r="J23" s="1332">
        <v>3.4820871617634661</v>
      </c>
      <c r="K23" s="1334">
        <v>40.112253716705027</v>
      </c>
      <c r="L23" s="1333">
        <v>365</v>
      </c>
      <c r="M23" s="1332">
        <v>5.6618334892422819</v>
      </c>
      <c r="N23" s="1331">
        <v>35.263786523727674</v>
      </c>
      <c r="O23" s="1330">
        <v>1030</v>
      </c>
      <c r="P23" s="1329">
        <v>3.0699359069906094</v>
      </c>
      <c r="Q23" s="1193"/>
    </row>
    <row r="24" spans="1:19">
      <c r="A24" s="739" t="s">
        <v>77</v>
      </c>
      <c r="B24" s="1337" t="s">
        <v>152</v>
      </c>
      <c r="C24" s="1374">
        <v>5</v>
      </c>
      <c r="D24" s="1332">
        <v>0.47265361242403781</v>
      </c>
      <c r="E24" s="1334">
        <v>0.52054672278656089</v>
      </c>
      <c r="F24" s="1333">
        <v>145</v>
      </c>
      <c r="G24" s="1332">
        <v>1.0444621745122218</v>
      </c>
      <c r="H24" s="1334">
        <v>10.708389725894968</v>
      </c>
      <c r="I24" s="1333">
        <v>480</v>
      </c>
      <c r="J24" s="1332">
        <v>4.0255415999325628</v>
      </c>
      <c r="K24" s="1334">
        <v>35.512441066674597</v>
      </c>
      <c r="L24" s="1333">
        <v>715</v>
      </c>
      <c r="M24" s="1332">
        <v>11.166043030869972</v>
      </c>
      <c r="N24" s="1331">
        <v>53.25862248464388</v>
      </c>
      <c r="O24" s="1330">
        <v>1345</v>
      </c>
      <c r="P24" s="1329">
        <v>4.0087643464003575</v>
      </c>
      <c r="Q24" s="1193"/>
    </row>
    <row r="25" spans="1:19">
      <c r="A25" s="739" t="s">
        <v>147</v>
      </c>
      <c r="B25" s="1337" t="s">
        <v>153</v>
      </c>
      <c r="C25" s="1374">
        <v>5</v>
      </c>
      <c r="D25" s="1332">
        <v>0.37137069547602969</v>
      </c>
      <c r="E25" s="1334">
        <v>3.0381704689830413</v>
      </c>
      <c r="F25" s="1333">
        <v>60</v>
      </c>
      <c r="G25" s="1332">
        <v>0.45129469790382243</v>
      </c>
      <c r="H25" s="1334">
        <v>34.369993923659059</v>
      </c>
      <c r="I25" s="1333">
        <v>85</v>
      </c>
      <c r="J25" s="1332">
        <v>0.70875832420129814</v>
      </c>
      <c r="K25" s="1334">
        <v>46.445340551289839</v>
      </c>
      <c r="L25" s="1333">
        <v>30</v>
      </c>
      <c r="M25" s="1332">
        <v>0.45572185843467411</v>
      </c>
      <c r="N25" s="1331">
        <v>16.146495056068055</v>
      </c>
      <c r="O25" s="1330">
        <v>180</v>
      </c>
      <c r="P25" s="1329">
        <v>0.53966313906692498</v>
      </c>
      <c r="Q25" s="1193"/>
    </row>
    <row r="26" spans="1:19">
      <c r="A26" s="739" t="s">
        <v>78</v>
      </c>
      <c r="B26" s="1337" t="s">
        <v>154</v>
      </c>
      <c r="C26" s="1374">
        <v>65</v>
      </c>
      <c r="D26" s="1332">
        <v>4.2768399729912225</v>
      </c>
      <c r="E26" s="1334">
        <v>3.1433151205665317</v>
      </c>
      <c r="F26" s="1333">
        <v>700</v>
      </c>
      <c r="G26" s="1332">
        <v>5.0652063538115621</v>
      </c>
      <c r="H26" s="1334">
        <v>34.655868034361092</v>
      </c>
      <c r="I26" s="1333">
        <v>685</v>
      </c>
      <c r="J26" s="1332">
        <v>5.783781505521369</v>
      </c>
      <c r="K26" s="1334">
        <v>34.049933749199781</v>
      </c>
      <c r="L26" s="1333">
        <v>565</v>
      </c>
      <c r="M26" s="1332">
        <v>8.844091050826318</v>
      </c>
      <c r="N26" s="1331">
        <v>28.150883095872604</v>
      </c>
      <c r="O26" s="1330">
        <v>2015</v>
      </c>
      <c r="P26" s="1329">
        <v>6.0070651363839618</v>
      </c>
      <c r="Q26" s="1193"/>
    </row>
    <row r="27" spans="1:19">
      <c r="A27" s="739" t="s">
        <v>79</v>
      </c>
      <c r="B27" s="1337" t="s">
        <v>155</v>
      </c>
      <c r="C27" s="1374">
        <v>45</v>
      </c>
      <c r="D27" s="1332">
        <v>2.8919648885887912</v>
      </c>
      <c r="E27" s="1334">
        <v>2.7877943684340707</v>
      </c>
      <c r="F27" s="1333">
        <v>590</v>
      </c>
      <c r="G27" s="1332">
        <v>4.2699644592732291</v>
      </c>
      <c r="H27" s="1334">
        <v>38.318340992228286</v>
      </c>
      <c r="I27" s="1333">
        <v>545</v>
      </c>
      <c r="J27" s="1332">
        <v>4.6055803759588638</v>
      </c>
      <c r="K27" s="1334">
        <v>35.562440605595121</v>
      </c>
      <c r="L27" s="1333">
        <v>360</v>
      </c>
      <c r="M27" s="1332">
        <v>5.5885562831306519</v>
      </c>
      <c r="N27" s="1331">
        <v>23.331424033742532</v>
      </c>
      <c r="O27" s="1330">
        <v>1535</v>
      </c>
      <c r="P27" s="1329">
        <v>4.5799373975257112</v>
      </c>
      <c r="Q27" s="1193"/>
    </row>
    <row r="28" spans="1:19">
      <c r="A28" s="1336" t="s">
        <v>80</v>
      </c>
      <c r="B28" s="745" t="s">
        <v>81</v>
      </c>
      <c r="C28" s="1374">
        <v>5</v>
      </c>
      <c r="D28" s="1332">
        <v>0.47265361242403781</v>
      </c>
      <c r="E28" s="1334">
        <v>1.1130722383882714</v>
      </c>
      <c r="F28" s="1333">
        <v>190</v>
      </c>
      <c r="G28" s="1332">
        <v>1.3618626242112135</v>
      </c>
      <c r="H28" s="1334">
        <v>29.855777639968835</v>
      </c>
      <c r="I28" s="1333">
        <v>280</v>
      </c>
      <c r="J28" s="1332">
        <v>2.3725870353199023</v>
      </c>
      <c r="K28" s="1334">
        <v>44.755044602394698</v>
      </c>
      <c r="L28" s="1333">
        <v>155</v>
      </c>
      <c r="M28" s="1332">
        <v>2.3802619270346117</v>
      </c>
      <c r="N28" s="1331">
        <v>24.276105519248198</v>
      </c>
      <c r="O28" s="1330">
        <v>630</v>
      </c>
      <c r="P28" s="1329">
        <v>1.874765240721419</v>
      </c>
      <c r="Q28" s="1193"/>
    </row>
    <row r="29" spans="1:19">
      <c r="A29" s="1328" t="s">
        <v>82</v>
      </c>
      <c r="B29" s="1363" t="s">
        <v>83</v>
      </c>
      <c r="C29" s="1385">
        <v>25</v>
      </c>
      <c r="D29" s="1324">
        <v>1.7211343686698175</v>
      </c>
      <c r="E29" s="1326">
        <v>0.99076093082553041</v>
      </c>
      <c r="F29" s="1325">
        <v>755</v>
      </c>
      <c r="G29" s="1324">
        <v>5.4919126713570749</v>
      </c>
      <c r="H29" s="1326">
        <v>29.430147273172491</v>
      </c>
      <c r="I29" s="1325">
        <v>1065</v>
      </c>
      <c r="J29" s="1324">
        <v>8.962488409339965</v>
      </c>
      <c r="K29" s="1326">
        <v>41.325886107191863</v>
      </c>
      <c r="L29" s="1325">
        <v>725</v>
      </c>
      <c r="M29" s="1324">
        <v>11.332865606485813</v>
      </c>
      <c r="N29" s="1323">
        <v>28.253205688810112</v>
      </c>
      <c r="O29" s="1322">
        <v>2575</v>
      </c>
      <c r="P29" s="1321">
        <v>7.6696079892681475</v>
      </c>
      <c r="Q29" s="1193"/>
    </row>
    <row r="30" spans="1:19" ht="15.75" customHeight="1" thickBot="1">
      <c r="A30" s="30" t="s">
        <v>84</v>
      </c>
      <c r="B30" s="30" t="s">
        <v>85</v>
      </c>
      <c r="C30" s="1316">
        <v>205</v>
      </c>
      <c r="D30" s="1318">
        <v>13.920324105334233</v>
      </c>
      <c r="E30" s="1320">
        <v>1.7005116547242072</v>
      </c>
      <c r="F30" s="1319">
        <v>3275</v>
      </c>
      <c r="G30" s="1318">
        <v>23.759991296148545</v>
      </c>
      <c r="H30" s="1320">
        <v>27.02036803176664</v>
      </c>
      <c r="I30" s="1319">
        <v>4705</v>
      </c>
      <c r="J30" s="1318">
        <v>39.663070049734465</v>
      </c>
      <c r="K30" s="1320">
        <v>38.811110075465564</v>
      </c>
      <c r="L30" s="1319">
        <v>3935</v>
      </c>
      <c r="M30" s="1318">
        <v>61.369348300592449</v>
      </c>
      <c r="N30" s="1317">
        <v>32.46801023804359</v>
      </c>
      <c r="O30" s="1316">
        <v>12125</v>
      </c>
      <c r="P30" s="1315">
        <v>36.140736324340438</v>
      </c>
      <c r="Q30" s="1193"/>
    </row>
    <row r="31" spans="1:19" ht="15.45" customHeight="1" thickTop="1" thickBot="1">
      <c r="A31" s="5"/>
      <c r="B31" s="1359"/>
      <c r="C31" s="1310"/>
      <c r="D31" s="1311"/>
      <c r="E31" s="1313"/>
      <c r="F31" s="1312"/>
      <c r="G31" s="1311"/>
      <c r="H31" s="1313"/>
      <c r="I31" s="1312"/>
      <c r="J31" s="1311"/>
      <c r="K31" s="1313"/>
      <c r="L31" s="1312"/>
      <c r="M31" s="1311"/>
      <c r="N31" s="1311"/>
      <c r="O31" s="1310"/>
      <c r="P31" s="1309"/>
      <c r="Q31" s="1193"/>
    </row>
    <row r="32" spans="1:19" ht="15.45" customHeight="1" thickTop="1" thickBot="1">
      <c r="A32" s="1360" t="s">
        <v>46</v>
      </c>
      <c r="B32" s="1359" t="s">
        <v>86</v>
      </c>
      <c r="C32" s="1302">
        <v>1480</v>
      </c>
      <c r="D32" s="1304">
        <v>100.00000000000001</v>
      </c>
      <c r="E32" s="1358">
        <v>4.4149649724251008</v>
      </c>
      <c r="F32" s="1305">
        <v>13785</v>
      </c>
      <c r="G32" s="1304">
        <v>99.999999999999986</v>
      </c>
      <c r="H32" s="1358">
        <v>41.100014905351024</v>
      </c>
      <c r="I32" s="1305">
        <v>11865</v>
      </c>
      <c r="J32" s="1304">
        <v>100</v>
      </c>
      <c r="K32" s="1358">
        <v>35.364435832463855</v>
      </c>
      <c r="L32" s="1305">
        <v>6415</v>
      </c>
      <c r="M32" s="1304">
        <v>100.00000000000001</v>
      </c>
      <c r="N32" s="1357">
        <v>19.120584289760025</v>
      </c>
      <c r="O32" s="1302">
        <v>33545</v>
      </c>
      <c r="P32" s="1301">
        <v>100</v>
      </c>
      <c r="Q32" s="1193"/>
      <c r="R32" s="1192"/>
      <c r="S32" s="1192"/>
    </row>
    <row r="33" spans="1:17" ht="15.45" customHeight="1" thickTop="1">
      <c r="A33" s="1356"/>
      <c r="B33" s="1355"/>
      <c r="C33" s="1194"/>
      <c r="D33" s="1194"/>
      <c r="E33" s="1194"/>
      <c r="F33" s="1194"/>
      <c r="G33" s="1194"/>
      <c r="H33" s="1194"/>
      <c r="I33" s="1194"/>
      <c r="J33" s="1194"/>
      <c r="K33" s="1194"/>
      <c r="L33" s="1194"/>
      <c r="M33" s="1194"/>
      <c r="N33" s="1194"/>
      <c r="O33" s="1194"/>
      <c r="P33" s="1194"/>
      <c r="Q33" s="1193"/>
    </row>
    <row r="34" spans="1:17" ht="15.45" customHeight="1">
      <c r="A34" s="1300"/>
      <c r="B34" s="1299"/>
      <c r="C34" s="1194"/>
      <c r="D34" s="1194"/>
      <c r="E34" s="1194"/>
      <c r="F34" s="1194"/>
      <c r="G34" s="1194"/>
      <c r="H34" s="1194"/>
      <c r="I34" s="1194"/>
      <c r="J34" s="1194"/>
      <c r="K34" s="1194"/>
      <c r="L34" s="1194"/>
      <c r="M34" s="1194"/>
      <c r="N34" s="1194"/>
      <c r="O34" s="1194"/>
      <c r="P34" s="1194"/>
      <c r="Q34" s="1193"/>
    </row>
    <row r="35" spans="1:17" ht="15.45" customHeight="1">
      <c r="A35" s="1300"/>
      <c r="B35" s="1299"/>
      <c r="C35" s="1194"/>
      <c r="D35" s="1297"/>
      <c r="E35" s="1298"/>
      <c r="F35" s="1194"/>
      <c r="G35" s="1297"/>
      <c r="H35" s="1298"/>
      <c r="I35" s="1194"/>
      <c r="J35" s="1297"/>
      <c r="K35" s="1298"/>
      <c r="L35" s="1194"/>
      <c r="M35" s="1297"/>
      <c r="N35" s="1298"/>
      <c r="O35" s="1194"/>
      <c r="P35" s="1297"/>
      <c r="Q35" s="1193"/>
    </row>
  </sheetData>
  <mergeCells count="8">
    <mergeCell ref="A5:B5"/>
    <mergeCell ref="A19:B19"/>
    <mergeCell ref="A1:P1"/>
    <mergeCell ref="C3:E3"/>
    <mergeCell ref="F3:H3"/>
    <mergeCell ref="I3:K3"/>
    <mergeCell ref="L3:N3"/>
    <mergeCell ref="O3:P3"/>
  </mergeCells>
  <pageMargins left="0.75" right="0.75" top="1" bottom="1" header="0.5" footer="0.5"/>
  <pageSetup paperSize="9" scale="42"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D130E-6F00-497D-9B77-7A0941A155CC}">
  <sheetPr>
    <tabColor theme="2"/>
  </sheetPr>
  <dimension ref="A1:S35"/>
  <sheetViews>
    <sheetView showGridLines="0" zoomScale="60" zoomScaleNormal="60" zoomScaleSheetLayoutView="70" workbookViewId="0">
      <selection activeCell="W32" sqref="W32"/>
    </sheetView>
  </sheetViews>
  <sheetFormatPr defaultColWidth="9.109375" defaultRowHeight="15"/>
  <cols>
    <col min="1" max="1" width="7.44140625" style="1191" customWidth="1"/>
    <col min="2" max="2" width="42.109375" style="1191" customWidth="1"/>
    <col min="3" max="3" width="12.6640625" style="1191" customWidth="1"/>
    <col min="4" max="5" width="10.6640625" style="1191" customWidth="1"/>
    <col min="6" max="6" width="12.6640625" style="1191" customWidth="1"/>
    <col min="7" max="8" width="10.6640625" style="1191" customWidth="1"/>
    <col min="9" max="9" width="12.6640625" style="1191" customWidth="1"/>
    <col min="10" max="11" width="10.6640625" style="1191" customWidth="1"/>
    <col min="12" max="12" width="12.6640625" style="1191" customWidth="1"/>
    <col min="13" max="14" width="10.6640625" style="1191" customWidth="1"/>
    <col min="15" max="15" width="12.6640625" style="1191" customWidth="1"/>
    <col min="16" max="16" width="10.6640625" style="1191" customWidth="1"/>
    <col min="17" max="51" width="12.33203125" style="1191" customWidth="1"/>
    <col min="52" max="16384" width="9.109375" style="1191"/>
  </cols>
  <sheetData>
    <row r="1" spans="1:19" ht="19.8" thickBot="1">
      <c r="A1" s="1353" t="s">
        <v>329</v>
      </c>
      <c r="B1" s="1353"/>
      <c r="C1" s="1353"/>
      <c r="D1" s="1353"/>
      <c r="E1" s="1353"/>
      <c r="F1" s="1353"/>
      <c r="G1" s="1353"/>
      <c r="H1" s="1353"/>
      <c r="I1" s="1353"/>
      <c r="J1" s="1353"/>
      <c r="K1" s="1353"/>
      <c r="L1" s="1353"/>
      <c r="M1" s="1353"/>
      <c r="N1" s="1353"/>
      <c r="O1" s="1353"/>
      <c r="P1" s="1353"/>
    </row>
    <row r="2" spans="1:19" ht="16.2" thickTop="1" thickBot="1">
      <c r="B2" s="750"/>
      <c r="C2" s="750"/>
      <c r="D2" s="750"/>
      <c r="E2" s="750"/>
      <c r="F2" s="750"/>
      <c r="G2" s="750"/>
      <c r="H2" s="750"/>
    </row>
    <row r="3" spans="1:19" ht="16.95" customHeight="1" thickBot="1">
      <c r="C3" s="1352" t="s">
        <v>119</v>
      </c>
      <c r="D3" s="1349"/>
      <c r="E3" s="1351"/>
      <c r="F3" s="1350" t="s">
        <v>305</v>
      </c>
      <c r="G3" s="1349"/>
      <c r="H3" s="1351"/>
      <c r="I3" s="1350" t="s">
        <v>304</v>
      </c>
      <c r="J3" s="1349"/>
      <c r="K3" s="1351"/>
      <c r="L3" s="1350" t="s">
        <v>122</v>
      </c>
      <c r="M3" s="1349"/>
      <c r="N3" s="1349"/>
      <c r="O3" s="1348" t="s">
        <v>312</v>
      </c>
      <c r="P3" s="1243"/>
    </row>
    <row r="4" spans="1:19" ht="16.8" thickTop="1" thickBot="1">
      <c r="C4" s="1347" t="s">
        <v>8</v>
      </c>
      <c r="D4" s="1240" t="s">
        <v>9</v>
      </c>
      <c r="E4" s="1239" t="s">
        <v>10</v>
      </c>
      <c r="F4" s="1286" t="s">
        <v>8</v>
      </c>
      <c r="G4" s="1240" t="s">
        <v>9</v>
      </c>
      <c r="H4" s="1239" t="s">
        <v>10</v>
      </c>
      <c r="I4" s="1286" t="s">
        <v>8</v>
      </c>
      <c r="J4" s="1240" t="s">
        <v>9</v>
      </c>
      <c r="K4" s="1239" t="s">
        <v>10</v>
      </c>
      <c r="L4" s="1286" t="s">
        <v>8</v>
      </c>
      <c r="M4" s="1240" t="s">
        <v>9</v>
      </c>
      <c r="N4" s="1240" t="s">
        <v>10</v>
      </c>
      <c r="O4" s="1347" t="s">
        <v>8</v>
      </c>
      <c r="P4" s="1346" t="s">
        <v>9</v>
      </c>
    </row>
    <row r="5" spans="1:19">
      <c r="A5" s="751" t="s">
        <v>53</v>
      </c>
      <c r="B5" s="1362"/>
      <c r="C5" s="748"/>
      <c r="D5" s="750"/>
      <c r="E5" s="749"/>
      <c r="F5" s="1345"/>
      <c r="G5" s="750"/>
      <c r="H5" s="749"/>
      <c r="I5" s="1345"/>
      <c r="J5" s="750"/>
      <c r="K5" s="749"/>
      <c r="L5" s="1345"/>
      <c r="M5" s="750"/>
      <c r="N5" s="750"/>
      <c r="O5" s="748"/>
      <c r="P5" s="747"/>
    </row>
    <row r="6" spans="1:19">
      <c r="A6" s="1342" t="s">
        <v>54</v>
      </c>
      <c r="B6" s="1342" t="s">
        <v>320</v>
      </c>
      <c r="C6" s="1330">
        <v>340</v>
      </c>
      <c r="D6" s="1332">
        <v>0.65645298484379833</v>
      </c>
      <c r="E6" s="1334">
        <v>7.9673488158197276</v>
      </c>
      <c r="F6" s="1333">
        <v>1680</v>
      </c>
      <c r="G6" s="1332">
        <v>0.6361109112187584</v>
      </c>
      <c r="H6" s="1334">
        <v>39.406900953069197</v>
      </c>
      <c r="I6" s="1333">
        <v>1500</v>
      </c>
      <c r="J6" s="1332">
        <v>0.67215382549133729</v>
      </c>
      <c r="K6" s="1334">
        <v>35.227192739592958</v>
      </c>
      <c r="L6" s="1333">
        <v>740</v>
      </c>
      <c r="M6" s="1332">
        <v>0.48384739359376733</v>
      </c>
      <c r="N6" s="1331">
        <v>17.398557491518105</v>
      </c>
      <c r="O6" s="1330">
        <v>4260</v>
      </c>
      <c r="P6" s="1329">
        <v>0.61555548494625834</v>
      </c>
      <c r="Q6" s="1192"/>
      <c r="R6" s="1193"/>
      <c r="S6" s="1193"/>
    </row>
    <row r="7" spans="1:19">
      <c r="A7" s="1342" t="s">
        <v>55</v>
      </c>
      <c r="B7" s="1342" t="s">
        <v>319</v>
      </c>
      <c r="C7" s="1330">
        <v>820</v>
      </c>
      <c r="D7" s="1332">
        <v>1.5812905969687596</v>
      </c>
      <c r="E7" s="1334">
        <v>4.2261431154740379</v>
      </c>
      <c r="F7" s="1333">
        <v>9830</v>
      </c>
      <c r="G7" s="1332">
        <v>3.7224151709458355</v>
      </c>
      <c r="H7" s="1334">
        <v>50.779281839318003</v>
      </c>
      <c r="I7" s="1333">
        <v>6345</v>
      </c>
      <c r="J7" s="1332">
        <v>2.8403097998836011</v>
      </c>
      <c r="K7" s="1334">
        <v>32.779126840609656</v>
      </c>
      <c r="L7" s="1333">
        <v>2365</v>
      </c>
      <c r="M7" s="1332">
        <v>1.542702780297148</v>
      </c>
      <c r="N7" s="1331">
        <v>12.215448204598296</v>
      </c>
      <c r="O7" s="1330">
        <v>19355</v>
      </c>
      <c r="P7" s="1329">
        <v>2.7954060307400783</v>
      </c>
      <c r="Q7" s="1192"/>
      <c r="R7" s="1193"/>
      <c r="S7" s="1193"/>
    </row>
    <row r="8" spans="1:19">
      <c r="A8" s="1342" t="s">
        <v>56</v>
      </c>
      <c r="B8" s="1342" t="s">
        <v>318</v>
      </c>
      <c r="C8" s="1330">
        <v>1510</v>
      </c>
      <c r="D8" s="1332">
        <v>2.9152683266316113</v>
      </c>
      <c r="E8" s="1334">
        <v>13.526500283444678</v>
      </c>
      <c r="F8" s="1333">
        <v>5045</v>
      </c>
      <c r="G8" s="1332">
        <v>1.9109119762452134</v>
      </c>
      <c r="H8" s="1334">
        <v>45.256068945227007</v>
      </c>
      <c r="I8" s="1333">
        <v>3130</v>
      </c>
      <c r="J8" s="1332">
        <v>1.4001701213233648</v>
      </c>
      <c r="K8" s="1334">
        <v>28.053488522284493</v>
      </c>
      <c r="L8" s="1333">
        <v>1470</v>
      </c>
      <c r="M8" s="1332">
        <v>0.95760063161878417</v>
      </c>
      <c r="N8" s="1331">
        <v>13.163942249043822</v>
      </c>
      <c r="O8" s="1330">
        <v>11150</v>
      </c>
      <c r="P8" s="1329">
        <v>1.6101654279549269</v>
      </c>
      <c r="Q8" s="1192"/>
      <c r="R8" s="1193"/>
      <c r="S8" s="1193"/>
    </row>
    <row r="9" spans="1:19">
      <c r="A9" s="1342" t="s">
        <v>57</v>
      </c>
      <c r="B9" s="1342" t="s">
        <v>58</v>
      </c>
      <c r="C9" s="1330">
        <v>3065</v>
      </c>
      <c r="D9" s="1332">
        <v>5.9237743581812561</v>
      </c>
      <c r="E9" s="1334">
        <v>6.5071262508844638</v>
      </c>
      <c r="F9" s="1333">
        <v>21200</v>
      </c>
      <c r="G9" s="1332">
        <v>8.0289890202286855</v>
      </c>
      <c r="H9" s="1334">
        <v>45.017442942000415</v>
      </c>
      <c r="I9" s="1333">
        <v>16615</v>
      </c>
      <c r="J9" s="1332">
        <v>7.4375609974481796</v>
      </c>
      <c r="K9" s="1334">
        <v>35.279337652376221</v>
      </c>
      <c r="L9" s="1333">
        <v>6215</v>
      </c>
      <c r="M9" s="1332">
        <v>4.0547120196793625</v>
      </c>
      <c r="N9" s="1331">
        <v>13.1960931547389</v>
      </c>
      <c r="O9" s="1330">
        <v>47090</v>
      </c>
      <c r="P9" s="1329">
        <v>6.8012178178068305</v>
      </c>
      <c r="Q9" s="1192"/>
      <c r="R9" s="1193"/>
      <c r="S9" s="1193"/>
    </row>
    <row r="10" spans="1:19">
      <c r="A10" s="1342" t="s">
        <v>59</v>
      </c>
      <c r="B10" s="1342" t="s">
        <v>317</v>
      </c>
      <c r="C10" s="1330">
        <v>2865</v>
      </c>
      <c r="D10" s="1332">
        <v>5.5358219919579348</v>
      </c>
      <c r="E10" s="1334">
        <v>7.6983317059742014</v>
      </c>
      <c r="F10" s="1333">
        <v>20025</v>
      </c>
      <c r="G10" s="1332">
        <v>7.5841094416943466</v>
      </c>
      <c r="H10" s="1334">
        <v>53.832968432100415</v>
      </c>
      <c r="I10" s="1333">
        <v>10430</v>
      </c>
      <c r="J10" s="1332">
        <v>4.670045216456999</v>
      </c>
      <c r="K10" s="1334">
        <v>28.043663407647013</v>
      </c>
      <c r="L10" s="1333">
        <v>3880</v>
      </c>
      <c r="M10" s="1332">
        <v>2.5302792042125319</v>
      </c>
      <c r="N10" s="1331">
        <v>10.425036454278377</v>
      </c>
      <c r="O10" s="1330">
        <v>37195</v>
      </c>
      <c r="P10" s="1329">
        <v>5.3723327739151285</v>
      </c>
      <c r="Q10" s="1192"/>
      <c r="R10" s="1193"/>
      <c r="S10" s="1193"/>
    </row>
    <row r="11" spans="1:19">
      <c r="A11" s="1344" t="s">
        <v>146</v>
      </c>
      <c r="B11" s="1342" t="s">
        <v>316</v>
      </c>
      <c r="C11" s="1330">
        <v>615</v>
      </c>
      <c r="D11" s="1332">
        <v>1.1843295700587688</v>
      </c>
      <c r="E11" s="1334">
        <v>10.990337730927513</v>
      </c>
      <c r="F11" s="1333">
        <v>2470</v>
      </c>
      <c r="G11" s="1332">
        <v>0.93501520654771608</v>
      </c>
      <c r="H11" s="1334">
        <v>44.288031057037166</v>
      </c>
      <c r="I11" s="1333">
        <v>1545</v>
      </c>
      <c r="J11" s="1332">
        <v>0.69231767918699916</v>
      </c>
      <c r="K11" s="1334">
        <v>27.742337099453561</v>
      </c>
      <c r="L11" s="1333">
        <v>945</v>
      </c>
      <c r="M11" s="1332">
        <v>0.61757048617681409</v>
      </c>
      <c r="N11" s="1331">
        <v>16.979294112581762</v>
      </c>
      <c r="O11" s="1330">
        <v>5575</v>
      </c>
      <c r="P11" s="1329">
        <v>0.80507982541530299</v>
      </c>
      <c r="Q11" s="1192"/>
      <c r="R11" s="1193"/>
      <c r="S11" s="1193"/>
    </row>
    <row r="12" spans="1:19">
      <c r="A12" s="1342" t="s">
        <v>60</v>
      </c>
      <c r="B12" s="1342" t="s">
        <v>61</v>
      </c>
      <c r="C12" s="1330">
        <v>1045</v>
      </c>
      <c r="D12" s="1332">
        <v>2.0159681410454686</v>
      </c>
      <c r="E12" s="1334">
        <v>14.505802974967954</v>
      </c>
      <c r="F12" s="1333">
        <v>3960</v>
      </c>
      <c r="G12" s="1332">
        <v>1.4997935848442039</v>
      </c>
      <c r="H12" s="1334">
        <v>55.08315847091071</v>
      </c>
      <c r="I12" s="1333">
        <v>1560</v>
      </c>
      <c r="J12" s="1332">
        <v>0.69884272731342623</v>
      </c>
      <c r="K12" s="1334">
        <v>21.713844165761927</v>
      </c>
      <c r="L12" s="1333">
        <v>625</v>
      </c>
      <c r="M12" s="1332">
        <v>0.40796831466099426</v>
      </c>
      <c r="N12" s="1331">
        <v>8.6971943883594136</v>
      </c>
      <c r="O12" s="1330">
        <v>7190</v>
      </c>
      <c r="P12" s="1329">
        <v>1.0382915021389802</v>
      </c>
      <c r="Q12" s="1192"/>
      <c r="R12" s="1193"/>
      <c r="S12" s="1193"/>
    </row>
    <row r="13" spans="1:19">
      <c r="A13" s="1342" t="s">
        <v>62</v>
      </c>
      <c r="B13" s="1342" t="s">
        <v>315</v>
      </c>
      <c r="C13" s="1374">
        <v>730</v>
      </c>
      <c r="D13" s="1372">
        <v>1.4083088462728117</v>
      </c>
      <c r="E13" s="1334">
        <v>4.6059124668619491</v>
      </c>
      <c r="F13" s="1333">
        <v>3240</v>
      </c>
      <c r="G13" s="1332">
        <v>1.2263256966038079</v>
      </c>
      <c r="H13" s="1334">
        <v>20.471649381876166</v>
      </c>
      <c r="I13" s="1333">
        <v>7570</v>
      </c>
      <c r="J13" s="1332">
        <v>3.3893987554282132</v>
      </c>
      <c r="K13" s="1334">
        <v>47.867373190249872</v>
      </c>
      <c r="L13" s="1333">
        <v>4280</v>
      </c>
      <c r="M13" s="1332">
        <v>2.7921334751430607</v>
      </c>
      <c r="N13" s="1331">
        <v>27.055064961012015</v>
      </c>
      <c r="O13" s="1330">
        <v>15815</v>
      </c>
      <c r="P13" s="1329">
        <v>2.2843341719792138</v>
      </c>
      <c r="Q13" s="1192"/>
      <c r="R13" s="1193"/>
      <c r="S13" s="1193"/>
    </row>
    <row r="14" spans="1:19">
      <c r="A14" s="1342" t="s">
        <v>63</v>
      </c>
      <c r="B14" s="1342" t="s">
        <v>64</v>
      </c>
      <c r="C14" s="1374">
        <v>615</v>
      </c>
      <c r="D14" s="1372">
        <v>1.1907864212805443</v>
      </c>
      <c r="E14" s="1334">
        <v>13.822810318691886</v>
      </c>
      <c r="F14" s="1333">
        <v>2275</v>
      </c>
      <c r="G14" s="1332">
        <v>0.86235328427343771</v>
      </c>
      <c r="H14" s="1334">
        <v>51.094826628607201</v>
      </c>
      <c r="I14" s="1333">
        <v>1095</v>
      </c>
      <c r="J14" s="1332">
        <v>0.48974571339033884</v>
      </c>
      <c r="K14" s="1334">
        <v>24.5489134764378</v>
      </c>
      <c r="L14" s="1333">
        <v>470</v>
      </c>
      <c r="M14" s="1332">
        <v>0.3062763854179581</v>
      </c>
      <c r="N14" s="1331">
        <v>10.533449576263102</v>
      </c>
      <c r="O14" s="1330">
        <v>4455</v>
      </c>
      <c r="P14" s="1329">
        <v>0.64359836854009189</v>
      </c>
      <c r="Q14" s="1192"/>
      <c r="R14" s="1193"/>
      <c r="S14" s="1193"/>
    </row>
    <row r="15" spans="1:19">
      <c r="A15" s="1344" t="s">
        <v>65</v>
      </c>
      <c r="B15" s="1342" t="s">
        <v>66</v>
      </c>
      <c r="C15" s="1374">
        <v>2535</v>
      </c>
      <c r="D15" s="1372">
        <v>4.8985269099907205</v>
      </c>
      <c r="E15" s="1334">
        <v>8.6723864010508542</v>
      </c>
      <c r="F15" s="1333">
        <v>9135</v>
      </c>
      <c r="G15" s="1332">
        <v>3.4594157504232461</v>
      </c>
      <c r="H15" s="1334">
        <v>31.261161730349706</v>
      </c>
      <c r="I15" s="1333">
        <v>9060</v>
      </c>
      <c r="J15" s="1332">
        <v>4.0558221784483139</v>
      </c>
      <c r="K15" s="1334">
        <v>31.006388497009052</v>
      </c>
      <c r="L15" s="1333">
        <v>8490</v>
      </c>
      <c r="M15" s="1332">
        <v>5.5402428600324942</v>
      </c>
      <c r="N15" s="1331">
        <v>29.060063371590388</v>
      </c>
      <c r="O15" s="1330">
        <v>29220</v>
      </c>
      <c r="P15" s="1329">
        <v>4.2199206800830753</v>
      </c>
      <c r="Q15" s="1192"/>
      <c r="R15" s="1193"/>
      <c r="S15" s="1193"/>
    </row>
    <row r="16" spans="1:19">
      <c r="A16" s="1342" t="s">
        <v>67</v>
      </c>
      <c r="B16" s="1342" t="s">
        <v>68</v>
      </c>
      <c r="C16" s="1374">
        <v>1855</v>
      </c>
      <c r="D16" s="1372">
        <v>3.5887527064645841</v>
      </c>
      <c r="E16" s="1334">
        <v>1.9971944022741717</v>
      </c>
      <c r="F16" s="1333">
        <v>18060</v>
      </c>
      <c r="G16" s="1332">
        <v>6.840465702890949</v>
      </c>
      <c r="H16" s="1334">
        <v>19.430846018214762</v>
      </c>
      <c r="I16" s="1333">
        <v>36600</v>
      </c>
      <c r="J16" s="1332">
        <v>16.385929175806957</v>
      </c>
      <c r="K16" s="1334">
        <v>39.377400016288341</v>
      </c>
      <c r="L16" s="1333">
        <v>36430</v>
      </c>
      <c r="M16" s="1332">
        <v>23.771377490098335</v>
      </c>
      <c r="N16" s="1331">
        <v>39.194559563222725</v>
      </c>
      <c r="O16" s="1330">
        <v>92950</v>
      </c>
      <c r="P16" s="1329">
        <v>13.424576753429445</v>
      </c>
      <c r="Q16" s="1192"/>
      <c r="R16" s="1193"/>
      <c r="S16" s="1193"/>
    </row>
    <row r="17" spans="1:19">
      <c r="A17" s="1342" t="s">
        <v>69</v>
      </c>
      <c r="B17" s="1341" t="s">
        <v>70</v>
      </c>
      <c r="C17" s="1385">
        <v>15</v>
      </c>
      <c r="D17" s="1383">
        <v>3.2864212805443861E-2</v>
      </c>
      <c r="E17" s="1384">
        <v>0.81994096425057394</v>
      </c>
      <c r="F17" s="1325">
        <v>215</v>
      </c>
      <c r="G17" s="1324">
        <v>8.191462366161549E-2</v>
      </c>
      <c r="H17" s="1326">
        <v>10.431578338124361</v>
      </c>
      <c r="I17" s="1325">
        <v>1405</v>
      </c>
      <c r="J17" s="1324">
        <v>0.6298607691274567</v>
      </c>
      <c r="K17" s="1326">
        <v>67.858314201377496</v>
      </c>
      <c r="L17" s="1325">
        <v>435</v>
      </c>
      <c r="M17" s="1324">
        <v>0.28261025597525724</v>
      </c>
      <c r="N17" s="1323">
        <v>20.890166496247563</v>
      </c>
      <c r="O17" s="1322">
        <v>2075</v>
      </c>
      <c r="P17" s="1321">
        <v>0.29944568492141665</v>
      </c>
      <c r="Q17" s="1192"/>
      <c r="R17" s="1193"/>
      <c r="S17" s="1193"/>
    </row>
    <row r="18" spans="1:19" ht="16.2" thickBot="1">
      <c r="A18" s="1340" t="s">
        <v>71</v>
      </c>
      <c r="B18" s="1340" t="s">
        <v>72</v>
      </c>
      <c r="C18" s="1381">
        <v>16000</v>
      </c>
      <c r="D18" s="1379">
        <v>30.932145066501697</v>
      </c>
      <c r="E18" s="1320">
        <v>5.7903730070122856</v>
      </c>
      <c r="F18" s="1319">
        <v>97130</v>
      </c>
      <c r="G18" s="1318">
        <v>36.787820369577815</v>
      </c>
      <c r="H18" s="1320">
        <v>35.150361307987716</v>
      </c>
      <c r="I18" s="1319">
        <v>96860</v>
      </c>
      <c r="J18" s="1318">
        <v>43.362156959305196</v>
      </c>
      <c r="K18" s="1320">
        <v>35.051494272823007</v>
      </c>
      <c r="L18" s="1319">
        <v>66340</v>
      </c>
      <c r="M18" s="1318">
        <v>43.287321296906505</v>
      </c>
      <c r="N18" s="1317">
        <v>24.007771412176997</v>
      </c>
      <c r="O18" s="1316">
        <v>276330</v>
      </c>
      <c r="P18" s="1315">
        <v>39.909924521870742</v>
      </c>
      <c r="Q18" s="1192"/>
      <c r="R18" s="1193"/>
      <c r="S18" s="1193"/>
    </row>
    <row r="19" spans="1:19" ht="15.6" thickTop="1">
      <c r="A19" s="1339" t="s">
        <v>314</v>
      </c>
      <c r="B19" s="1361"/>
      <c r="C19" s="1377"/>
      <c r="D19" s="1375"/>
      <c r="E19" s="743"/>
      <c r="F19" s="1338"/>
      <c r="G19" s="744"/>
      <c r="H19" s="743"/>
      <c r="I19" s="1338"/>
      <c r="J19" s="744"/>
      <c r="K19" s="743"/>
      <c r="L19" s="1338"/>
      <c r="M19" s="744"/>
      <c r="N19" s="744"/>
      <c r="O19" s="742"/>
      <c r="P19" s="741"/>
      <c r="Q19" s="1192"/>
      <c r="R19" s="1193"/>
      <c r="S19" s="1193"/>
    </row>
    <row r="20" spans="1:19">
      <c r="A20" s="739" t="s">
        <v>73</v>
      </c>
      <c r="B20" s="740" t="s">
        <v>148</v>
      </c>
      <c r="C20" s="1374">
        <v>13620</v>
      </c>
      <c r="D20" s="1372">
        <v>26.330749304051963</v>
      </c>
      <c r="E20" s="1334">
        <v>7.7511400752306825</v>
      </c>
      <c r="F20" s="1333">
        <v>73345</v>
      </c>
      <c r="G20" s="1332">
        <v>27.779260768621867</v>
      </c>
      <c r="H20" s="1334">
        <v>41.739984655208268</v>
      </c>
      <c r="I20" s="1333">
        <v>58815</v>
      </c>
      <c r="J20" s="1332">
        <v>26.330814343913683</v>
      </c>
      <c r="K20" s="1334">
        <v>33.470778597373126</v>
      </c>
      <c r="L20" s="1333">
        <v>29940</v>
      </c>
      <c r="M20" s="1332">
        <v>19.535479619201734</v>
      </c>
      <c r="N20" s="1331">
        <v>17.038096672187926</v>
      </c>
      <c r="O20" s="1330">
        <v>175720</v>
      </c>
      <c r="P20" s="1329">
        <v>25.379031349565125</v>
      </c>
      <c r="Q20" s="1192"/>
      <c r="R20" s="1193"/>
      <c r="S20" s="1193"/>
    </row>
    <row r="21" spans="1:19">
      <c r="A21" s="739" t="s">
        <v>74</v>
      </c>
      <c r="B21" s="1337" t="s">
        <v>149</v>
      </c>
      <c r="C21" s="1374">
        <v>270</v>
      </c>
      <c r="D21" s="1372">
        <v>0.51892592019795858</v>
      </c>
      <c r="E21" s="1334">
        <v>3.0561997829930792</v>
      </c>
      <c r="F21" s="1333">
        <v>1540</v>
      </c>
      <c r="G21" s="1332">
        <v>0.58398445637065344</v>
      </c>
      <c r="H21" s="1334">
        <v>17.555245111936181</v>
      </c>
      <c r="I21" s="1333">
        <v>2615</v>
      </c>
      <c r="J21" s="1332">
        <v>1.1703675515960066</v>
      </c>
      <c r="K21" s="1334">
        <v>29.764446159854181</v>
      </c>
      <c r="L21" s="1333">
        <v>4360</v>
      </c>
      <c r="M21" s="1332">
        <v>2.8439484003993294</v>
      </c>
      <c r="N21" s="1331">
        <v>49.624108945216577</v>
      </c>
      <c r="O21" s="1330">
        <v>8785</v>
      </c>
      <c r="P21" s="1329">
        <v>1.2685308483995921</v>
      </c>
      <c r="Q21" s="1192"/>
      <c r="R21" s="1193"/>
      <c r="S21" s="1193"/>
    </row>
    <row r="22" spans="1:19">
      <c r="A22" s="739" t="s">
        <v>75</v>
      </c>
      <c r="B22" s="1337" t="s">
        <v>150</v>
      </c>
      <c r="C22" s="1374">
        <v>1565</v>
      </c>
      <c r="D22" s="1372">
        <v>3.0211684194246828</v>
      </c>
      <c r="E22" s="1334">
        <v>12.202442534232723</v>
      </c>
      <c r="F22" s="1333">
        <v>7225</v>
      </c>
      <c r="G22" s="1332">
        <v>2.7359022236025314</v>
      </c>
      <c r="H22" s="1334">
        <v>56.402926793465234</v>
      </c>
      <c r="I22" s="1333">
        <v>2815</v>
      </c>
      <c r="J22" s="1332">
        <v>1.2593454805927384</v>
      </c>
      <c r="K22" s="1334">
        <v>21.964224783110112</v>
      </c>
      <c r="L22" s="1333">
        <v>1210</v>
      </c>
      <c r="M22" s="1332">
        <v>0.78806840796831457</v>
      </c>
      <c r="N22" s="1331">
        <v>9.4304058891919293</v>
      </c>
      <c r="O22" s="1330">
        <v>12805</v>
      </c>
      <c r="P22" s="1329">
        <v>1.8497182207612519</v>
      </c>
      <c r="Q22" s="1192"/>
      <c r="R22" s="1193"/>
      <c r="S22" s="1193"/>
    </row>
    <row r="23" spans="1:19">
      <c r="A23" s="739" t="s">
        <v>76</v>
      </c>
      <c r="B23" s="1337" t="s">
        <v>151</v>
      </c>
      <c r="C23" s="1330">
        <v>2120</v>
      </c>
      <c r="D23" s="1332">
        <v>4.0965434580884628</v>
      </c>
      <c r="E23" s="1334">
        <v>7.8900473538371942</v>
      </c>
      <c r="F23" s="1333">
        <v>14770</v>
      </c>
      <c r="G23" s="1332">
        <v>5.5947142570379995</v>
      </c>
      <c r="H23" s="1334">
        <v>55.000822865074703</v>
      </c>
      <c r="I23" s="1333">
        <v>6715</v>
      </c>
      <c r="J23" s="1332">
        <v>3.0064646102878632</v>
      </c>
      <c r="K23" s="1334">
        <v>25.004449428797599</v>
      </c>
      <c r="L23" s="1333">
        <v>3250</v>
      </c>
      <c r="M23" s="1332">
        <v>2.1212734165486733</v>
      </c>
      <c r="N23" s="1331">
        <v>12.104680352290506</v>
      </c>
      <c r="O23" s="1330">
        <v>26855</v>
      </c>
      <c r="P23" s="1329">
        <v>3.8789605797921971</v>
      </c>
      <c r="Q23" s="1192"/>
      <c r="R23" s="1193"/>
      <c r="S23" s="1193"/>
    </row>
    <row r="24" spans="1:19">
      <c r="A24" s="739" t="s">
        <v>77</v>
      </c>
      <c r="B24" s="1337" t="s">
        <v>152</v>
      </c>
      <c r="C24" s="1330">
        <v>5135</v>
      </c>
      <c r="D24" s="1332">
        <v>9.9314297865759347</v>
      </c>
      <c r="E24" s="1334">
        <v>7.2781517600463781</v>
      </c>
      <c r="F24" s="1333">
        <v>21355</v>
      </c>
      <c r="G24" s="1332">
        <v>8.0885123337789882</v>
      </c>
      <c r="H24" s="1334">
        <v>30.255700734597006</v>
      </c>
      <c r="I24" s="1333">
        <v>23055</v>
      </c>
      <c r="J24" s="1332">
        <v>10.321999373237229</v>
      </c>
      <c r="K24" s="1334">
        <v>32.66422178788774</v>
      </c>
      <c r="L24" s="1333">
        <v>21035</v>
      </c>
      <c r="M24" s="1332">
        <v>13.725885277670841</v>
      </c>
      <c r="N24" s="1331">
        <v>29.80192571746888</v>
      </c>
      <c r="O24" s="1330">
        <v>70585</v>
      </c>
      <c r="P24" s="1329">
        <v>10.194550438628164</v>
      </c>
      <c r="Q24" s="1192"/>
      <c r="R24" s="1193"/>
      <c r="S24" s="1193"/>
    </row>
    <row r="25" spans="1:19">
      <c r="A25" s="739" t="s">
        <v>147</v>
      </c>
      <c r="B25" s="1337" t="s">
        <v>153</v>
      </c>
      <c r="C25" s="1330">
        <v>385</v>
      </c>
      <c r="D25" s="1332">
        <v>0.7416292916795546</v>
      </c>
      <c r="E25" s="1334">
        <v>12.993087378114659</v>
      </c>
      <c r="F25" s="1333">
        <v>1385</v>
      </c>
      <c r="G25" s="1332">
        <v>0.52444220565009414</v>
      </c>
      <c r="H25" s="1334">
        <v>46.897787351358303</v>
      </c>
      <c r="I25" s="1333">
        <v>880</v>
      </c>
      <c r="J25" s="1332">
        <v>0.39308322514214084</v>
      </c>
      <c r="K25" s="1334">
        <v>29.737821626582939</v>
      </c>
      <c r="L25" s="1333">
        <v>305</v>
      </c>
      <c r="M25" s="1332">
        <v>0.1998081653692817</v>
      </c>
      <c r="N25" s="1331">
        <v>10.37130364394409</v>
      </c>
      <c r="O25" s="1330">
        <v>2955</v>
      </c>
      <c r="P25" s="1329">
        <v>0.42643409889859124</v>
      </c>
      <c r="Q25" s="1192"/>
      <c r="R25" s="1193"/>
      <c r="S25" s="1193"/>
    </row>
    <row r="26" spans="1:19">
      <c r="A26" s="739" t="s">
        <v>78</v>
      </c>
      <c r="B26" s="1337" t="s">
        <v>154</v>
      </c>
      <c r="C26" s="1330">
        <v>1635</v>
      </c>
      <c r="D26" s="1332">
        <v>3.1579802041447573</v>
      </c>
      <c r="E26" s="1334">
        <v>13.059056584768431</v>
      </c>
      <c r="F26" s="1333">
        <v>4740</v>
      </c>
      <c r="G26" s="1332">
        <v>1.795160416769243</v>
      </c>
      <c r="H26" s="1334">
        <v>37.890897928055111</v>
      </c>
      <c r="I26" s="1333">
        <v>2375</v>
      </c>
      <c r="J26" s="1332">
        <v>1.0643237677396249</v>
      </c>
      <c r="K26" s="1334">
        <v>19.005325756933797</v>
      </c>
      <c r="L26" s="1333">
        <v>3760</v>
      </c>
      <c r="M26" s="1332">
        <v>2.4522860293493935</v>
      </c>
      <c r="N26" s="1331">
        <v>30.044719730242658</v>
      </c>
      <c r="O26" s="1330">
        <v>12510</v>
      </c>
      <c r="P26" s="1329">
        <v>1.8066540917927285</v>
      </c>
      <c r="Q26" s="1192"/>
      <c r="R26" s="1193"/>
      <c r="S26" s="1193"/>
    </row>
    <row r="27" spans="1:19">
      <c r="A27" s="739" t="s">
        <v>79</v>
      </c>
      <c r="B27" s="740" t="s">
        <v>155</v>
      </c>
      <c r="C27" s="1330">
        <v>1435</v>
      </c>
      <c r="D27" s="1332">
        <v>2.7774126198577176</v>
      </c>
      <c r="E27" s="1334">
        <v>10.520203447715314</v>
      </c>
      <c r="F27" s="1333">
        <v>5955</v>
      </c>
      <c r="G27" s="1332">
        <v>2.2545004185114625</v>
      </c>
      <c r="H27" s="1334">
        <v>43.587633214172214</v>
      </c>
      <c r="I27" s="1333">
        <v>3015</v>
      </c>
      <c r="J27" s="1332">
        <v>1.3506424318395487</v>
      </c>
      <c r="K27" s="1334">
        <v>22.09140209334987</v>
      </c>
      <c r="L27" s="1333">
        <v>3250</v>
      </c>
      <c r="M27" s="1332">
        <v>2.1208623423399908</v>
      </c>
      <c r="N27" s="1331">
        <v>23.800761244762597</v>
      </c>
      <c r="O27" s="1330">
        <v>13655</v>
      </c>
      <c r="P27" s="1329">
        <v>1.9723940114329293</v>
      </c>
      <c r="Q27" s="1192"/>
      <c r="R27" s="1193"/>
      <c r="S27" s="1193"/>
    </row>
    <row r="28" spans="1:19">
      <c r="A28" s="1336" t="s">
        <v>80</v>
      </c>
      <c r="B28" s="1335" t="s">
        <v>81</v>
      </c>
      <c r="C28" s="1330">
        <v>4355</v>
      </c>
      <c r="D28" s="1332">
        <v>8.418148778224559</v>
      </c>
      <c r="E28" s="1334">
        <v>14.43468881258082</v>
      </c>
      <c r="F28" s="1333">
        <v>14035</v>
      </c>
      <c r="G28" s="1332">
        <v>5.3148721172892577</v>
      </c>
      <c r="H28" s="1334">
        <v>46.517126719459121</v>
      </c>
      <c r="I28" s="1333">
        <v>7765</v>
      </c>
      <c r="J28" s="1332">
        <v>3.4757487576666515</v>
      </c>
      <c r="K28" s="1334">
        <v>25.735840825744795</v>
      </c>
      <c r="L28" s="1333">
        <v>4015</v>
      </c>
      <c r="M28" s="1332">
        <v>2.6204088557129528</v>
      </c>
      <c r="N28" s="1331">
        <v>13.312343642215268</v>
      </c>
      <c r="O28" s="1330">
        <v>30165</v>
      </c>
      <c r="P28" s="1329">
        <v>4.3569901760000924</v>
      </c>
      <c r="Q28" s="1192"/>
      <c r="R28" s="1193"/>
      <c r="S28" s="1193"/>
    </row>
    <row r="29" spans="1:19">
      <c r="A29" s="1328" t="s">
        <v>82</v>
      </c>
      <c r="B29" s="1327" t="s">
        <v>83</v>
      </c>
      <c r="C29" s="1322">
        <v>5210</v>
      </c>
      <c r="D29" s="1324">
        <v>10.073867151252706</v>
      </c>
      <c r="E29" s="1326">
        <v>8.4027256964404682</v>
      </c>
      <c r="F29" s="1325">
        <v>22550</v>
      </c>
      <c r="G29" s="1324">
        <v>8.5408304327900897</v>
      </c>
      <c r="H29" s="1326">
        <v>36.362463640261474</v>
      </c>
      <c r="I29" s="1325">
        <v>18460</v>
      </c>
      <c r="J29" s="1324">
        <v>8.2650534986793218</v>
      </c>
      <c r="K29" s="1326">
        <v>29.769311679250311</v>
      </c>
      <c r="L29" s="1325">
        <v>15795</v>
      </c>
      <c r="M29" s="1324">
        <v>10.304658188532988</v>
      </c>
      <c r="N29" s="1323">
        <v>25.465498984047752</v>
      </c>
      <c r="O29" s="1322">
        <v>62015</v>
      </c>
      <c r="P29" s="1321">
        <v>8.9568116628585788</v>
      </c>
      <c r="Q29" s="1192"/>
      <c r="R29" s="1193"/>
      <c r="S29" s="1193"/>
    </row>
    <row r="30" spans="1:19" ht="15.75" customHeight="1" thickBot="1">
      <c r="A30" s="30" t="s">
        <v>84</v>
      </c>
      <c r="B30" s="30" t="s">
        <v>85</v>
      </c>
      <c r="C30" s="1316">
        <v>35725</v>
      </c>
      <c r="D30" s="1318">
        <v>69.067854933498296</v>
      </c>
      <c r="E30" s="1320">
        <v>8.5871812175339102</v>
      </c>
      <c r="F30" s="1319">
        <v>166900</v>
      </c>
      <c r="G30" s="1318">
        <v>63.212179630422185</v>
      </c>
      <c r="H30" s="1320">
        <v>40.114802535730412</v>
      </c>
      <c r="I30" s="1319">
        <v>126510</v>
      </c>
      <c r="J30" s="1318">
        <v>56.637843040694811</v>
      </c>
      <c r="K30" s="1320">
        <v>30.407486486110365</v>
      </c>
      <c r="L30" s="1319">
        <v>86915</v>
      </c>
      <c r="M30" s="1318">
        <v>56.712678703093488</v>
      </c>
      <c r="N30" s="1317">
        <v>20.890529760625313</v>
      </c>
      <c r="O30" s="1316">
        <v>416055</v>
      </c>
      <c r="P30" s="1315">
        <v>60.090075478129258</v>
      </c>
      <c r="Q30" s="1192"/>
      <c r="R30" s="1193"/>
      <c r="S30" s="1193"/>
    </row>
    <row r="31" spans="1:19" ht="15.75" customHeight="1" thickTop="1" thickBot="1">
      <c r="A31" s="5"/>
      <c r="B31" s="1359"/>
      <c r="C31" s="1310"/>
      <c r="D31" s="1311"/>
      <c r="E31" s="1313"/>
      <c r="F31" s="1312"/>
      <c r="G31" s="1311"/>
      <c r="H31" s="1313"/>
      <c r="I31" s="1312"/>
      <c r="J31" s="1311"/>
      <c r="K31" s="1313"/>
      <c r="L31" s="1312"/>
      <c r="M31" s="1311"/>
      <c r="N31" s="1311"/>
      <c r="O31" s="1310"/>
      <c r="P31" s="1309"/>
      <c r="Q31" s="1192"/>
      <c r="R31" s="1193"/>
      <c r="S31" s="1193"/>
    </row>
    <row r="32" spans="1:19" ht="15.75" customHeight="1" thickTop="1" thickBot="1">
      <c r="A32" s="1360" t="s">
        <v>46</v>
      </c>
      <c r="B32" s="1359" t="s">
        <v>86</v>
      </c>
      <c r="C32" s="1302">
        <v>51730</v>
      </c>
      <c r="D32" s="1304">
        <v>100</v>
      </c>
      <c r="E32" s="1358">
        <v>7.4709771716932467</v>
      </c>
      <c r="F32" s="1305">
        <v>264030</v>
      </c>
      <c r="G32" s="1304">
        <v>100.00000000000004</v>
      </c>
      <c r="H32" s="1358">
        <v>38.133497788805663</v>
      </c>
      <c r="I32" s="1305">
        <v>223370</v>
      </c>
      <c r="J32" s="1304">
        <v>99.999999999999986</v>
      </c>
      <c r="K32" s="1358">
        <v>32.260906488577177</v>
      </c>
      <c r="L32" s="1305">
        <v>153255</v>
      </c>
      <c r="M32" s="1304">
        <v>99.999999999999986</v>
      </c>
      <c r="N32" s="1357">
        <v>22.134618550923907</v>
      </c>
      <c r="O32" s="1302">
        <v>692385</v>
      </c>
      <c r="P32" s="1301">
        <v>100</v>
      </c>
      <c r="Q32" s="1192"/>
      <c r="R32" s="1192"/>
      <c r="S32" s="1192"/>
    </row>
    <row r="33" spans="1:19" ht="15.45" customHeight="1" thickTop="1">
      <c r="A33" s="1356"/>
      <c r="B33" s="1355"/>
      <c r="C33" s="1194"/>
      <c r="D33" s="1297"/>
      <c r="E33" s="1354"/>
      <c r="F33" s="1194"/>
      <c r="G33" s="1297"/>
      <c r="H33" s="1354"/>
      <c r="I33" s="1194"/>
      <c r="J33" s="1297"/>
      <c r="K33" s="1354"/>
      <c r="L33" s="1194"/>
      <c r="M33" s="1297"/>
      <c r="N33" s="1354"/>
      <c r="O33" s="1194"/>
      <c r="P33" s="1297"/>
      <c r="Q33" s="1192"/>
      <c r="R33" s="1192"/>
      <c r="S33" s="1192"/>
    </row>
    <row r="34" spans="1:19" ht="15.45" customHeight="1">
      <c r="A34" s="1300"/>
      <c r="B34" s="1299"/>
      <c r="C34" s="1194"/>
      <c r="D34" s="1297"/>
      <c r="E34" s="1354"/>
      <c r="F34" s="1194"/>
      <c r="G34" s="1297"/>
      <c r="H34" s="1354"/>
      <c r="I34" s="1194"/>
      <c r="J34" s="1297"/>
      <c r="K34" s="1354"/>
      <c r="L34" s="1194"/>
      <c r="M34" s="1297"/>
      <c r="N34" s="1354"/>
      <c r="O34" s="1194"/>
      <c r="P34" s="1297"/>
      <c r="Q34" s="1192"/>
      <c r="R34" s="1192"/>
      <c r="S34" s="1192"/>
    </row>
    <row r="35" spans="1:19" ht="15.45" customHeight="1">
      <c r="A35" s="1300"/>
      <c r="B35" s="1299"/>
      <c r="C35" s="1194"/>
      <c r="D35" s="1297"/>
      <c r="E35" s="1354"/>
      <c r="F35" s="1194"/>
      <c r="G35" s="1297"/>
      <c r="H35" s="1354"/>
      <c r="I35" s="1194"/>
      <c r="J35" s="1297"/>
      <c r="K35" s="1354"/>
      <c r="L35" s="1194"/>
      <c r="M35" s="1297"/>
      <c r="N35" s="1354"/>
      <c r="O35" s="1194"/>
      <c r="P35" s="1297"/>
      <c r="Q35" s="1192"/>
      <c r="R35" s="1192"/>
      <c r="S35" s="1192"/>
    </row>
  </sheetData>
  <mergeCells count="8">
    <mergeCell ref="A5:B5"/>
    <mergeCell ref="A19:B19"/>
    <mergeCell ref="A1:P1"/>
    <mergeCell ref="C3:E3"/>
    <mergeCell ref="F3:H3"/>
    <mergeCell ref="I3:K3"/>
    <mergeCell ref="L3:N3"/>
    <mergeCell ref="O3:P3"/>
  </mergeCells>
  <pageMargins left="0.75" right="0.75" top="1" bottom="1" header="0.5" footer="0.5"/>
  <pageSetup paperSize="9" scale="42"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81C78-8DA5-4868-818A-A217C19606EA}">
  <sheetPr>
    <tabColor theme="2"/>
  </sheetPr>
  <dimension ref="A1:S35"/>
  <sheetViews>
    <sheetView showGridLines="0" topLeftCell="A2" zoomScale="50" zoomScaleNormal="50" zoomScaleSheetLayoutView="70" workbookViewId="0">
      <selection activeCell="W32" sqref="W32"/>
    </sheetView>
  </sheetViews>
  <sheetFormatPr defaultColWidth="9.109375" defaultRowHeight="15"/>
  <cols>
    <col min="1" max="1" width="7.44140625" style="1191" customWidth="1"/>
    <col min="2" max="2" width="42.109375" style="1191" customWidth="1"/>
    <col min="3" max="3" width="12.6640625" style="1191" customWidth="1"/>
    <col min="4" max="5" width="10.6640625" style="1191" customWidth="1"/>
    <col min="6" max="6" width="12.6640625" style="1191" customWidth="1"/>
    <col min="7" max="8" width="10.6640625" style="1191" customWidth="1"/>
    <col min="9" max="9" width="12.6640625" style="1191" customWidth="1"/>
    <col min="10" max="11" width="10.6640625" style="1191" customWidth="1"/>
    <col min="12" max="12" width="12.6640625" style="1191" customWidth="1"/>
    <col min="13" max="14" width="10.6640625" style="1191" customWidth="1"/>
    <col min="15" max="15" width="12.6640625" style="1191" customWidth="1"/>
    <col min="16" max="16" width="10.6640625" style="1191" customWidth="1"/>
    <col min="17" max="51" width="12.33203125" style="1191" customWidth="1"/>
    <col min="52" max="16384" width="9.109375" style="1191"/>
  </cols>
  <sheetData>
    <row r="1" spans="1:18" ht="19.8" thickBot="1">
      <c r="A1" s="1353" t="s">
        <v>330</v>
      </c>
      <c r="B1" s="1353"/>
      <c r="C1" s="1353"/>
      <c r="D1" s="1353"/>
      <c r="E1" s="1353"/>
      <c r="F1" s="1353"/>
      <c r="G1" s="1353"/>
      <c r="H1" s="1353"/>
      <c r="I1" s="1353"/>
      <c r="J1" s="1353"/>
      <c r="K1" s="1353"/>
      <c r="L1" s="1353"/>
      <c r="M1" s="1353"/>
      <c r="N1" s="1353"/>
      <c r="O1" s="1353"/>
      <c r="P1" s="1353"/>
    </row>
    <row r="2" spans="1:18" ht="16.2" thickTop="1" thickBot="1">
      <c r="B2" s="750"/>
      <c r="C2" s="750"/>
      <c r="D2" s="750"/>
      <c r="E2" s="750"/>
      <c r="F2" s="750"/>
      <c r="G2" s="750"/>
      <c r="H2" s="750"/>
    </row>
    <row r="3" spans="1:18" ht="16.95" customHeight="1" thickBot="1">
      <c r="C3" s="1352" t="s">
        <v>119</v>
      </c>
      <c r="D3" s="1349"/>
      <c r="E3" s="1351"/>
      <c r="F3" s="1350" t="s">
        <v>305</v>
      </c>
      <c r="G3" s="1349"/>
      <c r="H3" s="1351"/>
      <c r="I3" s="1350" t="s">
        <v>304</v>
      </c>
      <c r="J3" s="1349"/>
      <c r="K3" s="1351"/>
      <c r="L3" s="1350" t="s">
        <v>122</v>
      </c>
      <c r="M3" s="1349"/>
      <c r="N3" s="1349"/>
      <c r="O3" s="1348" t="s">
        <v>312</v>
      </c>
      <c r="P3" s="1243"/>
    </row>
    <row r="4" spans="1:18" ht="16.8" thickTop="1" thickBot="1">
      <c r="C4" s="1347" t="s">
        <v>8</v>
      </c>
      <c r="D4" s="1240" t="s">
        <v>9</v>
      </c>
      <c r="E4" s="1239" t="s">
        <v>10</v>
      </c>
      <c r="F4" s="1286" t="s">
        <v>8</v>
      </c>
      <c r="G4" s="1240" t="s">
        <v>9</v>
      </c>
      <c r="H4" s="1239" t="s">
        <v>10</v>
      </c>
      <c r="I4" s="1286" t="s">
        <v>8</v>
      </c>
      <c r="J4" s="1240" t="s">
        <v>9</v>
      </c>
      <c r="K4" s="1239" t="s">
        <v>10</v>
      </c>
      <c r="L4" s="1286" t="s">
        <v>8</v>
      </c>
      <c r="M4" s="1240" t="s">
        <v>9</v>
      </c>
      <c r="N4" s="1240" t="s">
        <v>10</v>
      </c>
      <c r="O4" s="1347" t="s">
        <v>8</v>
      </c>
      <c r="P4" s="1346" t="s">
        <v>9</v>
      </c>
    </row>
    <row r="5" spans="1:18">
      <c r="A5" s="751" t="s">
        <v>53</v>
      </c>
      <c r="B5" s="1362"/>
      <c r="C5" s="748"/>
      <c r="D5" s="750"/>
      <c r="E5" s="749"/>
      <c r="F5" s="1345"/>
      <c r="G5" s="750"/>
      <c r="H5" s="749"/>
      <c r="I5" s="1345"/>
      <c r="J5" s="750"/>
      <c r="K5" s="749"/>
      <c r="L5" s="1345"/>
      <c r="M5" s="750"/>
      <c r="N5" s="750"/>
      <c r="O5" s="748"/>
      <c r="P5" s="747"/>
    </row>
    <row r="6" spans="1:18">
      <c r="A6" s="1342" t="s">
        <v>54</v>
      </c>
      <c r="B6" s="1342" t="s">
        <v>320</v>
      </c>
      <c r="C6" s="1330">
        <v>315</v>
      </c>
      <c r="D6" s="1332">
        <v>0.61857281342117243</v>
      </c>
      <c r="E6" s="1334">
        <v>11.243522757102943</v>
      </c>
      <c r="F6" s="1333">
        <v>1190</v>
      </c>
      <c r="G6" s="1332">
        <v>0.58834749436448752</v>
      </c>
      <c r="H6" s="1334">
        <v>42.703954489390092</v>
      </c>
      <c r="I6" s="1333">
        <v>910</v>
      </c>
      <c r="J6" s="1332">
        <v>0.63366267548633792</v>
      </c>
      <c r="K6" s="1334">
        <v>32.656451711502434</v>
      </c>
      <c r="L6" s="1333">
        <v>375</v>
      </c>
      <c r="M6" s="1332">
        <v>0.42652362578857572</v>
      </c>
      <c r="N6" s="1331">
        <v>13.396071042004538</v>
      </c>
      <c r="O6" s="1330">
        <v>2780</v>
      </c>
      <c r="P6" s="1329">
        <v>0.57569521932557566</v>
      </c>
      <c r="Q6" s="1192"/>
      <c r="R6" s="1193"/>
    </row>
    <row r="7" spans="1:18">
      <c r="A7" s="1342" t="s">
        <v>55</v>
      </c>
      <c r="B7" s="1342" t="s">
        <v>319</v>
      </c>
      <c r="C7" s="1330">
        <v>800</v>
      </c>
      <c r="D7" s="1332">
        <v>1.5786693572318833</v>
      </c>
      <c r="E7" s="1334">
        <v>6.5486390136295594</v>
      </c>
      <c r="F7" s="1333">
        <v>6750</v>
      </c>
      <c r="G7" s="1332">
        <v>3.3429909088657137</v>
      </c>
      <c r="H7" s="1334">
        <v>55.375502245332065</v>
      </c>
      <c r="I7" s="1333">
        <v>3510</v>
      </c>
      <c r="J7" s="1332">
        <v>2.4504242373496332</v>
      </c>
      <c r="K7" s="1334">
        <v>28.820429239213212</v>
      </c>
      <c r="L7" s="1333">
        <v>1130</v>
      </c>
      <c r="M7" s="1332">
        <v>1.291260690855383</v>
      </c>
      <c r="N7" s="1331">
        <v>9.2554295018251516</v>
      </c>
      <c r="O7" s="1330">
        <v>12185</v>
      </c>
      <c r="P7" s="1329">
        <v>2.522576384590383</v>
      </c>
      <c r="Q7" s="1192"/>
      <c r="R7" s="1193"/>
    </row>
    <row r="8" spans="1:18">
      <c r="A8" s="1342" t="s">
        <v>56</v>
      </c>
      <c r="B8" s="1342" t="s">
        <v>318</v>
      </c>
      <c r="C8" s="1330">
        <v>1485</v>
      </c>
      <c r="D8" s="1332">
        <v>2.9371871723346588</v>
      </c>
      <c r="E8" s="1334">
        <v>19.67755873472818</v>
      </c>
      <c r="F8" s="1333">
        <v>3640</v>
      </c>
      <c r="G8" s="1332">
        <v>1.8033342416210458</v>
      </c>
      <c r="H8" s="1334">
        <v>48.243458529822639</v>
      </c>
      <c r="I8" s="1333">
        <v>1710</v>
      </c>
      <c r="J8" s="1332">
        <v>1.1938792598174663</v>
      </c>
      <c r="K8" s="1334">
        <v>22.677715130935436</v>
      </c>
      <c r="L8" s="1333">
        <v>710</v>
      </c>
      <c r="M8" s="1332">
        <v>0.81212717967506687</v>
      </c>
      <c r="N8" s="1331">
        <v>9.4012676045137553</v>
      </c>
      <c r="O8" s="1330">
        <v>7545</v>
      </c>
      <c r="P8" s="1329">
        <v>1.5619409211073825</v>
      </c>
      <c r="Q8" s="1192"/>
      <c r="R8" s="1193"/>
    </row>
    <row r="9" spans="1:18">
      <c r="A9" s="1342" t="s">
        <v>57</v>
      </c>
      <c r="B9" s="1342" t="s">
        <v>58</v>
      </c>
      <c r="C9" s="1330">
        <v>2950</v>
      </c>
      <c r="D9" s="1332">
        <v>5.8385265198725937</v>
      </c>
      <c r="E9" s="1334">
        <v>9.3602210270679507</v>
      </c>
      <c r="F9" s="1333">
        <v>14810</v>
      </c>
      <c r="G9" s="1332">
        <v>7.3374619138447814</v>
      </c>
      <c r="H9" s="1334">
        <v>46.973326605172289</v>
      </c>
      <c r="I9" s="1333">
        <v>10265</v>
      </c>
      <c r="J9" s="1332">
        <v>7.163561640012281</v>
      </c>
      <c r="K9" s="1334">
        <v>32.562005279555414</v>
      </c>
      <c r="L9" s="1333">
        <v>3500</v>
      </c>
      <c r="M9" s="1332">
        <v>4.0085870324360844</v>
      </c>
      <c r="N9" s="1331">
        <v>11.104447088204351</v>
      </c>
      <c r="O9" s="1330">
        <v>31530</v>
      </c>
      <c r="P9" s="1329">
        <v>6.5271162966903979</v>
      </c>
      <c r="Q9" s="1192"/>
      <c r="R9" s="1193"/>
    </row>
    <row r="10" spans="1:18">
      <c r="A10" s="1342" t="s">
        <v>59</v>
      </c>
      <c r="B10" s="1342" t="s">
        <v>317</v>
      </c>
      <c r="C10" s="1330">
        <v>2765</v>
      </c>
      <c r="D10" s="1332">
        <v>5.4687320711417104</v>
      </c>
      <c r="E10" s="1334">
        <v>10.432300323202497</v>
      </c>
      <c r="F10" s="1333">
        <v>15700</v>
      </c>
      <c r="G10" s="1332">
        <v>7.7778344769501349</v>
      </c>
      <c r="H10" s="1334">
        <v>59.248142831048575</v>
      </c>
      <c r="I10" s="1333">
        <v>6245</v>
      </c>
      <c r="J10" s="1332">
        <v>4.3561640012280556</v>
      </c>
      <c r="K10" s="1334">
        <v>23.561175243383104</v>
      </c>
      <c r="L10" s="1333">
        <v>1790</v>
      </c>
      <c r="M10" s="1332">
        <v>2.0503429088286143</v>
      </c>
      <c r="N10" s="1331">
        <v>6.7583816023658247</v>
      </c>
      <c r="O10" s="1330">
        <v>26495</v>
      </c>
      <c r="P10" s="1329">
        <v>5.4854310846311654</v>
      </c>
      <c r="Q10" s="1192"/>
      <c r="R10" s="1193"/>
    </row>
    <row r="11" spans="1:18">
      <c r="A11" s="1344" t="s">
        <v>146</v>
      </c>
      <c r="B11" s="1342" t="s">
        <v>316</v>
      </c>
      <c r="C11" s="1330">
        <v>610</v>
      </c>
      <c r="D11" s="1332">
        <v>1.2100223554315785</v>
      </c>
      <c r="E11" s="1334">
        <v>13.559716581239027</v>
      </c>
      <c r="F11" s="1333">
        <v>2065</v>
      </c>
      <c r="G11" s="1332">
        <v>1.0239342069409696</v>
      </c>
      <c r="H11" s="1334">
        <v>45.819661954844548</v>
      </c>
      <c r="I11" s="1333">
        <v>1185</v>
      </c>
      <c r="J11" s="1332">
        <v>0.82715119037651064</v>
      </c>
      <c r="K11" s="1334">
        <v>26.280971214727845</v>
      </c>
      <c r="L11" s="1333">
        <v>645</v>
      </c>
      <c r="M11" s="1332">
        <v>0.74055712666445306</v>
      </c>
      <c r="N11" s="1331">
        <v>14.339650249188582</v>
      </c>
      <c r="O11" s="1330">
        <v>4510</v>
      </c>
      <c r="P11" s="1329">
        <v>0.93378518535386679</v>
      </c>
      <c r="Q11" s="1192"/>
      <c r="R11" s="1193"/>
    </row>
    <row r="12" spans="1:18">
      <c r="A12" s="1342" t="s">
        <v>60</v>
      </c>
      <c r="B12" s="1342" t="s">
        <v>61</v>
      </c>
      <c r="C12" s="1330">
        <v>1035</v>
      </c>
      <c r="D12" s="1332">
        <v>2.0427918570835062</v>
      </c>
      <c r="E12" s="1334">
        <v>17.754885701536963</v>
      </c>
      <c r="F12" s="1333">
        <v>3380</v>
      </c>
      <c r="G12" s="1332">
        <v>1.6756768807748519</v>
      </c>
      <c r="H12" s="1334">
        <v>58.157623465467154</v>
      </c>
      <c r="I12" s="1333">
        <v>1140</v>
      </c>
      <c r="J12" s="1332">
        <v>0.79419953110608721</v>
      </c>
      <c r="K12" s="1334">
        <v>19.571435572188705</v>
      </c>
      <c r="L12" s="1333">
        <v>265</v>
      </c>
      <c r="M12" s="1332">
        <v>0.30070642653507518</v>
      </c>
      <c r="N12" s="1331">
        <v>4.5160552608071782</v>
      </c>
      <c r="O12" s="1330">
        <v>5815</v>
      </c>
      <c r="P12" s="1329">
        <v>1.2039554993385764</v>
      </c>
      <c r="Q12" s="1192"/>
      <c r="R12" s="1193"/>
    </row>
    <row r="13" spans="1:18">
      <c r="A13" s="1342" t="s">
        <v>62</v>
      </c>
      <c r="B13" s="1342" t="s">
        <v>315</v>
      </c>
      <c r="C13" s="1330">
        <v>690</v>
      </c>
      <c r="D13" s="1332">
        <v>1.3635626248837716</v>
      </c>
      <c r="E13" s="1334">
        <v>7.1098769150784182</v>
      </c>
      <c r="F13" s="1333">
        <v>2560</v>
      </c>
      <c r="G13" s="1332">
        <v>1.2680968069558325</v>
      </c>
      <c r="H13" s="1334">
        <v>26.403531212735142</v>
      </c>
      <c r="I13" s="1333">
        <v>4320</v>
      </c>
      <c r="J13" s="1332">
        <v>3.0128317843087999</v>
      </c>
      <c r="K13" s="1334">
        <v>44.541123897785454</v>
      </c>
      <c r="L13" s="1333">
        <v>2125</v>
      </c>
      <c r="M13" s="1332">
        <v>2.435763272689802</v>
      </c>
      <c r="N13" s="1331">
        <v>21.945467974400977</v>
      </c>
      <c r="O13" s="1330">
        <v>9695</v>
      </c>
      <c r="P13" s="1329">
        <v>2.0068605876422474</v>
      </c>
      <c r="Q13" s="1192"/>
      <c r="R13" s="1193"/>
    </row>
    <row r="14" spans="1:18">
      <c r="A14" s="1342" t="s">
        <v>63</v>
      </c>
      <c r="B14" s="1342" t="s">
        <v>64</v>
      </c>
      <c r="C14" s="1374">
        <v>610</v>
      </c>
      <c r="D14" s="1332">
        <v>1.2047599264051281</v>
      </c>
      <c r="E14" s="1334">
        <v>18.055565850469424</v>
      </c>
      <c r="F14" s="1333">
        <v>1770</v>
      </c>
      <c r="G14" s="1332">
        <v>0.87755455919145875</v>
      </c>
      <c r="H14" s="1334">
        <v>52.517897090064345</v>
      </c>
      <c r="I14" s="1333">
        <v>720</v>
      </c>
      <c r="J14" s="1332">
        <v>0.50401560188673988</v>
      </c>
      <c r="K14" s="1334">
        <v>21.416764633067036</v>
      </c>
      <c r="L14" s="1333">
        <v>270</v>
      </c>
      <c r="M14" s="1332">
        <v>0.30930490834774044</v>
      </c>
      <c r="N14" s="1331">
        <v>8.0097724263991896</v>
      </c>
      <c r="O14" s="1330">
        <v>3375</v>
      </c>
      <c r="P14" s="1329">
        <v>0.69822212653374716</v>
      </c>
      <c r="Q14" s="1192"/>
      <c r="R14" s="1193"/>
    </row>
    <row r="15" spans="1:18">
      <c r="A15" s="1344" t="s">
        <v>65</v>
      </c>
      <c r="B15" s="1342" t="s">
        <v>66</v>
      </c>
      <c r="C15" s="1374">
        <v>2515</v>
      </c>
      <c r="D15" s="1332">
        <v>4.977565434150395</v>
      </c>
      <c r="E15" s="1334">
        <v>12.88742804633309</v>
      </c>
      <c r="F15" s="1333">
        <v>6915</v>
      </c>
      <c r="G15" s="1332">
        <v>3.4251727810944042</v>
      </c>
      <c r="H15" s="1334">
        <v>35.412319225855889</v>
      </c>
      <c r="I15" s="1333">
        <v>5355</v>
      </c>
      <c r="J15" s="1332">
        <v>3.7349074771832873</v>
      </c>
      <c r="K15" s="1334">
        <v>27.417535642611941</v>
      </c>
      <c r="L15" s="1333">
        <v>4740</v>
      </c>
      <c r="M15" s="1332">
        <v>5.427817405342279</v>
      </c>
      <c r="N15" s="1331">
        <v>24.282717085199085</v>
      </c>
      <c r="O15" s="1330">
        <v>19525</v>
      </c>
      <c r="P15" s="1329">
        <v>4.041614825825123</v>
      </c>
      <c r="Q15" s="1192"/>
      <c r="R15" s="1193"/>
    </row>
    <row r="16" spans="1:18">
      <c r="A16" s="1342" t="s">
        <v>67</v>
      </c>
      <c r="B16" s="1342" t="s">
        <v>68</v>
      </c>
      <c r="C16" s="1374">
        <v>1780</v>
      </c>
      <c r="D16" s="1332">
        <v>3.5192790867905117</v>
      </c>
      <c r="E16" s="1334">
        <v>2.9958991200370511</v>
      </c>
      <c r="F16" s="1333">
        <v>12095</v>
      </c>
      <c r="G16" s="1332">
        <v>5.992375337511457</v>
      </c>
      <c r="H16" s="1334">
        <v>20.370190728811419</v>
      </c>
      <c r="I16" s="1333">
        <v>23300</v>
      </c>
      <c r="J16" s="1332">
        <v>16.258261464177064</v>
      </c>
      <c r="K16" s="1334">
        <v>39.241615089890949</v>
      </c>
      <c r="L16" s="1333">
        <v>22205</v>
      </c>
      <c r="M16" s="1332">
        <v>25.420604298095967</v>
      </c>
      <c r="N16" s="1331">
        <v>37.392295061260576</v>
      </c>
      <c r="O16" s="1330">
        <v>59380</v>
      </c>
      <c r="P16" s="1329">
        <v>12.292231222919414</v>
      </c>
      <c r="Q16" s="1192"/>
      <c r="R16" s="1193"/>
    </row>
    <row r="17" spans="1:19">
      <c r="A17" s="1342" t="s">
        <v>69</v>
      </c>
      <c r="B17" s="1341" t="s">
        <v>70</v>
      </c>
      <c r="C17" s="1385">
        <v>15</v>
      </c>
      <c r="D17" s="1324">
        <v>2.7696994876055949E-2</v>
      </c>
      <c r="E17" s="1326">
        <v>1.6423443292196516</v>
      </c>
      <c r="F17" s="1325">
        <v>125</v>
      </c>
      <c r="G17" s="1324">
        <v>6.2429091629715869E-2</v>
      </c>
      <c r="H17" s="1326">
        <v>14.782272066069165</v>
      </c>
      <c r="I17" s="1325">
        <v>555</v>
      </c>
      <c r="J17" s="1324">
        <v>0.38858187501744396</v>
      </c>
      <c r="K17" s="1326">
        <v>65.330111210173143</v>
      </c>
      <c r="L17" s="1325">
        <v>155</v>
      </c>
      <c r="M17" s="1324">
        <v>0.17807215397121626</v>
      </c>
      <c r="N17" s="1323">
        <v>18.245272394538031</v>
      </c>
      <c r="O17" s="1322">
        <v>850</v>
      </c>
      <c r="P17" s="1321">
        <v>0.17647071001078565</v>
      </c>
      <c r="Q17" s="1192"/>
      <c r="R17" s="1193"/>
    </row>
    <row r="18" spans="1:19" ht="16.2" thickBot="1">
      <c r="A18" s="1340" t="s">
        <v>71</v>
      </c>
      <c r="B18" s="1340" t="s">
        <v>72</v>
      </c>
      <c r="C18" s="1381">
        <v>15560</v>
      </c>
      <c r="D18" s="1318">
        <v>30.787366213622963</v>
      </c>
      <c r="E18" s="1320">
        <v>8.4722201579856851</v>
      </c>
      <c r="F18" s="1319">
        <v>71000</v>
      </c>
      <c r="G18" s="1318">
        <v>35.17520869974485</v>
      </c>
      <c r="H18" s="1320">
        <v>38.653069599577485</v>
      </c>
      <c r="I18" s="1319">
        <v>59215</v>
      </c>
      <c r="J18" s="1318">
        <v>41.317640737949709</v>
      </c>
      <c r="K18" s="1320">
        <v>32.237362557914082</v>
      </c>
      <c r="L18" s="1319">
        <v>37905</v>
      </c>
      <c r="M18" s="1318">
        <v>43.401667029230254</v>
      </c>
      <c r="N18" s="1317">
        <v>20.637347684522737</v>
      </c>
      <c r="O18" s="1316">
        <v>183685</v>
      </c>
      <c r="P18" s="1315">
        <v>38.02590006396867</v>
      </c>
      <c r="Q18" s="1192"/>
      <c r="R18" s="1193"/>
    </row>
    <row r="19" spans="1:19" ht="15.6" thickTop="1">
      <c r="A19" s="1339" t="s">
        <v>314</v>
      </c>
      <c r="B19" s="1361"/>
      <c r="C19" s="1377"/>
      <c r="D19" s="744"/>
      <c r="E19" s="743"/>
      <c r="F19" s="1338"/>
      <c r="G19" s="744"/>
      <c r="H19" s="743"/>
      <c r="I19" s="1338"/>
      <c r="J19" s="744"/>
      <c r="K19" s="743"/>
      <c r="L19" s="1338"/>
      <c r="M19" s="744"/>
      <c r="N19" s="744"/>
      <c r="O19" s="742"/>
      <c r="P19" s="741"/>
      <c r="Q19" s="1192"/>
      <c r="R19" s="1193"/>
    </row>
    <row r="20" spans="1:19">
      <c r="A20" s="739" t="s">
        <v>73</v>
      </c>
      <c r="B20" s="1337" t="s">
        <v>148</v>
      </c>
      <c r="C20" s="1374">
        <v>13125</v>
      </c>
      <c r="D20" s="1332">
        <v>25.965121570023936</v>
      </c>
      <c r="E20" s="1334">
        <v>10.656002374678048</v>
      </c>
      <c r="F20" s="1333">
        <v>56335</v>
      </c>
      <c r="G20" s="1332">
        <v>27.910614580494936</v>
      </c>
      <c r="H20" s="1334">
        <v>45.739978762025316</v>
      </c>
      <c r="I20" s="1333">
        <v>38460</v>
      </c>
      <c r="J20" s="1332">
        <v>26.835119595858103</v>
      </c>
      <c r="K20" s="1334">
        <v>31.225311300984675</v>
      </c>
      <c r="L20" s="1333">
        <v>15245</v>
      </c>
      <c r="M20" s="1332">
        <v>17.456154612381354</v>
      </c>
      <c r="N20" s="1331">
        <v>12.378707562311956</v>
      </c>
      <c r="O20" s="1330">
        <v>123165</v>
      </c>
      <c r="P20" s="1329">
        <v>25.497655517349173</v>
      </c>
      <c r="Q20" s="1192"/>
      <c r="R20" s="1193"/>
    </row>
    <row r="21" spans="1:19">
      <c r="A21" s="739" t="s">
        <v>74</v>
      </c>
      <c r="B21" s="1337" t="s">
        <v>149</v>
      </c>
      <c r="C21" s="1374">
        <v>255</v>
      </c>
      <c r="D21" s="1332">
        <v>0.5081013710012463</v>
      </c>
      <c r="E21" s="1334">
        <v>3.6453779508783084</v>
      </c>
      <c r="F21" s="1333">
        <v>1290</v>
      </c>
      <c r="G21" s="1332">
        <v>0.63990685922366164</v>
      </c>
      <c r="H21" s="1334">
        <v>18.332916983660166</v>
      </c>
      <c r="I21" s="1333">
        <v>2095</v>
      </c>
      <c r="J21" s="1332">
        <v>1.4607161796310253</v>
      </c>
      <c r="K21" s="1334">
        <v>29.713740674713573</v>
      </c>
      <c r="L21" s="1333">
        <v>3405</v>
      </c>
      <c r="M21" s="1332">
        <v>3.8967609713651088</v>
      </c>
      <c r="N21" s="1331">
        <v>48.307964390747955</v>
      </c>
      <c r="O21" s="1330">
        <v>7045</v>
      </c>
      <c r="P21" s="1329">
        <v>1.4585187010013476</v>
      </c>
      <c r="Q21" s="1192"/>
      <c r="R21" s="1193"/>
    </row>
    <row r="22" spans="1:19">
      <c r="A22" s="739" t="s">
        <v>75</v>
      </c>
      <c r="B22" s="1337" t="s">
        <v>150</v>
      </c>
      <c r="C22" s="1374">
        <v>1535</v>
      </c>
      <c r="D22" s="1332">
        <v>3.0407541496033397</v>
      </c>
      <c r="E22" s="1334">
        <v>15.839715896911635</v>
      </c>
      <c r="F22" s="1333">
        <v>5725</v>
      </c>
      <c r="G22" s="1332">
        <v>2.8365181203398651</v>
      </c>
      <c r="H22" s="1334">
        <v>59.003021583920059</v>
      </c>
      <c r="I22" s="1333">
        <v>1785</v>
      </c>
      <c r="J22" s="1332">
        <v>1.2445086382539283</v>
      </c>
      <c r="K22" s="1334">
        <v>18.380752551651359</v>
      </c>
      <c r="L22" s="1333">
        <v>660</v>
      </c>
      <c r="M22" s="1332">
        <v>0.75286520648950661</v>
      </c>
      <c r="N22" s="1331">
        <v>6.776509967516942</v>
      </c>
      <c r="O22" s="1330">
        <v>9705</v>
      </c>
      <c r="P22" s="1329">
        <v>2.0088065599970188</v>
      </c>
      <c r="Q22" s="1192"/>
      <c r="R22" s="1193"/>
    </row>
    <row r="23" spans="1:19">
      <c r="A23" s="739" t="s">
        <v>76</v>
      </c>
      <c r="B23" s="1337" t="s">
        <v>151</v>
      </c>
      <c r="C23" s="1374">
        <v>2070</v>
      </c>
      <c r="D23" s="1332">
        <v>4.0945258867984249</v>
      </c>
      <c r="E23" s="1334">
        <v>11.48199804052757</v>
      </c>
      <c r="F23" s="1333">
        <v>10525</v>
      </c>
      <c r="G23" s="1332">
        <v>5.2143724144764549</v>
      </c>
      <c r="H23" s="1334">
        <v>58.390003805770348</v>
      </c>
      <c r="I23" s="1333">
        <v>3770</v>
      </c>
      <c r="J23" s="1332">
        <v>2.6290225794747273</v>
      </c>
      <c r="K23" s="1334">
        <v>20.902943979726231</v>
      </c>
      <c r="L23" s="1333">
        <v>1665</v>
      </c>
      <c r="M23" s="1332">
        <v>1.9038481354690235</v>
      </c>
      <c r="N23" s="1331">
        <v>9.2250541739758543</v>
      </c>
      <c r="O23" s="1330">
        <v>18025</v>
      </c>
      <c r="P23" s="1329">
        <v>3.731559324209345</v>
      </c>
      <c r="Q23" s="1192"/>
      <c r="R23" s="1193"/>
    </row>
    <row r="24" spans="1:19">
      <c r="A24" s="739" t="s">
        <v>77</v>
      </c>
      <c r="B24" s="1337" t="s">
        <v>152</v>
      </c>
      <c r="C24" s="1374">
        <v>5125</v>
      </c>
      <c r="D24" s="1332">
        <v>10.139731339149701</v>
      </c>
      <c r="E24" s="1334">
        <v>9.5260690813929276</v>
      </c>
      <c r="F24" s="1333">
        <v>19080</v>
      </c>
      <c r="G24" s="1332">
        <v>9.452208377715575</v>
      </c>
      <c r="H24" s="1334">
        <v>35.460362952389453</v>
      </c>
      <c r="I24" s="1333">
        <v>16620</v>
      </c>
      <c r="J24" s="1332">
        <v>11.59561388819113</v>
      </c>
      <c r="K24" s="1334">
        <v>30.887326404377436</v>
      </c>
      <c r="L24" s="1333">
        <v>12980</v>
      </c>
      <c r="M24" s="1332">
        <v>14.862080809699913</v>
      </c>
      <c r="N24" s="1331">
        <v>24.126241561840189</v>
      </c>
      <c r="O24" s="1330">
        <v>53805</v>
      </c>
      <c r="P24" s="1329">
        <v>11.138248914706375</v>
      </c>
      <c r="Q24" s="1192"/>
      <c r="R24" s="1193"/>
    </row>
    <row r="25" spans="1:19">
      <c r="A25" s="739" t="s">
        <v>147</v>
      </c>
      <c r="B25" s="1337" t="s">
        <v>153</v>
      </c>
      <c r="C25" s="1374">
        <v>380</v>
      </c>
      <c r="D25" s="1332">
        <v>0.75302193997665534</v>
      </c>
      <c r="E25" s="1334">
        <v>16.376254151823357</v>
      </c>
      <c r="F25" s="1333">
        <v>1130</v>
      </c>
      <c r="G25" s="1332">
        <v>0.55973147712353533</v>
      </c>
      <c r="H25" s="1334">
        <v>48.608171132565779</v>
      </c>
      <c r="I25" s="1333">
        <v>625</v>
      </c>
      <c r="J25" s="1332">
        <v>0.43747383404504731</v>
      </c>
      <c r="K25" s="1334">
        <v>26.974805100934478</v>
      </c>
      <c r="L25" s="1333">
        <v>185</v>
      </c>
      <c r="M25" s="1332">
        <v>0.2139773989306282</v>
      </c>
      <c r="N25" s="1331">
        <v>8.0407696146763712</v>
      </c>
      <c r="O25" s="1330">
        <v>2325</v>
      </c>
      <c r="P25" s="1329">
        <v>0.48116857710087391</v>
      </c>
      <c r="Q25" s="1192"/>
      <c r="R25" s="1193"/>
    </row>
    <row r="26" spans="1:19">
      <c r="A26" s="739" t="s">
        <v>78</v>
      </c>
      <c r="B26" s="1337" t="s">
        <v>154</v>
      </c>
      <c r="C26" s="1374">
        <v>1625</v>
      </c>
      <c r="D26" s="1332">
        <v>3.2119809286406711</v>
      </c>
      <c r="E26" s="1334">
        <v>19.320964882007829</v>
      </c>
      <c r="F26" s="1333">
        <v>3675</v>
      </c>
      <c r="G26" s="1332">
        <v>1.8198072778617256</v>
      </c>
      <c r="H26" s="1334">
        <v>43.712320453166093</v>
      </c>
      <c r="I26" s="1333">
        <v>1400</v>
      </c>
      <c r="J26" s="1332">
        <v>0.97693907170169414</v>
      </c>
      <c r="K26" s="1334">
        <v>16.661827182825384</v>
      </c>
      <c r="L26" s="1333">
        <v>1705</v>
      </c>
      <c r="M26" s="1332">
        <v>1.9535384298324958</v>
      </c>
      <c r="N26" s="1331">
        <v>20.304887482000687</v>
      </c>
      <c r="O26" s="1330">
        <v>8405</v>
      </c>
      <c r="P26" s="1329">
        <v>1.7395957759978802</v>
      </c>
      <c r="Q26" s="1192"/>
      <c r="R26" s="1193"/>
    </row>
    <row r="27" spans="1:19">
      <c r="A27" s="739" t="s">
        <v>79</v>
      </c>
      <c r="B27" s="1337" t="s">
        <v>155</v>
      </c>
      <c r="C27" s="1330">
        <v>1420</v>
      </c>
      <c r="D27" s="1332">
        <v>2.8099788315824874</v>
      </c>
      <c r="E27" s="1334">
        <v>14.693647849426213</v>
      </c>
      <c r="F27" s="1333">
        <v>4745</v>
      </c>
      <c r="G27" s="1332">
        <v>2.3519879115162623</v>
      </c>
      <c r="H27" s="1334">
        <v>49.111621695155115</v>
      </c>
      <c r="I27" s="1333">
        <v>1880</v>
      </c>
      <c r="J27" s="1332">
        <v>1.3128052694744481</v>
      </c>
      <c r="K27" s="1334">
        <v>19.463735026881526</v>
      </c>
      <c r="L27" s="1333">
        <v>1615</v>
      </c>
      <c r="M27" s="1332">
        <v>1.8517076745171224</v>
      </c>
      <c r="N27" s="1331">
        <v>16.730995428537142</v>
      </c>
      <c r="O27" s="1330">
        <v>9665</v>
      </c>
      <c r="P27" s="1329">
        <v>2.001140671029233</v>
      </c>
      <c r="Q27" s="1192"/>
      <c r="R27" s="1193"/>
    </row>
    <row r="28" spans="1:19">
      <c r="A28" s="1336" t="s">
        <v>80</v>
      </c>
      <c r="B28" s="1335" t="s">
        <v>81</v>
      </c>
      <c r="C28" s="1330">
        <v>4305</v>
      </c>
      <c r="D28" s="1332">
        <v>8.5132846657566219</v>
      </c>
      <c r="E28" s="1334">
        <v>19.232885332813687</v>
      </c>
      <c r="F28" s="1333">
        <v>10670</v>
      </c>
      <c r="G28" s="1332">
        <v>5.2854120736208481</v>
      </c>
      <c r="H28" s="1334">
        <v>47.681372722100384</v>
      </c>
      <c r="I28" s="1333">
        <v>5185</v>
      </c>
      <c r="J28" s="1332">
        <v>3.6183050043261042</v>
      </c>
      <c r="K28" s="1334">
        <v>23.176708204036515</v>
      </c>
      <c r="L28" s="1333">
        <v>2215</v>
      </c>
      <c r="M28" s="1332">
        <v>2.5384069337424582</v>
      </c>
      <c r="N28" s="1331">
        <v>9.9090337410494147</v>
      </c>
      <c r="O28" s="1330">
        <v>22375</v>
      </c>
      <c r="P28" s="1329">
        <v>4.6318758552444983</v>
      </c>
      <c r="Q28" s="1192"/>
      <c r="R28" s="1193"/>
    </row>
    <row r="29" spans="1:19">
      <c r="A29" s="1328" t="s">
        <v>82</v>
      </c>
      <c r="B29" s="1327" t="s">
        <v>83</v>
      </c>
      <c r="C29" s="1322">
        <v>5145</v>
      </c>
      <c r="D29" s="1324">
        <v>10.176133103843947</v>
      </c>
      <c r="E29" s="1326">
        <v>11.467804411055862</v>
      </c>
      <c r="F29" s="1325">
        <v>17670</v>
      </c>
      <c r="G29" s="1324">
        <v>8.7542322078822856</v>
      </c>
      <c r="H29" s="1326">
        <v>39.394733896854788</v>
      </c>
      <c r="I29" s="1325">
        <v>12285</v>
      </c>
      <c r="J29" s="1324">
        <v>8.5718552010940865</v>
      </c>
      <c r="K29" s="1326">
        <v>27.388712537616772</v>
      </c>
      <c r="L29" s="1325">
        <v>9755</v>
      </c>
      <c r="M29" s="1324">
        <v>11.168992798342131</v>
      </c>
      <c r="N29" s="1323">
        <v>21.748749154472566</v>
      </c>
      <c r="O29" s="1322">
        <v>44855</v>
      </c>
      <c r="P29" s="1321">
        <v>9.2855300393955904</v>
      </c>
      <c r="Q29" s="1192"/>
      <c r="R29" s="1193"/>
    </row>
    <row r="30" spans="1:19" ht="15.75" customHeight="1" thickBot="1">
      <c r="A30" s="30" t="s">
        <v>84</v>
      </c>
      <c r="B30" s="30" t="s">
        <v>85</v>
      </c>
      <c r="C30" s="1316">
        <v>34985</v>
      </c>
      <c r="D30" s="1318">
        <v>69.21263378637704</v>
      </c>
      <c r="E30" s="1320">
        <v>11.686362282438441</v>
      </c>
      <c r="F30" s="1319">
        <v>130845</v>
      </c>
      <c r="G30" s="1318">
        <v>64.824791300255143</v>
      </c>
      <c r="H30" s="1320">
        <v>43.707675242355265</v>
      </c>
      <c r="I30" s="1319">
        <v>84100</v>
      </c>
      <c r="J30" s="1318">
        <v>58.682359262050298</v>
      </c>
      <c r="K30" s="1320">
        <v>28.093175270464744</v>
      </c>
      <c r="L30" s="1319">
        <v>49435</v>
      </c>
      <c r="M30" s="1318">
        <v>56.598332970769746</v>
      </c>
      <c r="N30" s="1317">
        <v>16.512787204741553</v>
      </c>
      <c r="O30" s="1316">
        <v>299365</v>
      </c>
      <c r="P30" s="1315">
        <v>61.974099936031337</v>
      </c>
      <c r="Q30" s="1192"/>
      <c r="R30" s="1193"/>
    </row>
    <row r="31" spans="1:19" ht="15.75" customHeight="1" thickTop="1" thickBot="1">
      <c r="A31" s="5"/>
      <c r="B31" s="1359"/>
      <c r="C31" s="1310"/>
      <c r="D31" s="1311"/>
      <c r="E31" s="1313"/>
      <c r="F31" s="1312"/>
      <c r="G31" s="1311"/>
      <c r="H31" s="1313"/>
      <c r="I31" s="1312"/>
      <c r="J31" s="1311"/>
      <c r="K31" s="1313"/>
      <c r="L31" s="1312"/>
      <c r="M31" s="1311"/>
      <c r="N31" s="1311"/>
      <c r="O31" s="1310"/>
      <c r="P31" s="1309"/>
      <c r="Q31" s="1192"/>
      <c r="R31" s="1193"/>
    </row>
    <row r="32" spans="1:19" ht="15.75" customHeight="1" thickTop="1" thickBot="1">
      <c r="A32" s="1360" t="s">
        <v>46</v>
      </c>
      <c r="B32" s="1359" t="s">
        <v>86</v>
      </c>
      <c r="C32" s="1302">
        <v>50545</v>
      </c>
      <c r="D32" s="1304">
        <v>100.00000000000001</v>
      </c>
      <c r="E32" s="1358">
        <v>10.464155810280117</v>
      </c>
      <c r="F32" s="1305">
        <v>201845</v>
      </c>
      <c r="G32" s="1304">
        <v>100</v>
      </c>
      <c r="H32" s="1358">
        <v>41.785615952004868</v>
      </c>
      <c r="I32" s="1305">
        <v>143315</v>
      </c>
      <c r="J32" s="1304">
        <v>99.999999999999986</v>
      </c>
      <c r="K32" s="1358">
        <v>29.669039786853922</v>
      </c>
      <c r="L32" s="1305">
        <v>87340</v>
      </c>
      <c r="M32" s="1304">
        <v>99.999999999999986</v>
      </c>
      <c r="N32" s="1357">
        <v>18.081188450861095</v>
      </c>
      <c r="O32" s="1302">
        <v>483050</v>
      </c>
      <c r="P32" s="1301">
        <v>100</v>
      </c>
      <c r="Q32" s="1192"/>
      <c r="R32" s="1192"/>
      <c r="S32" s="1192"/>
    </row>
    <row r="33" spans="1:16" ht="15.75" customHeight="1" thickTop="1">
      <c r="A33" s="1300"/>
      <c r="B33" s="1299"/>
      <c r="C33" s="1194"/>
      <c r="D33" s="1297"/>
      <c r="E33" s="1298"/>
      <c r="F33" s="1194"/>
      <c r="G33" s="1297"/>
      <c r="H33" s="1298"/>
      <c r="I33" s="1194"/>
      <c r="J33" s="1297"/>
      <c r="K33" s="1298"/>
      <c r="L33" s="1194"/>
      <c r="M33" s="1297"/>
      <c r="N33" s="1298"/>
      <c r="O33" s="1194"/>
      <c r="P33" s="1297"/>
    </row>
    <row r="34" spans="1:16" ht="15.75" customHeight="1">
      <c r="A34" s="1300"/>
      <c r="B34" s="1299"/>
      <c r="C34" s="1194"/>
      <c r="D34" s="1297"/>
      <c r="E34" s="1298"/>
      <c r="F34" s="1194"/>
      <c r="G34" s="1297"/>
      <c r="H34" s="1298"/>
      <c r="I34" s="1194"/>
      <c r="J34" s="1297"/>
      <c r="K34" s="1298"/>
      <c r="L34" s="1194"/>
      <c r="M34" s="1297"/>
      <c r="N34" s="1298"/>
      <c r="O34" s="1194"/>
      <c r="P34" s="1297"/>
    </row>
    <row r="35" spans="1:16" ht="15.75" customHeight="1">
      <c r="A35" s="1300"/>
      <c r="B35" s="1299"/>
      <c r="C35" s="1194"/>
      <c r="D35" s="1297"/>
      <c r="E35" s="1298"/>
      <c r="F35" s="1194"/>
      <c r="G35" s="1297"/>
      <c r="H35" s="1298"/>
      <c r="I35" s="1194"/>
      <c r="J35" s="1297"/>
      <c r="K35" s="1298"/>
      <c r="L35" s="1194"/>
      <c r="M35" s="1297"/>
      <c r="N35" s="1298"/>
      <c r="O35" s="1194"/>
      <c r="P35" s="1297"/>
    </row>
  </sheetData>
  <mergeCells count="8">
    <mergeCell ref="A5:B5"/>
    <mergeCell ref="A19:B19"/>
    <mergeCell ref="A1:P1"/>
    <mergeCell ref="C3:E3"/>
    <mergeCell ref="F3:H3"/>
    <mergeCell ref="I3:K3"/>
    <mergeCell ref="L3:N3"/>
    <mergeCell ref="O3:P3"/>
  </mergeCells>
  <pageMargins left="0.75" right="0.75" top="1" bottom="1" header="0.5" footer="0.5"/>
  <pageSetup paperSize="9" scale="42"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832FD-7480-4F93-9073-279AA0C35751}">
  <sheetPr>
    <tabColor theme="2"/>
  </sheetPr>
  <dimension ref="A1:Z12"/>
  <sheetViews>
    <sheetView showGridLines="0" zoomScale="80" zoomScaleNormal="80" zoomScaleSheetLayoutView="70" workbookViewId="0">
      <selection activeCell="W32" sqref="W32"/>
    </sheetView>
  </sheetViews>
  <sheetFormatPr defaultColWidth="9.109375" defaultRowHeight="15"/>
  <cols>
    <col min="1" max="1" width="18.33203125" style="301" customWidth="1"/>
    <col min="2" max="2" width="12.6640625" style="301" customWidth="1"/>
    <col min="3" max="4" width="10.6640625" style="301" customWidth="1"/>
    <col min="5" max="5" width="12.6640625" style="301" customWidth="1"/>
    <col min="6" max="7" width="10.6640625" style="301" customWidth="1"/>
    <col min="8" max="8" width="12.6640625" style="301" customWidth="1"/>
    <col min="9" max="10" width="10.6640625" style="301" customWidth="1"/>
    <col min="11" max="11" width="12.6640625" style="301" customWidth="1"/>
    <col min="12" max="12" width="10.6640625" style="301" customWidth="1"/>
    <col min="13" max="13" width="10.88671875" style="301" bestFit="1" customWidth="1"/>
    <col min="14" max="16384" width="9.109375" style="301"/>
  </cols>
  <sheetData>
    <row r="1" spans="1:26" ht="19.8" thickBot="1">
      <c r="A1" s="367" t="s">
        <v>332</v>
      </c>
      <c r="B1" s="367"/>
      <c r="C1" s="367"/>
      <c r="D1" s="367"/>
      <c r="E1" s="367"/>
      <c r="F1" s="367"/>
      <c r="G1" s="367"/>
      <c r="H1" s="367"/>
      <c r="I1" s="367"/>
      <c r="J1" s="367"/>
      <c r="K1" s="367"/>
      <c r="L1" s="367"/>
    </row>
    <row r="2" spans="1:26" ht="16.2" thickTop="1" thickBot="1">
      <c r="A2" s="300"/>
      <c r="B2" s="300"/>
      <c r="C2" s="300"/>
      <c r="D2" s="300"/>
      <c r="E2" s="300"/>
      <c r="F2" s="300"/>
      <c r="G2" s="300"/>
      <c r="H2" s="300"/>
      <c r="I2" s="300"/>
      <c r="J2" s="300"/>
    </row>
    <row r="3" spans="1:26" ht="17.399999999999999" thickBot="1">
      <c r="B3" s="1418" t="s">
        <v>92</v>
      </c>
      <c r="C3" s="1417"/>
      <c r="D3" s="1416"/>
      <c r="E3" s="1415" t="s">
        <v>93</v>
      </c>
      <c r="F3" s="1419"/>
      <c r="G3" s="1414"/>
      <c r="H3" s="1418" t="s">
        <v>331</v>
      </c>
      <c r="I3" s="1417"/>
      <c r="J3" s="1416"/>
      <c r="K3" s="1415" t="s">
        <v>13</v>
      </c>
      <c r="L3" s="1414"/>
    </row>
    <row r="4" spans="1:26" ht="16.8" thickTop="1" thickBot="1">
      <c r="B4" s="1412" t="s">
        <v>8</v>
      </c>
      <c r="C4" s="1413" t="s">
        <v>9</v>
      </c>
      <c r="D4" s="1411" t="s">
        <v>10</v>
      </c>
      <c r="E4" s="1412" t="s">
        <v>8</v>
      </c>
      <c r="F4" s="1413" t="s">
        <v>9</v>
      </c>
      <c r="G4" s="1411" t="s">
        <v>10</v>
      </c>
      <c r="H4" s="1412" t="s">
        <v>8</v>
      </c>
      <c r="I4" s="1413" t="s">
        <v>9</v>
      </c>
      <c r="J4" s="1411" t="s">
        <v>10</v>
      </c>
      <c r="K4" s="1412" t="s">
        <v>8</v>
      </c>
      <c r="L4" s="1411" t="s">
        <v>9</v>
      </c>
    </row>
    <row r="5" spans="1:26">
      <c r="A5" s="1402" t="s">
        <v>299</v>
      </c>
      <c r="B5" s="1408">
        <v>330365</v>
      </c>
      <c r="C5" s="1409">
        <v>77.83833071801179</v>
      </c>
      <c r="D5" s="1407">
        <v>89.783045301489025</v>
      </c>
      <c r="E5" s="1408">
        <v>25460</v>
      </c>
      <c r="F5" s="1409">
        <v>66.996499907892314</v>
      </c>
      <c r="G5" s="1407">
        <v>6.9187432227135233</v>
      </c>
      <c r="H5" s="1410">
        <v>12135</v>
      </c>
      <c r="I5" s="1409">
        <v>62.611566836918954</v>
      </c>
      <c r="J5" s="1407">
        <v>3.2982114757974439</v>
      </c>
      <c r="K5" s="1408">
        <v>367955</v>
      </c>
      <c r="L5" s="1407">
        <v>76.370681854031929</v>
      </c>
      <c r="M5" s="1392"/>
    </row>
    <row r="6" spans="1:26">
      <c r="A6" s="1402" t="s">
        <v>120</v>
      </c>
      <c r="B6" s="1404">
        <v>30460</v>
      </c>
      <c r="C6" s="1406">
        <v>7.177290526881265</v>
      </c>
      <c r="D6" s="1405">
        <v>82.456757707820159</v>
      </c>
      <c r="E6" s="1404">
        <v>4065</v>
      </c>
      <c r="F6" s="1406">
        <v>10.69238664175373</v>
      </c>
      <c r="G6" s="1405">
        <v>10.998023982892564</v>
      </c>
      <c r="H6" s="1404">
        <v>2420</v>
      </c>
      <c r="I6" s="1406">
        <v>12.474849094567404</v>
      </c>
      <c r="J6" s="1405">
        <v>6.5452183092872804</v>
      </c>
      <c r="K6" s="1404">
        <v>36945</v>
      </c>
      <c r="L6" s="1405">
        <v>7.6676407833890963</v>
      </c>
      <c r="M6" s="1392"/>
    </row>
    <row r="7" spans="1:26">
      <c r="A7" s="1402" t="s">
        <v>121</v>
      </c>
      <c r="B7" s="1404">
        <v>36240</v>
      </c>
      <c r="C7" s="1406">
        <v>8.5389070312095043</v>
      </c>
      <c r="D7" s="1405">
        <v>82.613750341934903</v>
      </c>
      <c r="E7" s="1404">
        <v>4755</v>
      </c>
      <c r="F7" s="1406">
        <v>12.508223900628964</v>
      </c>
      <c r="G7" s="1405">
        <v>10.83477705844807</v>
      </c>
      <c r="H7" s="1404">
        <v>2875</v>
      </c>
      <c r="I7" s="1406">
        <v>14.827426095031729</v>
      </c>
      <c r="J7" s="1405">
        <v>6.551472599617032</v>
      </c>
      <c r="K7" s="1404">
        <v>43870</v>
      </c>
      <c r="L7" s="1403">
        <v>9.1049472399564966</v>
      </c>
      <c r="M7" s="1392"/>
    </row>
    <row r="8" spans="1:26">
      <c r="A8" s="1402" t="s">
        <v>298</v>
      </c>
      <c r="B8" s="1399">
        <v>27355</v>
      </c>
      <c r="C8" s="1401">
        <v>6.4454717238974419</v>
      </c>
      <c r="D8" s="1400">
        <v>82.806635185857857</v>
      </c>
      <c r="E8" s="1399">
        <v>3725</v>
      </c>
      <c r="F8" s="1401">
        <v>9.802889549724993</v>
      </c>
      <c r="G8" s="1400">
        <v>11.275578157161883</v>
      </c>
      <c r="H8" s="1399">
        <v>1955</v>
      </c>
      <c r="I8" s="1401">
        <v>10.086157973481917</v>
      </c>
      <c r="J8" s="1400">
        <v>5.9177866569802635</v>
      </c>
      <c r="K8" s="1399">
        <v>33035</v>
      </c>
      <c r="L8" s="1398">
        <v>6.8567301226224773</v>
      </c>
      <c r="M8" s="1392"/>
    </row>
    <row r="9" spans="1:26" ht="16.2" thickBot="1">
      <c r="A9" s="30" t="s">
        <v>312</v>
      </c>
      <c r="B9" s="1394">
        <v>424420</v>
      </c>
      <c r="C9" s="1397">
        <v>100</v>
      </c>
      <c r="D9" s="1393">
        <v>88.090177748628079</v>
      </c>
      <c r="E9" s="1394">
        <v>38000</v>
      </c>
      <c r="F9" s="1396">
        <v>100</v>
      </c>
      <c r="G9" s="1395">
        <v>7.8868170459356914</v>
      </c>
      <c r="H9" s="1394">
        <v>19385</v>
      </c>
      <c r="I9" s="1396">
        <v>100</v>
      </c>
      <c r="J9" s="1395">
        <v>4.0230052054362355</v>
      </c>
      <c r="K9" s="1394">
        <v>481805</v>
      </c>
      <c r="L9" s="1393">
        <v>100</v>
      </c>
      <c r="M9" s="1392"/>
    </row>
    <row r="10" spans="1:26" ht="19.8" thickTop="1">
      <c r="P10" s="1389"/>
      <c r="Q10" s="1389"/>
      <c r="R10" s="1389"/>
      <c r="S10" s="1389"/>
      <c r="T10" s="1389"/>
      <c r="U10" s="1389"/>
      <c r="V10" s="1389"/>
      <c r="W10" s="1389"/>
      <c r="X10" s="1389"/>
      <c r="Y10" s="1389"/>
      <c r="Z10" s="1389"/>
    </row>
    <row r="11" spans="1:26" ht="19.2">
      <c r="A11" s="1391"/>
      <c r="P11" s="1390"/>
      <c r="Q11" s="1390"/>
      <c r="R11" s="1390"/>
      <c r="S11" s="1390"/>
      <c r="T11" s="1390"/>
      <c r="U11" s="1390"/>
      <c r="V11" s="1390"/>
      <c r="W11" s="1390"/>
      <c r="X11" s="1390"/>
      <c r="Y11" s="1390"/>
      <c r="Z11" s="1390"/>
    </row>
    <row r="12" spans="1:26" ht="19.2">
      <c r="P12" s="1389"/>
      <c r="Q12" s="1389"/>
      <c r="R12" s="1389"/>
      <c r="S12" s="1389"/>
      <c r="T12" s="1389"/>
      <c r="U12" s="1389"/>
      <c r="V12" s="1389"/>
      <c r="W12" s="1389"/>
      <c r="X12" s="1389"/>
      <c r="Y12" s="1389"/>
      <c r="Z12" s="1389"/>
    </row>
  </sheetData>
  <mergeCells count="6">
    <mergeCell ref="P12:Z12"/>
    <mergeCell ref="A1:L1"/>
    <mergeCell ref="B3:D3"/>
    <mergeCell ref="H3:J3"/>
    <mergeCell ref="P10:Z10"/>
    <mergeCell ref="P11:Z11"/>
  </mergeCells>
  <pageMargins left="0.75" right="0.75" top="1" bottom="1" header="0.5" footer="0.5"/>
  <pageSetup paperSize="9" scale="57"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A9B65-7FC9-4BDA-B1B0-877CA6B22D7A}">
  <sheetPr>
    <tabColor theme="4"/>
  </sheetPr>
  <dimension ref="A1:R27"/>
  <sheetViews>
    <sheetView zoomScale="60" zoomScaleNormal="60" workbookViewId="0">
      <selection activeCell="W32" sqref="W32"/>
    </sheetView>
  </sheetViews>
  <sheetFormatPr defaultColWidth="9.109375" defaultRowHeight="15"/>
  <cols>
    <col min="1" max="1" width="21.44140625" style="504" customWidth="1"/>
    <col min="2" max="2" width="12.6640625" style="972" customWidth="1"/>
    <col min="3" max="4" width="10.6640625" style="972" customWidth="1"/>
    <col min="5" max="5" width="12.6640625" style="504" customWidth="1"/>
    <col min="6" max="6" width="10.6640625" style="504" customWidth="1"/>
    <col min="7" max="7" width="12.6640625" style="504" customWidth="1"/>
    <col min="8" max="8" width="10.6640625" style="504" customWidth="1"/>
    <col min="9" max="9" width="12.6640625" style="972" customWidth="1"/>
    <col min="10" max="11" width="10.6640625" style="972" customWidth="1"/>
    <col min="12" max="12" width="12.6640625" style="504" customWidth="1"/>
    <col min="13" max="13" width="10.6640625" style="504" customWidth="1"/>
    <col min="14" max="14" width="12.6640625" style="504" customWidth="1"/>
    <col min="15" max="15" width="10.6640625" style="504" customWidth="1"/>
    <col min="16" max="16" width="17.33203125" style="504" customWidth="1"/>
    <col min="17" max="19" width="15.6640625" style="504" customWidth="1"/>
    <col min="20" max="16384" width="9.109375" style="504"/>
  </cols>
  <sheetData>
    <row r="1" spans="1:18" ht="19.8" thickBot="1">
      <c r="A1" s="367" t="s">
        <v>333</v>
      </c>
      <c r="B1" s="367"/>
      <c r="C1" s="367"/>
      <c r="D1" s="367"/>
      <c r="E1" s="367"/>
      <c r="F1" s="367"/>
      <c r="G1" s="367"/>
      <c r="H1" s="367"/>
      <c r="I1" s="367"/>
      <c r="J1" s="367"/>
      <c r="K1" s="367"/>
      <c r="L1" s="367"/>
      <c r="M1" s="367"/>
      <c r="N1" s="367"/>
      <c r="O1" s="367"/>
      <c r="P1" s="367"/>
    </row>
    <row r="2" spans="1:18" ht="16.5" customHeight="1" thickTop="1"/>
    <row r="3" spans="1:18" ht="16.5" customHeight="1" thickBot="1"/>
    <row r="4" spans="1:18" ht="16.95" customHeight="1" thickBot="1">
      <c r="A4" s="1013"/>
      <c r="B4" s="1418" t="s">
        <v>96</v>
      </c>
      <c r="C4" s="1417"/>
      <c r="D4" s="1416"/>
      <c r="E4" s="1493" t="s">
        <v>97</v>
      </c>
      <c r="F4" s="1492"/>
      <c r="G4" s="1493" t="s">
        <v>291</v>
      </c>
      <c r="H4" s="1492"/>
      <c r="I4" s="1418" t="s">
        <v>109</v>
      </c>
      <c r="J4" s="1417"/>
      <c r="K4" s="1416"/>
      <c r="L4" s="1493" t="s">
        <v>290</v>
      </c>
      <c r="M4" s="1492"/>
      <c r="N4" s="1491" t="s">
        <v>110</v>
      </c>
      <c r="O4" s="1490"/>
      <c r="P4" s="1489" t="s">
        <v>15</v>
      </c>
    </row>
    <row r="5" spans="1:18" s="582" customFormat="1" ht="16.5" customHeight="1" thickTop="1" thickBot="1">
      <c r="A5" s="1488"/>
      <c r="B5" s="1486" t="s">
        <v>8</v>
      </c>
      <c r="C5" s="1012" t="s">
        <v>9</v>
      </c>
      <c r="D5" s="1485" t="s">
        <v>10</v>
      </c>
      <c r="E5" s="1484" t="s">
        <v>8</v>
      </c>
      <c r="F5" s="1487" t="s">
        <v>10</v>
      </c>
      <c r="G5" s="1484" t="s">
        <v>8</v>
      </c>
      <c r="H5" s="1487" t="s">
        <v>10</v>
      </c>
      <c r="I5" s="1486" t="s">
        <v>8</v>
      </c>
      <c r="J5" s="1012" t="s">
        <v>9</v>
      </c>
      <c r="K5" s="1485" t="s">
        <v>10</v>
      </c>
      <c r="L5" s="1484" t="s">
        <v>8</v>
      </c>
      <c r="M5" s="1483" t="s">
        <v>10</v>
      </c>
      <c r="N5" s="1011" t="s">
        <v>8</v>
      </c>
      <c r="O5" s="502" t="s">
        <v>10</v>
      </c>
      <c r="P5" s="1010" t="s">
        <v>8</v>
      </c>
      <c r="Q5" s="504"/>
    </row>
    <row r="6" spans="1:18" ht="16.5" customHeight="1">
      <c r="A6" s="628" t="s">
        <v>253</v>
      </c>
      <c r="B6" s="1481"/>
      <c r="D6" s="1452"/>
      <c r="E6" s="1480"/>
      <c r="F6" s="1482"/>
      <c r="G6" s="1480"/>
      <c r="H6" s="1482"/>
      <c r="I6" s="1481"/>
      <c r="K6" s="1452"/>
      <c r="L6" s="1480"/>
      <c r="M6" s="1479"/>
      <c r="N6" s="1478"/>
      <c r="O6" s="1477"/>
      <c r="P6" s="1476"/>
    </row>
    <row r="7" spans="1:18" ht="16.5" customHeight="1">
      <c r="A7" s="1402" t="s">
        <v>299</v>
      </c>
      <c r="B7" s="1446">
        <v>116470</v>
      </c>
      <c r="C7" s="1445">
        <v>36.049423220370983</v>
      </c>
      <c r="D7" s="1444">
        <v>82.254692862893535</v>
      </c>
      <c r="E7" s="1443">
        <v>43065</v>
      </c>
      <c r="F7" s="1447">
        <v>30.413565163349766</v>
      </c>
      <c r="G7" s="1443">
        <v>73405</v>
      </c>
      <c r="H7" s="1447">
        <v>51.841127699543776</v>
      </c>
      <c r="I7" s="1446">
        <v>25125</v>
      </c>
      <c r="J7" s="1445">
        <v>29.72413466770767</v>
      </c>
      <c r="K7" s="1444">
        <v>17.745307137106455</v>
      </c>
      <c r="L7" s="1443">
        <v>21965</v>
      </c>
      <c r="M7" s="1442">
        <v>15.51081229960875</v>
      </c>
      <c r="N7" s="1441">
        <v>3165</v>
      </c>
      <c r="O7" s="1440">
        <v>2.2344948374977047</v>
      </c>
      <c r="P7" s="1439">
        <v>141600</v>
      </c>
      <c r="Q7" s="680"/>
      <c r="R7" s="678"/>
    </row>
    <row r="8" spans="1:18" ht="16.5" customHeight="1">
      <c r="A8" s="1402" t="s">
        <v>120</v>
      </c>
      <c r="B8" s="1446">
        <v>158705</v>
      </c>
      <c r="C8" s="1445">
        <v>49.121134555088872</v>
      </c>
      <c r="D8" s="1444">
        <v>79.315514863162946</v>
      </c>
      <c r="E8" s="1443">
        <v>68055</v>
      </c>
      <c r="F8" s="1447">
        <v>34.011354776802669</v>
      </c>
      <c r="G8" s="1443">
        <v>90650</v>
      </c>
      <c r="H8" s="1447">
        <v>45.304160086360277</v>
      </c>
      <c r="I8" s="1446">
        <v>41390</v>
      </c>
      <c r="J8" s="1445">
        <v>48.960181702037048</v>
      </c>
      <c r="K8" s="1444">
        <v>20.684485136837054</v>
      </c>
      <c r="L8" s="1443">
        <v>33840</v>
      </c>
      <c r="M8" s="1442">
        <v>16.912220378625832</v>
      </c>
      <c r="N8" s="1441">
        <v>7550</v>
      </c>
      <c r="O8" s="1440">
        <v>3.772264758211223</v>
      </c>
      <c r="P8" s="1439">
        <v>200090</v>
      </c>
      <c r="Q8" s="680"/>
      <c r="R8" s="678"/>
    </row>
    <row r="9" spans="1:18" ht="16.5" customHeight="1">
      <c r="A9" s="1475" t="s">
        <v>121</v>
      </c>
      <c r="B9" s="1446">
        <v>28655</v>
      </c>
      <c r="C9" s="1445">
        <v>8.8691281295750066</v>
      </c>
      <c r="D9" s="1444">
        <v>73.756145272965938</v>
      </c>
      <c r="E9" s="1443">
        <v>13125</v>
      </c>
      <c r="F9" s="1447">
        <v>33.782914210702423</v>
      </c>
      <c r="G9" s="1443">
        <v>15530</v>
      </c>
      <c r="H9" s="1447">
        <v>39.973231062263523</v>
      </c>
      <c r="I9" s="1446">
        <v>10195</v>
      </c>
      <c r="J9" s="1445">
        <v>12.061419073982066</v>
      </c>
      <c r="K9" s="1444">
        <v>26.243854727034055</v>
      </c>
      <c r="L9" s="1443">
        <v>7840</v>
      </c>
      <c r="M9" s="1442">
        <v>20.184808627834546</v>
      </c>
      <c r="N9" s="1441">
        <v>2355</v>
      </c>
      <c r="O9" s="1440">
        <v>6.0590460991995059</v>
      </c>
      <c r="P9" s="1439">
        <v>38850</v>
      </c>
      <c r="Q9" s="680"/>
      <c r="R9" s="678"/>
    </row>
    <row r="10" spans="1:18" ht="16.5" customHeight="1">
      <c r="A10" s="1402" t="s">
        <v>298</v>
      </c>
      <c r="B10" s="1473">
        <v>19255</v>
      </c>
      <c r="C10" s="1472">
        <v>5.9603140949651339</v>
      </c>
      <c r="D10" s="1471">
        <v>71.111521418020686</v>
      </c>
      <c r="E10" s="1470">
        <v>8285</v>
      </c>
      <c r="F10" s="1474">
        <v>30.594534711964549</v>
      </c>
      <c r="G10" s="1470">
        <v>10970</v>
      </c>
      <c r="H10" s="1474">
        <v>40.51698670605613</v>
      </c>
      <c r="I10" s="1473">
        <v>7825</v>
      </c>
      <c r="J10" s="1472">
        <v>9.2542645562732151</v>
      </c>
      <c r="K10" s="1471">
        <v>28.888478581979321</v>
      </c>
      <c r="L10" s="1470">
        <v>5960</v>
      </c>
      <c r="M10" s="1469">
        <v>22.016248153618907</v>
      </c>
      <c r="N10" s="1468">
        <v>1860</v>
      </c>
      <c r="O10" s="1467">
        <v>6.8722304283604139</v>
      </c>
      <c r="P10" s="1466">
        <v>27080</v>
      </c>
      <c r="Q10" s="680"/>
      <c r="R10" s="678"/>
    </row>
    <row r="11" spans="1:18" ht="16.5" customHeight="1" thickBot="1">
      <c r="A11" s="1464" t="s">
        <v>312</v>
      </c>
      <c r="B11" s="1462">
        <v>323085</v>
      </c>
      <c r="C11" s="1461">
        <v>99.999999999999986</v>
      </c>
      <c r="D11" s="1460">
        <v>79.261618022623963</v>
      </c>
      <c r="E11" s="1459">
        <v>132530</v>
      </c>
      <c r="F11" s="1463">
        <v>32.512799880280944</v>
      </c>
      <c r="G11" s="1459">
        <v>190560</v>
      </c>
      <c r="H11" s="1463">
        <v>46.748818142343005</v>
      </c>
      <c r="I11" s="1462">
        <v>84535</v>
      </c>
      <c r="J11" s="1461">
        <v>100</v>
      </c>
      <c r="K11" s="1460">
        <v>20.738381977376044</v>
      </c>
      <c r="L11" s="1459">
        <v>69605</v>
      </c>
      <c r="M11" s="1458">
        <v>17.076401853682711</v>
      </c>
      <c r="N11" s="1457">
        <v>14925</v>
      </c>
      <c r="O11" s="1456">
        <v>3.6619801236933327</v>
      </c>
      <c r="P11" s="1455">
        <v>407620</v>
      </c>
      <c r="Q11" s="680"/>
      <c r="R11" s="678"/>
    </row>
    <row r="12" spans="1:18" ht="16.5" customHeight="1" thickTop="1">
      <c r="A12" s="297" t="s">
        <v>50</v>
      </c>
      <c r="B12" s="1453"/>
      <c r="C12" s="1005"/>
      <c r="D12" s="1452"/>
      <c r="E12" s="1451"/>
      <c r="F12" s="1454"/>
      <c r="G12" s="1451"/>
      <c r="H12" s="1454"/>
      <c r="I12" s="1453"/>
      <c r="J12" s="1005"/>
      <c r="K12" s="1452"/>
      <c r="L12" s="1451"/>
      <c r="M12" s="1450"/>
      <c r="N12" s="1449"/>
      <c r="O12" s="1448"/>
      <c r="P12" s="1465"/>
      <c r="Q12" s="680"/>
      <c r="R12" s="678"/>
    </row>
    <row r="13" spans="1:18">
      <c r="A13" s="1402" t="s">
        <v>299</v>
      </c>
      <c r="B13" s="1446">
        <v>116240</v>
      </c>
      <c r="C13" s="1445">
        <v>38.115396470426212</v>
      </c>
      <c r="D13" s="1444">
        <v>82.314076507994955</v>
      </c>
      <c r="E13" s="1443">
        <v>42970</v>
      </c>
      <c r="F13" s="1447">
        <v>30.428994292350612</v>
      </c>
      <c r="G13" s="1443">
        <v>73270</v>
      </c>
      <c r="H13" s="1447">
        <v>51.885082215644339</v>
      </c>
      <c r="I13" s="1446">
        <v>24975</v>
      </c>
      <c r="J13" s="1445">
        <v>32.935513648951606</v>
      </c>
      <c r="K13" s="1444">
        <v>17.685923492005042</v>
      </c>
      <c r="L13" s="1443">
        <v>21855</v>
      </c>
      <c r="M13" s="1442">
        <v>15.476510827538345</v>
      </c>
      <c r="N13" s="1441">
        <v>3120</v>
      </c>
      <c r="O13" s="1440">
        <v>2.2094126644666963</v>
      </c>
      <c r="P13" s="1439">
        <v>141215</v>
      </c>
      <c r="Q13" s="680"/>
      <c r="R13" s="678"/>
    </row>
    <row r="14" spans="1:18">
      <c r="A14" s="1402" t="s">
        <v>120</v>
      </c>
      <c r="B14" s="1446">
        <v>153410</v>
      </c>
      <c r="C14" s="1445">
        <v>50.304296216627428</v>
      </c>
      <c r="D14" s="1444">
        <v>80.094707549977286</v>
      </c>
      <c r="E14" s="1443">
        <v>65820</v>
      </c>
      <c r="F14" s="1447">
        <v>34.363595545508183</v>
      </c>
      <c r="G14" s="1443">
        <v>87590</v>
      </c>
      <c r="H14" s="1447">
        <v>45.731112004469111</v>
      </c>
      <c r="I14" s="1446">
        <v>38125</v>
      </c>
      <c r="J14" s="1445">
        <v>50.278253989186339</v>
      </c>
      <c r="K14" s="1444">
        <v>19.90529245002271</v>
      </c>
      <c r="L14" s="1443">
        <v>31645</v>
      </c>
      <c r="M14" s="1442">
        <v>16.521612012300498</v>
      </c>
      <c r="N14" s="1441">
        <v>6480</v>
      </c>
      <c r="O14" s="1440">
        <v>3.3836804377222154</v>
      </c>
      <c r="P14" s="1439">
        <v>191535</v>
      </c>
      <c r="Q14" s="680"/>
      <c r="R14" s="678"/>
    </row>
    <row r="15" spans="1:18">
      <c r="A15" s="1402" t="s">
        <v>121</v>
      </c>
      <c r="B15" s="1446">
        <v>22425</v>
      </c>
      <c r="C15" s="1445">
        <v>7.3539345369647764</v>
      </c>
      <c r="D15" s="1444">
        <v>74.974091532109782</v>
      </c>
      <c r="E15" s="1443">
        <v>10360</v>
      </c>
      <c r="F15" s="1447">
        <v>34.637114298131252</v>
      </c>
      <c r="G15" s="1443">
        <v>12065</v>
      </c>
      <c r="H15" s="1447">
        <v>40.336977233978537</v>
      </c>
      <c r="I15" s="1446">
        <v>7485</v>
      </c>
      <c r="J15" s="1445">
        <v>9.8720822893313986</v>
      </c>
      <c r="K15" s="1444">
        <v>25.025908467890218</v>
      </c>
      <c r="L15" s="1443">
        <v>5980</v>
      </c>
      <c r="M15" s="1442">
        <v>19.994651155016214</v>
      </c>
      <c r="N15" s="1441">
        <v>1505</v>
      </c>
      <c r="O15" s="1440">
        <v>5.0312573128740015</v>
      </c>
      <c r="P15" s="1439">
        <v>29915</v>
      </c>
      <c r="Q15" s="680"/>
      <c r="R15" s="678"/>
    </row>
    <row r="16" spans="1:18">
      <c r="A16" s="1402" t="s">
        <v>298</v>
      </c>
      <c r="B16" s="1437">
        <v>12890</v>
      </c>
      <c r="C16" s="1436">
        <v>4.2263727759815852</v>
      </c>
      <c r="D16" s="1435">
        <v>71.084270902272223</v>
      </c>
      <c r="E16" s="1434">
        <v>5425</v>
      </c>
      <c r="F16" s="1438">
        <v>29.919479373483345</v>
      </c>
      <c r="G16" s="1434">
        <v>7465</v>
      </c>
      <c r="H16" s="1438">
        <v>41.164791528788882</v>
      </c>
      <c r="I16" s="1437">
        <v>5245</v>
      </c>
      <c r="J16" s="1436">
        <v>6.9141500725306599</v>
      </c>
      <c r="K16" s="1435">
        <v>28.91572909772777</v>
      </c>
      <c r="L16" s="1434">
        <v>4125</v>
      </c>
      <c r="M16" s="1433">
        <v>22.744319435252592</v>
      </c>
      <c r="N16" s="1432">
        <v>1120</v>
      </c>
      <c r="O16" s="1431">
        <v>6.171409662475182</v>
      </c>
      <c r="P16" s="1430">
        <v>18130</v>
      </c>
      <c r="Q16" s="680"/>
      <c r="R16" s="678"/>
    </row>
    <row r="17" spans="1:18" ht="16.2" thickBot="1">
      <c r="A17" s="1464" t="s">
        <v>312</v>
      </c>
      <c r="B17" s="1462">
        <v>304965</v>
      </c>
      <c r="C17" s="1461">
        <v>100</v>
      </c>
      <c r="D17" s="1460">
        <v>80.086450487925305</v>
      </c>
      <c r="E17" s="1459">
        <v>124575</v>
      </c>
      <c r="F17" s="1463">
        <v>32.714366747549867</v>
      </c>
      <c r="G17" s="1459">
        <v>180390</v>
      </c>
      <c r="H17" s="1463">
        <v>47.372083740375423</v>
      </c>
      <c r="I17" s="1462">
        <v>75830</v>
      </c>
      <c r="J17" s="1461">
        <v>100</v>
      </c>
      <c r="K17" s="1460">
        <v>19.913549512074706</v>
      </c>
      <c r="L17" s="1459">
        <v>63605</v>
      </c>
      <c r="M17" s="1458">
        <v>16.703169150936461</v>
      </c>
      <c r="N17" s="1457">
        <v>12225</v>
      </c>
      <c r="O17" s="1456">
        <v>3.2103803611382471</v>
      </c>
      <c r="P17" s="1455">
        <v>380795</v>
      </c>
      <c r="Q17" s="680"/>
      <c r="R17" s="678"/>
    </row>
    <row r="18" spans="1:18" ht="15.6" thickTop="1">
      <c r="A18" s="297" t="s">
        <v>51</v>
      </c>
      <c r="B18" s="1453"/>
      <c r="C18" s="1005"/>
      <c r="D18" s="1452"/>
      <c r="E18" s="1451"/>
      <c r="F18" s="1454"/>
      <c r="G18" s="1451"/>
      <c r="H18" s="1454"/>
      <c r="I18" s="1453"/>
      <c r="K18" s="1452"/>
      <c r="L18" s="1451"/>
      <c r="M18" s="1450"/>
      <c r="N18" s="1449"/>
      <c r="O18" s="1448"/>
      <c r="P18" s="1439"/>
      <c r="Q18" s="680"/>
      <c r="R18" s="678"/>
    </row>
    <row r="19" spans="1:18">
      <c r="A19" s="1402" t="s">
        <v>299</v>
      </c>
      <c r="B19" s="1446">
        <v>230</v>
      </c>
      <c r="C19" s="1445">
        <v>1.2802825451134043</v>
      </c>
      <c r="D19" s="1444">
        <v>60.416666666666664</v>
      </c>
      <c r="E19" s="1443">
        <v>95</v>
      </c>
      <c r="F19" s="1447">
        <v>24.739583333333336</v>
      </c>
      <c r="G19" s="1443">
        <v>135</v>
      </c>
      <c r="H19" s="1447">
        <v>35.677083333333329</v>
      </c>
      <c r="I19" s="1446">
        <v>150</v>
      </c>
      <c r="J19" s="1445">
        <v>1.7463235294117647</v>
      </c>
      <c r="K19" s="1444">
        <v>39.583333333333329</v>
      </c>
      <c r="L19" s="1443">
        <v>110</v>
      </c>
      <c r="M19" s="1442">
        <v>28.125</v>
      </c>
      <c r="N19" s="1441">
        <v>45</v>
      </c>
      <c r="O19" s="1440">
        <v>11.458333333333332</v>
      </c>
      <c r="P19" s="1439">
        <v>385</v>
      </c>
      <c r="Q19" s="680"/>
      <c r="R19" s="678"/>
    </row>
    <row r="20" spans="1:18">
      <c r="A20" s="1402" t="s">
        <v>120</v>
      </c>
      <c r="B20" s="1446">
        <v>5295</v>
      </c>
      <c r="C20" s="1445">
        <v>29.209204790022625</v>
      </c>
      <c r="D20" s="1444">
        <v>61.870251315020454</v>
      </c>
      <c r="E20" s="1443">
        <v>2235</v>
      </c>
      <c r="F20" s="1447">
        <v>26.125073056691996</v>
      </c>
      <c r="G20" s="1443">
        <v>3060</v>
      </c>
      <c r="H20" s="1447">
        <v>35.745178258328465</v>
      </c>
      <c r="I20" s="1446">
        <v>3260</v>
      </c>
      <c r="J20" s="1445">
        <v>37.477022058823529</v>
      </c>
      <c r="K20" s="1444">
        <v>38.129748684979539</v>
      </c>
      <c r="L20" s="1443">
        <v>2195</v>
      </c>
      <c r="M20" s="1442">
        <v>25.657510227936882</v>
      </c>
      <c r="N20" s="1441">
        <v>1065</v>
      </c>
      <c r="O20" s="1440">
        <v>12.472238457042666</v>
      </c>
      <c r="P20" s="1439">
        <v>8555</v>
      </c>
      <c r="Q20" s="680"/>
      <c r="R20" s="678"/>
    </row>
    <row r="21" spans="1:18">
      <c r="A21" s="1402" t="s">
        <v>121</v>
      </c>
      <c r="B21" s="1446">
        <v>6230</v>
      </c>
      <c r="C21" s="1445">
        <v>34.368964185199488</v>
      </c>
      <c r="D21" s="1444">
        <v>69.680017901096448</v>
      </c>
      <c r="E21" s="1443">
        <v>2765</v>
      </c>
      <c r="F21" s="1447">
        <v>30.924144103826361</v>
      </c>
      <c r="G21" s="1443">
        <v>3465</v>
      </c>
      <c r="H21" s="1447">
        <v>38.755873797270084</v>
      </c>
      <c r="I21" s="1446">
        <v>2710</v>
      </c>
      <c r="J21" s="1445">
        <v>31.135110294117645</v>
      </c>
      <c r="K21" s="1444">
        <v>30.319982098903559</v>
      </c>
      <c r="L21" s="1443">
        <v>1860</v>
      </c>
      <c r="M21" s="1442">
        <v>20.821212799283956</v>
      </c>
      <c r="N21" s="1441">
        <v>850</v>
      </c>
      <c r="O21" s="1440">
        <v>9.4987692996196014</v>
      </c>
      <c r="P21" s="1439">
        <v>8940</v>
      </c>
      <c r="Q21" s="680"/>
      <c r="R21" s="678"/>
    </row>
    <row r="22" spans="1:18">
      <c r="A22" s="1402" t="s">
        <v>298</v>
      </c>
      <c r="B22" s="1437">
        <v>6370</v>
      </c>
      <c r="C22" s="1436">
        <v>35.141548479664472</v>
      </c>
      <c r="D22" s="1435">
        <v>71.166741171211441</v>
      </c>
      <c r="E22" s="1434">
        <v>2860</v>
      </c>
      <c r="F22" s="1438">
        <v>31.962449709432278</v>
      </c>
      <c r="G22" s="1434">
        <v>3510</v>
      </c>
      <c r="H22" s="1438">
        <v>39.204291461779164</v>
      </c>
      <c r="I22" s="1437">
        <v>2580</v>
      </c>
      <c r="J22" s="1436">
        <v>29.641544117647058</v>
      </c>
      <c r="K22" s="1435">
        <v>28.833258828788555</v>
      </c>
      <c r="L22" s="1434">
        <v>1840</v>
      </c>
      <c r="M22" s="1433">
        <v>20.5409029950827</v>
      </c>
      <c r="N22" s="1432">
        <v>740</v>
      </c>
      <c r="O22" s="1431">
        <v>8.2923558337058552</v>
      </c>
      <c r="P22" s="1430">
        <v>8950</v>
      </c>
      <c r="Q22" s="680"/>
      <c r="R22" s="678"/>
    </row>
    <row r="23" spans="1:18" ht="16.2" thickBot="1">
      <c r="A23" s="1429" t="s">
        <v>312</v>
      </c>
      <c r="B23" s="1427">
        <v>18120</v>
      </c>
      <c r="C23" s="1426">
        <v>100</v>
      </c>
      <c r="D23" s="1425">
        <v>67.552656104380233</v>
      </c>
      <c r="E23" s="1424">
        <v>7955</v>
      </c>
      <c r="F23" s="1428">
        <v>29.65144454799627</v>
      </c>
      <c r="G23" s="1424">
        <v>10165</v>
      </c>
      <c r="H23" s="1428">
        <v>37.90121155638397</v>
      </c>
      <c r="I23" s="1427">
        <v>8705</v>
      </c>
      <c r="J23" s="1426">
        <v>100</v>
      </c>
      <c r="K23" s="1425">
        <v>32.44734389561976</v>
      </c>
      <c r="L23" s="1424">
        <v>6000</v>
      </c>
      <c r="M23" s="1423">
        <v>22.37465051258155</v>
      </c>
      <c r="N23" s="1422">
        <v>2700</v>
      </c>
      <c r="O23" s="1421">
        <v>10.07269338303821</v>
      </c>
      <c r="P23" s="1420">
        <v>26825</v>
      </c>
      <c r="Q23" s="680"/>
      <c r="R23" s="678"/>
    </row>
    <row r="24" spans="1:18" ht="15.6" thickTop="1">
      <c r="A24" s="631"/>
      <c r="B24" s="974"/>
      <c r="C24" s="974"/>
      <c r="D24" s="974"/>
      <c r="E24" s="974"/>
      <c r="F24" s="974"/>
      <c r="G24" s="974"/>
      <c r="H24" s="974"/>
      <c r="I24" s="974"/>
      <c r="J24" s="974"/>
      <c r="K24" s="974"/>
      <c r="L24" s="974"/>
      <c r="M24" s="974"/>
      <c r="N24" s="974"/>
      <c r="O24" s="974"/>
      <c r="P24" s="974"/>
      <c r="R24" s="678"/>
    </row>
    <row r="26" spans="1:18" s="972" customFormat="1">
      <c r="A26" s="504"/>
      <c r="Q26" s="504"/>
    </row>
    <row r="27" spans="1:18" s="972" customFormat="1">
      <c r="A27" s="504"/>
      <c r="Q27" s="504"/>
    </row>
  </sheetData>
  <mergeCells count="7">
    <mergeCell ref="A1:P1"/>
    <mergeCell ref="B4:D4"/>
    <mergeCell ref="E4:F4"/>
    <mergeCell ref="G4:H4"/>
    <mergeCell ref="I4:K4"/>
    <mergeCell ref="L4:M4"/>
    <mergeCell ref="N4:O4"/>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F9A86-45D3-42CA-A16B-6A0C5B39F602}">
  <sheetPr>
    <tabColor theme="2"/>
  </sheetPr>
  <dimension ref="A1:Q37"/>
  <sheetViews>
    <sheetView topLeftCell="A5" zoomScale="50" zoomScaleNormal="50" workbookViewId="0">
      <selection activeCell="W32" sqref="W32"/>
    </sheetView>
  </sheetViews>
  <sheetFormatPr defaultColWidth="9.109375" defaultRowHeight="15"/>
  <cols>
    <col min="1" max="1" width="21.44140625" style="504" customWidth="1"/>
    <col min="2" max="2" width="12.6640625" style="972" customWidth="1"/>
    <col min="3" max="4" width="10.6640625" style="972" customWidth="1"/>
    <col min="5" max="5" width="12.6640625" style="504" customWidth="1"/>
    <col min="6" max="6" width="10.6640625" style="504" customWidth="1"/>
    <col min="7" max="7" width="12.6640625" style="504" customWidth="1"/>
    <col min="8" max="8" width="10.6640625" style="504" customWidth="1"/>
    <col min="9" max="9" width="12.6640625" style="972" customWidth="1"/>
    <col min="10" max="11" width="10.6640625" style="972" customWidth="1"/>
    <col min="12" max="12" width="12.6640625" style="504" customWidth="1"/>
    <col min="13" max="13" width="10.6640625" style="504" customWidth="1"/>
    <col min="14" max="14" width="12.6640625" style="504" customWidth="1"/>
    <col min="15" max="15" width="10.6640625" style="504" customWidth="1"/>
    <col min="16" max="16" width="16.44140625" style="504" customWidth="1"/>
    <col min="17" max="19" width="15.6640625" style="504" customWidth="1"/>
    <col min="20" max="16384" width="9.109375" style="504"/>
  </cols>
  <sheetData>
    <row r="1" spans="1:17" ht="19.8" thickBot="1">
      <c r="A1" s="367" t="s">
        <v>334</v>
      </c>
      <c r="B1" s="367"/>
      <c r="C1" s="367"/>
      <c r="D1" s="367"/>
      <c r="E1" s="367"/>
      <c r="F1" s="367"/>
      <c r="G1" s="367"/>
      <c r="H1" s="367"/>
      <c r="I1" s="367"/>
      <c r="J1" s="367"/>
      <c r="K1" s="367"/>
      <c r="L1" s="367"/>
      <c r="M1" s="367"/>
      <c r="N1" s="367"/>
      <c r="O1" s="367"/>
      <c r="P1" s="367"/>
    </row>
    <row r="2" spans="1:17" ht="15.6" thickTop="1"/>
    <row r="3" spans="1:17" ht="15.6" thickBot="1"/>
    <row r="4" spans="1:17" ht="19.5" customHeight="1" thickBot="1">
      <c r="A4" s="1013"/>
      <c r="B4" s="1418" t="s">
        <v>96</v>
      </c>
      <c r="C4" s="1417"/>
      <c r="D4" s="1416"/>
      <c r="E4" s="1493" t="s">
        <v>97</v>
      </c>
      <c r="F4" s="1492"/>
      <c r="G4" s="1493" t="s">
        <v>291</v>
      </c>
      <c r="H4" s="1492"/>
      <c r="I4" s="1418" t="s">
        <v>109</v>
      </c>
      <c r="J4" s="1417"/>
      <c r="K4" s="1416"/>
      <c r="L4" s="1493" t="s">
        <v>290</v>
      </c>
      <c r="M4" s="1492"/>
      <c r="N4" s="1491" t="s">
        <v>110</v>
      </c>
      <c r="O4" s="1490"/>
      <c r="P4" s="1489" t="s">
        <v>15</v>
      </c>
    </row>
    <row r="5" spans="1:17" s="582" customFormat="1" ht="16.8" thickTop="1" thickBot="1">
      <c r="A5" s="1488"/>
      <c r="B5" s="1486" t="s">
        <v>8</v>
      </c>
      <c r="C5" s="1012" t="s">
        <v>9</v>
      </c>
      <c r="D5" s="1485" t="s">
        <v>10</v>
      </c>
      <c r="E5" s="1484" t="s">
        <v>8</v>
      </c>
      <c r="F5" s="1487" t="s">
        <v>10</v>
      </c>
      <c r="G5" s="1484" t="s">
        <v>8</v>
      </c>
      <c r="H5" s="1487" t="s">
        <v>10</v>
      </c>
      <c r="I5" s="1486" t="s">
        <v>8</v>
      </c>
      <c r="J5" s="1012" t="s">
        <v>9</v>
      </c>
      <c r="K5" s="1485" t="s">
        <v>10</v>
      </c>
      <c r="L5" s="1484" t="s">
        <v>8</v>
      </c>
      <c r="M5" s="1483" t="s">
        <v>10</v>
      </c>
      <c r="N5" s="1011" t="s">
        <v>8</v>
      </c>
      <c r="O5" s="502" t="s">
        <v>10</v>
      </c>
      <c r="P5" s="1010" t="s">
        <v>8</v>
      </c>
      <c r="Q5" s="504"/>
    </row>
    <row r="6" spans="1:17">
      <c r="A6" s="1522" t="s">
        <v>1</v>
      </c>
      <c r="B6" s="1481"/>
      <c r="D6" s="992"/>
      <c r="E6" s="1478"/>
      <c r="F6" s="1477"/>
      <c r="G6" s="1478"/>
      <c r="H6" s="1477"/>
      <c r="I6" s="1008"/>
      <c r="L6" s="1478"/>
      <c r="M6" s="1477"/>
      <c r="N6" s="1478"/>
      <c r="O6" s="1477"/>
      <c r="P6" s="1530"/>
    </row>
    <row r="7" spans="1:17">
      <c r="A7" s="1402" t="s">
        <v>299</v>
      </c>
      <c r="B7" s="1515">
        <v>104665</v>
      </c>
      <c r="C7" s="1513">
        <v>37.594060579502965</v>
      </c>
      <c r="D7" s="1512">
        <v>82.28588499819179</v>
      </c>
      <c r="E7" s="1511">
        <v>38905</v>
      </c>
      <c r="F7" s="1510">
        <v>30.586172738565072</v>
      </c>
      <c r="G7" s="1511">
        <v>65760</v>
      </c>
      <c r="H7" s="1510">
        <v>51.699712259626729</v>
      </c>
      <c r="I7" s="1514">
        <v>22530</v>
      </c>
      <c r="J7" s="1513">
        <v>29.325558997318897</v>
      </c>
      <c r="K7" s="1512">
        <v>17.714115001808203</v>
      </c>
      <c r="L7" s="1511">
        <v>19615</v>
      </c>
      <c r="M7" s="1510">
        <v>15.420839950313683</v>
      </c>
      <c r="N7" s="1511">
        <v>2915</v>
      </c>
      <c r="O7" s="1510">
        <v>2.2932750514945202</v>
      </c>
      <c r="P7" s="1509">
        <v>127200</v>
      </c>
      <c r="Q7" s="680"/>
    </row>
    <row r="8" spans="1:17">
      <c r="A8" s="1402" t="s">
        <v>120</v>
      </c>
      <c r="B8" s="1515">
        <v>132635</v>
      </c>
      <c r="C8" s="1513">
        <v>47.639999856327513</v>
      </c>
      <c r="D8" s="1512">
        <v>77.929365037397403</v>
      </c>
      <c r="E8" s="1511">
        <v>56845</v>
      </c>
      <c r="F8" s="1510">
        <v>33.398551107820843</v>
      </c>
      <c r="G8" s="1511">
        <v>75790</v>
      </c>
      <c r="H8" s="1510">
        <v>44.53081392957656</v>
      </c>
      <c r="I8" s="1514">
        <v>37565</v>
      </c>
      <c r="J8" s="1513">
        <v>48.889814405081083</v>
      </c>
      <c r="K8" s="1512">
        <v>22.0706349626026</v>
      </c>
      <c r="L8" s="1511">
        <v>29990</v>
      </c>
      <c r="M8" s="1510">
        <v>17.620550061986261</v>
      </c>
      <c r="N8" s="1511">
        <v>7575</v>
      </c>
      <c r="O8" s="1510">
        <v>4.4500849006163374</v>
      </c>
      <c r="P8" s="1509">
        <v>170200</v>
      </c>
      <c r="Q8" s="680"/>
    </row>
    <row r="9" spans="1:17">
      <c r="A9" s="1402" t="s">
        <v>121</v>
      </c>
      <c r="B9" s="1515">
        <v>24280</v>
      </c>
      <c r="C9" s="1513">
        <v>8.7202014288228558</v>
      </c>
      <c r="D9" s="1512">
        <v>71.998813760379605</v>
      </c>
      <c r="E9" s="1511">
        <v>11135</v>
      </c>
      <c r="F9" s="1510">
        <v>33.016014234875449</v>
      </c>
      <c r="G9" s="1511">
        <v>13145</v>
      </c>
      <c r="H9" s="1510">
        <v>38.982799525504156</v>
      </c>
      <c r="I9" s="1514">
        <v>9440</v>
      </c>
      <c r="J9" s="1513">
        <v>12.288830465679258</v>
      </c>
      <c r="K9" s="1512">
        <v>28.001186239620402</v>
      </c>
      <c r="L9" s="1511">
        <v>7010</v>
      </c>
      <c r="M9" s="1510">
        <v>20.78884934756821</v>
      </c>
      <c r="N9" s="1511">
        <v>2430</v>
      </c>
      <c r="O9" s="1510">
        <v>7.2123368920521944</v>
      </c>
      <c r="P9" s="1509">
        <v>33720</v>
      </c>
      <c r="Q9" s="680"/>
    </row>
    <row r="10" spans="1:17">
      <c r="A10" s="1402" t="s">
        <v>298</v>
      </c>
      <c r="B10" s="1508">
        <v>16830</v>
      </c>
      <c r="C10" s="1506">
        <v>6.0457381353466637</v>
      </c>
      <c r="D10" s="1505">
        <v>69.761273209549074</v>
      </c>
      <c r="E10" s="1504">
        <v>7165</v>
      </c>
      <c r="F10" s="1503">
        <v>29.691644562334218</v>
      </c>
      <c r="G10" s="1504">
        <v>9670</v>
      </c>
      <c r="H10" s="1503">
        <v>40.069628647214856</v>
      </c>
      <c r="I10" s="1507">
        <v>7295</v>
      </c>
      <c r="J10" s="1506">
        <v>9.4957961319207644</v>
      </c>
      <c r="K10" s="1505">
        <v>30.238726790450926</v>
      </c>
      <c r="L10" s="1504">
        <v>5420</v>
      </c>
      <c r="M10" s="1503">
        <v>22.467672413793103</v>
      </c>
      <c r="N10" s="1504">
        <v>1875</v>
      </c>
      <c r="O10" s="1503">
        <v>7.7710543766578253</v>
      </c>
      <c r="P10" s="1502">
        <v>24130</v>
      </c>
      <c r="Q10" s="680"/>
    </row>
    <row r="11" spans="1:17" ht="16.2" thickBot="1">
      <c r="A11" s="1429" t="s">
        <v>312</v>
      </c>
      <c r="B11" s="1529">
        <v>278410</v>
      </c>
      <c r="C11" s="1527">
        <v>100.00000000000001</v>
      </c>
      <c r="D11" s="1526">
        <v>78.371546397556614</v>
      </c>
      <c r="E11" s="1525">
        <v>114045</v>
      </c>
      <c r="F11" s="1524">
        <v>32.103477881462091</v>
      </c>
      <c r="G11" s="1525">
        <v>164365</v>
      </c>
      <c r="H11" s="1524">
        <v>46.268068516094523</v>
      </c>
      <c r="I11" s="1528">
        <v>76835</v>
      </c>
      <c r="J11" s="1527">
        <v>100</v>
      </c>
      <c r="K11" s="1526">
        <v>21.628453602443383</v>
      </c>
      <c r="L11" s="1525">
        <v>62035</v>
      </c>
      <c r="M11" s="1524">
        <v>17.462877732269281</v>
      </c>
      <c r="N11" s="1525">
        <v>14800</v>
      </c>
      <c r="O11" s="1524">
        <v>4.1655758701741057</v>
      </c>
      <c r="P11" s="1523">
        <v>355245</v>
      </c>
      <c r="Q11" s="680"/>
    </row>
    <row r="12" spans="1:17" ht="15.6" thickTop="1">
      <c r="A12" s="1522" t="s">
        <v>4</v>
      </c>
      <c r="B12" s="1521"/>
      <c r="C12" s="1520"/>
      <c r="D12" s="1519"/>
      <c r="E12" s="1518"/>
      <c r="F12" s="1517"/>
      <c r="G12" s="1518"/>
      <c r="H12" s="1517"/>
      <c r="I12" s="1521"/>
      <c r="J12" s="1520"/>
      <c r="K12" s="1519"/>
      <c r="L12" s="1518"/>
      <c r="M12" s="1517"/>
      <c r="N12" s="1518"/>
      <c r="O12" s="1517"/>
      <c r="P12" s="1516"/>
      <c r="Q12" s="680"/>
    </row>
    <row r="13" spans="1:17">
      <c r="A13" s="1402" t="s">
        <v>299</v>
      </c>
      <c r="B13" s="1515">
        <v>1670</v>
      </c>
      <c r="C13" s="1513">
        <v>22.101784534038334</v>
      </c>
      <c r="D13" s="1512">
        <v>81.880509304603336</v>
      </c>
      <c r="E13" s="1511">
        <v>505</v>
      </c>
      <c r="F13" s="1510">
        <v>24.828599412340843</v>
      </c>
      <c r="G13" s="1511">
        <v>1165</v>
      </c>
      <c r="H13" s="1510">
        <v>57.051909892262486</v>
      </c>
      <c r="I13" s="1514">
        <v>370</v>
      </c>
      <c r="J13" s="1513">
        <v>21.71361502347418</v>
      </c>
      <c r="K13" s="1512">
        <v>18.119490695396671</v>
      </c>
      <c r="L13" s="1511">
        <v>345</v>
      </c>
      <c r="M13" s="1510">
        <v>16.993143976493634</v>
      </c>
      <c r="N13" s="1511">
        <v>25</v>
      </c>
      <c r="O13" s="1510">
        <v>1.1263467189030363</v>
      </c>
      <c r="P13" s="1509">
        <v>2040</v>
      </c>
      <c r="Q13" s="680"/>
    </row>
    <row r="14" spans="1:17">
      <c r="A14" s="1402" t="s">
        <v>120</v>
      </c>
      <c r="B14" s="1515">
        <v>4570</v>
      </c>
      <c r="C14" s="1513">
        <v>60.383344348975541</v>
      </c>
      <c r="D14" s="1512">
        <v>81.99605097828038</v>
      </c>
      <c r="E14" s="1511">
        <v>1815</v>
      </c>
      <c r="F14" s="1510">
        <v>32.615329384311615</v>
      </c>
      <c r="G14" s="1511">
        <v>2750</v>
      </c>
      <c r="H14" s="1510">
        <v>49.380721593968765</v>
      </c>
      <c r="I14" s="1514">
        <v>1005</v>
      </c>
      <c r="J14" s="1513">
        <v>58.86150234741784</v>
      </c>
      <c r="K14" s="1512">
        <v>18.00394902171962</v>
      </c>
      <c r="L14" s="1511">
        <v>885</v>
      </c>
      <c r="M14" s="1510">
        <v>15.921737569556631</v>
      </c>
      <c r="N14" s="1511">
        <v>115</v>
      </c>
      <c r="O14" s="1510">
        <v>2.0822114521629871</v>
      </c>
      <c r="P14" s="1509">
        <v>5570</v>
      </c>
      <c r="Q14" s="680"/>
    </row>
    <row r="15" spans="1:17">
      <c r="A15" s="1402" t="s">
        <v>121</v>
      </c>
      <c r="B15" s="1515">
        <v>820</v>
      </c>
      <c r="C15" s="1513">
        <v>10.85261070720423</v>
      </c>
      <c r="D15" s="1512">
        <v>79.554263565891475</v>
      </c>
      <c r="E15" s="1511">
        <v>330</v>
      </c>
      <c r="F15" s="1510">
        <v>32.073643410852718</v>
      </c>
      <c r="G15" s="1511">
        <v>490</v>
      </c>
      <c r="H15" s="1510">
        <v>47.480620155038764</v>
      </c>
      <c r="I15" s="1514">
        <v>210</v>
      </c>
      <c r="J15" s="1513">
        <v>12.38262910798122</v>
      </c>
      <c r="K15" s="1512">
        <v>20.445736434108529</v>
      </c>
      <c r="L15" s="1511">
        <v>175</v>
      </c>
      <c r="M15" s="1510">
        <v>17.151162790697676</v>
      </c>
      <c r="N15" s="1511">
        <v>35</v>
      </c>
      <c r="O15" s="1510">
        <v>3.2945736434108532</v>
      </c>
      <c r="P15" s="1509">
        <v>1030</v>
      </c>
      <c r="Q15" s="680"/>
    </row>
    <row r="16" spans="1:17">
      <c r="A16" s="1402" t="s">
        <v>298</v>
      </c>
      <c r="B16" s="1508">
        <v>505</v>
      </c>
      <c r="C16" s="1506">
        <v>6.6622604097818909</v>
      </c>
      <c r="D16" s="1505">
        <v>80.769230769230774</v>
      </c>
      <c r="E16" s="1504">
        <v>215</v>
      </c>
      <c r="F16" s="1503">
        <v>34.134615384615387</v>
      </c>
      <c r="G16" s="1504">
        <v>290</v>
      </c>
      <c r="H16" s="1503">
        <v>46.634615384615387</v>
      </c>
      <c r="I16" s="1507">
        <v>120</v>
      </c>
      <c r="J16" s="1506">
        <v>7.042253521126761</v>
      </c>
      <c r="K16" s="1505">
        <v>19.230769230769234</v>
      </c>
      <c r="L16" s="1504">
        <v>100</v>
      </c>
      <c r="M16" s="1503">
        <v>15.865384615384615</v>
      </c>
      <c r="N16" s="1504">
        <v>20</v>
      </c>
      <c r="O16" s="1503">
        <v>3.3653846153846154</v>
      </c>
      <c r="P16" s="1502">
        <v>625</v>
      </c>
      <c r="Q16" s="680"/>
    </row>
    <row r="17" spans="1:17" ht="16.2" thickBot="1">
      <c r="A17" s="1429" t="s">
        <v>312</v>
      </c>
      <c r="B17" s="1529">
        <v>7565</v>
      </c>
      <c r="C17" s="1527">
        <v>100</v>
      </c>
      <c r="D17" s="1526">
        <v>81.616139820908401</v>
      </c>
      <c r="E17" s="1525">
        <v>2870</v>
      </c>
      <c r="F17" s="1524">
        <v>30.941849174668253</v>
      </c>
      <c r="G17" s="1525">
        <v>4695</v>
      </c>
      <c r="H17" s="1524">
        <v>50.674290646240152</v>
      </c>
      <c r="I17" s="1528">
        <v>1705</v>
      </c>
      <c r="J17" s="1527">
        <v>100</v>
      </c>
      <c r="K17" s="1526">
        <v>18.383860179091595</v>
      </c>
      <c r="L17" s="1525">
        <v>1510</v>
      </c>
      <c r="M17" s="1524">
        <v>16.290862013162151</v>
      </c>
      <c r="N17" s="1525">
        <v>195</v>
      </c>
      <c r="O17" s="1524">
        <v>2.0929981659294423</v>
      </c>
      <c r="P17" s="1523">
        <v>9270</v>
      </c>
      <c r="Q17" s="680"/>
    </row>
    <row r="18" spans="1:17" ht="15.6" thickTop="1">
      <c r="A18" s="1522" t="s">
        <v>5</v>
      </c>
      <c r="B18" s="1521"/>
      <c r="C18" s="1520"/>
      <c r="D18" s="1519"/>
      <c r="E18" s="1518"/>
      <c r="F18" s="1517"/>
      <c r="G18" s="1518"/>
      <c r="H18" s="1517"/>
      <c r="I18" s="1521"/>
      <c r="J18" s="655"/>
      <c r="K18" s="1519"/>
      <c r="L18" s="1518"/>
      <c r="M18" s="1517"/>
      <c r="N18" s="1518"/>
      <c r="O18" s="1517"/>
      <c r="P18" s="1516"/>
      <c r="Q18" s="680"/>
    </row>
    <row r="19" spans="1:17">
      <c r="A19" s="1402" t="s">
        <v>299</v>
      </c>
      <c r="B19" s="1515">
        <v>4665</v>
      </c>
      <c r="C19" s="1513">
        <v>18.378761619662836</v>
      </c>
      <c r="D19" s="1512">
        <v>83.470483005366731</v>
      </c>
      <c r="E19" s="1511">
        <v>1785</v>
      </c>
      <c r="F19" s="1510">
        <v>31.949910554561718</v>
      </c>
      <c r="G19" s="1511">
        <v>2880</v>
      </c>
      <c r="H19" s="1510">
        <v>51.520572450805012</v>
      </c>
      <c r="I19" s="1514">
        <v>925</v>
      </c>
      <c r="J19" s="1513">
        <v>17.593297791317593</v>
      </c>
      <c r="K19" s="1512">
        <v>16.529516994633273</v>
      </c>
      <c r="L19" s="1511">
        <v>785</v>
      </c>
      <c r="M19" s="1510">
        <v>14.0608228980322</v>
      </c>
      <c r="N19" s="1511">
        <v>140</v>
      </c>
      <c r="O19" s="1510">
        <v>2.4686940966010735</v>
      </c>
      <c r="P19" s="1509">
        <v>5590</v>
      </c>
      <c r="Q19" s="680"/>
    </row>
    <row r="20" spans="1:17">
      <c r="A20" s="1402" t="s">
        <v>120</v>
      </c>
      <c r="B20" s="1515">
        <v>17070</v>
      </c>
      <c r="C20" s="1513">
        <v>67.236489680163857</v>
      </c>
      <c r="D20" s="1512">
        <v>84.559369891514336</v>
      </c>
      <c r="E20" s="1511">
        <v>7215</v>
      </c>
      <c r="F20" s="1510">
        <v>35.730915935998411</v>
      </c>
      <c r="G20" s="1511">
        <v>9855</v>
      </c>
      <c r="H20" s="1510">
        <v>48.828453955515926</v>
      </c>
      <c r="I20" s="1514">
        <v>3115</v>
      </c>
      <c r="J20" s="1513">
        <v>59.348819497334347</v>
      </c>
      <c r="K20" s="1512">
        <v>15.440630108485658</v>
      </c>
      <c r="L20" s="1511">
        <v>2590</v>
      </c>
      <c r="M20" s="1510">
        <v>12.834992817159558</v>
      </c>
      <c r="N20" s="1511">
        <v>525</v>
      </c>
      <c r="O20" s="1510">
        <v>2.6056372913261008</v>
      </c>
      <c r="P20" s="1509">
        <v>20185</v>
      </c>
      <c r="Q20" s="680"/>
    </row>
    <row r="21" spans="1:17">
      <c r="A21" s="1402" t="s">
        <v>121</v>
      </c>
      <c r="B21" s="1515">
        <v>2495</v>
      </c>
      <c r="C21" s="1513">
        <v>9.8235386796911932</v>
      </c>
      <c r="D21" s="1512">
        <v>77.357320099255574</v>
      </c>
      <c r="E21" s="1511">
        <v>1070</v>
      </c>
      <c r="F21" s="1510">
        <v>33.188585607940446</v>
      </c>
      <c r="G21" s="1511">
        <v>1425</v>
      </c>
      <c r="H21" s="1510">
        <v>44.168734491315135</v>
      </c>
      <c r="I21" s="1514">
        <v>730</v>
      </c>
      <c r="J21" s="1513">
        <v>13.899466869763899</v>
      </c>
      <c r="K21" s="1512">
        <v>22.642679900744415</v>
      </c>
      <c r="L21" s="1511">
        <v>545</v>
      </c>
      <c r="M21" s="1510">
        <v>16.93548387096774</v>
      </c>
      <c r="N21" s="1511">
        <v>185</v>
      </c>
      <c r="O21" s="1510">
        <v>5.7071960297766751</v>
      </c>
      <c r="P21" s="1509">
        <v>3225</v>
      </c>
      <c r="Q21" s="680"/>
    </row>
    <row r="22" spans="1:17">
      <c r="A22" s="1402" t="s">
        <v>298</v>
      </c>
      <c r="B22" s="1508">
        <v>1160</v>
      </c>
      <c r="C22" s="1506">
        <v>4.5612100204821173</v>
      </c>
      <c r="D22" s="1505">
        <v>70.652837095790105</v>
      </c>
      <c r="E22" s="1504">
        <v>510</v>
      </c>
      <c r="F22" s="1503">
        <v>31.055521659548507</v>
      </c>
      <c r="G22" s="1504">
        <v>650</v>
      </c>
      <c r="H22" s="1503">
        <v>39.597315436241608</v>
      </c>
      <c r="I22" s="1507">
        <v>480</v>
      </c>
      <c r="J22" s="1506">
        <v>9.1584158415841586</v>
      </c>
      <c r="K22" s="1505">
        <v>29.347162904209885</v>
      </c>
      <c r="L22" s="1504">
        <v>340</v>
      </c>
      <c r="M22" s="1503">
        <v>20.866381940207443</v>
      </c>
      <c r="N22" s="1504">
        <v>140</v>
      </c>
      <c r="O22" s="1503">
        <v>8.4807809640024399</v>
      </c>
      <c r="P22" s="1502">
        <v>1640</v>
      </c>
      <c r="Q22" s="680"/>
    </row>
    <row r="23" spans="1:17" ht="16.2" thickBot="1">
      <c r="A23" s="1429" t="s">
        <v>312</v>
      </c>
      <c r="B23" s="1529">
        <v>25390</v>
      </c>
      <c r="C23" s="1527">
        <v>100.00000000000001</v>
      </c>
      <c r="D23" s="1526">
        <v>82.859007832898172</v>
      </c>
      <c r="E23" s="1525">
        <v>10580</v>
      </c>
      <c r="F23" s="1524">
        <v>34.523498694516967</v>
      </c>
      <c r="G23" s="1525">
        <v>14810</v>
      </c>
      <c r="H23" s="1524">
        <v>48.335509138381198</v>
      </c>
      <c r="I23" s="1528">
        <v>5250</v>
      </c>
      <c r="J23" s="1527">
        <v>100</v>
      </c>
      <c r="K23" s="1526">
        <v>17.140992167101828</v>
      </c>
      <c r="L23" s="1525">
        <v>4265</v>
      </c>
      <c r="M23" s="1524">
        <v>13.919712793733682</v>
      </c>
      <c r="N23" s="1525">
        <v>985</v>
      </c>
      <c r="O23" s="1524">
        <v>3.2212793733681457</v>
      </c>
      <c r="P23" s="1523">
        <v>30640</v>
      </c>
      <c r="Q23" s="680"/>
    </row>
    <row r="24" spans="1:17" ht="15.6" thickTop="1">
      <c r="A24" s="1522" t="s">
        <v>6</v>
      </c>
      <c r="B24" s="1521"/>
      <c r="C24" s="1520"/>
      <c r="D24" s="1519"/>
      <c r="E24" s="1518"/>
      <c r="F24" s="1517"/>
      <c r="G24" s="1518"/>
      <c r="H24" s="1517"/>
      <c r="I24" s="1521"/>
      <c r="J24" s="1520"/>
      <c r="K24" s="1519"/>
      <c r="L24" s="1518"/>
      <c r="M24" s="1517"/>
      <c r="N24" s="1518"/>
      <c r="O24" s="1517"/>
      <c r="P24" s="1516"/>
      <c r="Q24" s="680"/>
    </row>
    <row r="25" spans="1:17">
      <c r="A25" s="1402" t="s">
        <v>299</v>
      </c>
      <c r="B25" s="1515">
        <v>5555</v>
      </c>
      <c r="C25" s="1513">
        <v>34.888247112004017</v>
      </c>
      <c r="D25" s="1512">
        <v>79.830484125843995</v>
      </c>
      <c r="E25" s="1511">
        <v>1905</v>
      </c>
      <c r="F25" s="1510">
        <v>27.352391897715844</v>
      </c>
      <c r="G25" s="1511">
        <v>3655</v>
      </c>
      <c r="H25" s="1510">
        <v>52.478092228128133</v>
      </c>
      <c r="I25" s="1514">
        <v>1405</v>
      </c>
      <c r="J25" s="1513">
        <v>28.811820233942132</v>
      </c>
      <c r="K25" s="1512">
        <v>20.169515874156012</v>
      </c>
      <c r="L25" s="1511">
        <v>1275</v>
      </c>
      <c r="M25" s="1510">
        <v>18.287602355983335</v>
      </c>
      <c r="N25" s="1511">
        <v>130</v>
      </c>
      <c r="O25" s="1510">
        <v>1.8819135181726763</v>
      </c>
      <c r="P25" s="1509">
        <v>6960</v>
      </c>
      <c r="Q25" s="680"/>
    </row>
    <row r="26" spans="1:17">
      <c r="A26" s="1402" t="s">
        <v>120</v>
      </c>
      <c r="B26" s="1515">
        <v>7175</v>
      </c>
      <c r="C26" s="1513">
        <v>45.052737317930685</v>
      </c>
      <c r="D26" s="1512">
        <v>76.065295738817042</v>
      </c>
      <c r="E26" s="1511">
        <v>2940</v>
      </c>
      <c r="F26" s="1510">
        <v>31.153275386898454</v>
      </c>
      <c r="G26" s="1511">
        <v>4235</v>
      </c>
      <c r="H26" s="1510">
        <v>44.912020351918592</v>
      </c>
      <c r="I26" s="1514">
        <v>2260</v>
      </c>
      <c r="J26" s="1513">
        <v>46.336958752308639</v>
      </c>
      <c r="K26" s="1512">
        <v>23.934704261182954</v>
      </c>
      <c r="L26" s="1511">
        <v>1920</v>
      </c>
      <c r="M26" s="1510">
        <v>20.351918592325628</v>
      </c>
      <c r="N26" s="1511">
        <v>340</v>
      </c>
      <c r="O26" s="1510">
        <v>3.5827856688573245</v>
      </c>
      <c r="P26" s="1509">
        <v>9435</v>
      </c>
      <c r="Q26" s="680"/>
    </row>
    <row r="27" spans="1:17">
      <c r="A27" s="1402" t="s">
        <v>121</v>
      </c>
      <c r="B27" s="1515">
        <v>1910</v>
      </c>
      <c r="C27" s="1513">
        <v>11.997739829231541</v>
      </c>
      <c r="D27" s="1512">
        <v>72.304199772985243</v>
      </c>
      <c r="E27" s="1511">
        <v>895</v>
      </c>
      <c r="F27" s="1510">
        <v>33.90087022323118</v>
      </c>
      <c r="G27" s="1511">
        <v>1015</v>
      </c>
      <c r="H27" s="1510">
        <v>38.403329549754069</v>
      </c>
      <c r="I27" s="1514">
        <v>730</v>
      </c>
      <c r="J27" s="1513">
        <v>15.021547301457009</v>
      </c>
      <c r="K27" s="1512">
        <v>27.695800227014754</v>
      </c>
      <c r="L27" s="1511">
        <v>595</v>
      </c>
      <c r="M27" s="1510">
        <v>22.512296632614454</v>
      </c>
      <c r="N27" s="1511">
        <v>135</v>
      </c>
      <c r="O27" s="1510">
        <v>5.1835035944003032</v>
      </c>
      <c r="P27" s="1509">
        <v>2645</v>
      </c>
      <c r="Q27" s="680"/>
    </row>
    <row r="28" spans="1:17">
      <c r="A28" s="1402" t="s">
        <v>298</v>
      </c>
      <c r="B28" s="1508">
        <v>1285</v>
      </c>
      <c r="C28" s="1506">
        <v>8.0612757408337519</v>
      </c>
      <c r="D28" s="1505">
        <v>72.830402722631888</v>
      </c>
      <c r="E28" s="1504">
        <v>600</v>
      </c>
      <c r="F28" s="1503">
        <v>33.976176971072036</v>
      </c>
      <c r="G28" s="1504">
        <v>685</v>
      </c>
      <c r="H28" s="1503">
        <v>38.854225751559838</v>
      </c>
      <c r="I28" s="1507">
        <v>480</v>
      </c>
      <c r="J28" s="1506">
        <v>9.8296737122922231</v>
      </c>
      <c r="K28" s="1505">
        <v>27.169597277368123</v>
      </c>
      <c r="L28" s="1504">
        <v>395</v>
      </c>
      <c r="M28" s="1503">
        <v>22.291548496880317</v>
      </c>
      <c r="N28" s="1504">
        <v>85</v>
      </c>
      <c r="O28" s="1503">
        <v>4.8780487804878048</v>
      </c>
      <c r="P28" s="1502">
        <v>1765</v>
      </c>
      <c r="Q28" s="680"/>
    </row>
    <row r="29" spans="1:17" ht="16.2" thickBot="1">
      <c r="A29" s="1429" t="s">
        <v>312</v>
      </c>
      <c r="B29" s="1529">
        <v>15930</v>
      </c>
      <c r="C29" s="1527">
        <v>99.999999999999986</v>
      </c>
      <c r="D29" s="1526">
        <v>76.573241671073504</v>
      </c>
      <c r="E29" s="1525">
        <v>6340</v>
      </c>
      <c r="F29" s="1524">
        <v>30.46968895726167</v>
      </c>
      <c r="G29" s="1525">
        <v>9590</v>
      </c>
      <c r="H29" s="1524">
        <v>46.103552713811837</v>
      </c>
      <c r="I29" s="1528">
        <v>4875</v>
      </c>
      <c r="J29" s="1527">
        <v>100</v>
      </c>
      <c r="K29" s="1526">
        <v>23.426758328926496</v>
      </c>
      <c r="L29" s="1525">
        <v>4180</v>
      </c>
      <c r="M29" s="1524">
        <v>20.09999519253882</v>
      </c>
      <c r="N29" s="1525">
        <v>690</v>
      </c>
      <c r="O29" s="1524">
        <v>3.3267631363876742</v>
      </c>
      <c r="P29" s="1523">
        <v>20800</v>
      </c>
      <c r="Q29" s="680"/>
    </row>
    <row r="30" spans="1:17" ht="15.6" thickTop="1">
      <c r="A30" s="1522" t="s">
        <v>7</v>
      </c>
      <c r="B30" s="1521"/>
      <c r="C30" s="1520"/>
      <c r="D30" s="1519"/>
      <c r="E30" s="1518"/>
      <c r="F30" s="1517"/>
      <c r="G30" s="1518"/>
      <c r="H30" s="1517"/>
      <c r="I30" s="1521"/>
      <c r="J30" s="1520"/>
      <c r="K30" s="1519"/>
      <c r="L30" s="1518"/>
      <c r="M30" s="1517"/>
      <c r="N30" s="1518"/>
      <c r="O30" s="1517"/>
      <c r="P30" s="1516"/>
      <c r="Q30" s="680"/>
    </row>
    <row r="31" spans="1:17">
      <c r="A31" s="1402" t="s">
        <v>299</v>
      </c>
      <c r="B31" s="1515">
        <v>116560</v>
      </c>
      <c r="C31" s="1513">
        <v>35.613763856128472</v>
      </c>
      <c r="D31" s="1512">
        <v>82.206204907222599</v>
      </c>
      <c r="E31" s="1511">
        <v>43100</v>
      </c>
      <c r="F31" s="1510">
        <v>30.398262231030177</v>
      </c>
      <c r="G31" s="1511">
        <v>73460</v>
      </c>
      <c r="H31" s="1510">
        <v>51.807942676192418</v>
      </c>
      <c r="I31" s="1514">
        <v>25230</v>
      </c>
      <c r="J31" s="1513">
        <v>28.456063972570295</v>
      </c>
      <c r="K31" s="1512">
        <v>17.793795092777398</v>
      </c>
      <c r="L31" s="1511">
        <v>22020</v>
      </c>
      <c r="M31" s="1510">
        <v>15.53060490440155</v>
      </c>
      <c r="N31" s="1511">
        <v>3210</v>
      </c>
      <c r="O31" s="1510">
        <v>2.263190188375849</v>
      </c>
      <c r="P31" s="1509">
        <v>141790</v>
      </c>
      <c r="Q31" s="680"/>
    </row>
    <row r="32" spans="1:17">
      <c r="A32" s="1402" t="s">
        <v>120</v>
      </c>
      <c r="B32" s="1515">
        <v>161450</v>
      </c>
      <c r="C32" s="1513">
        <v>49.328733974554837</v>
      </c>
      <c r="D32" s="1512">
        <v>78.605683793350238</v>
      </c>
      <c r="E32" s="1511">
        <v>68815</v>
      </c>
      <c r="F32" s="1510">
        <v>33.503415436898401</v>
      </c>
      <c r="G32" s="1511">
        <v>92635</v>
      </c>
      <c r="H32" s="1510">
        <v>45.102268356451845</v>
      </c>
      <c r="I32" s="1514">
        <v>43940</v>
      </c>
      <c r="J32" s="1513">
        <v>49.560696119012441</v>
      </c>
      <c r="K32" s="1512">
        <v>21.394316206649755</v>
      </c>
      <c r="L32" s="1511">
        <v>35390</v>
      </c>
      <c r="M32" s="1510">
        <v>17.2295767584753</v>
      </c>
      <c r="N32" s="1511">
        <v>8555</v>
      </c>
      <c r="O32" s="1510">
        <v>4.1647394481744575</v>
      </c>
      <c r="P32" s="1509">
        <v>205390</v>
      </c>
      <c r="Q32" s="680"/>
    </row>
    <row r="33" spans="1:17">
      <c r="A33" s="1402" t="s">
        <v>121</v>
      </c>
      <c r="B33" s="1515">
        <v>29505</v>
      </c>
      <c r="C33" s="1513">
        <v>9.0145802524962413</v>
      </c>
      <c r="D33" s="1512">
        <v>72.63595854156921</v>
      </c>
      <c r="E33" s="1511">
        <v>13430</v>
      </c>
      <c r="F33" s="1510">
        <v>33.063344740146242</v>
      </c>
      <c r="G33" s="1511">
        <v>16075</v>
      </c>
      <c r="H33" s="1510">
        <v>39.572613801422982</v>
      </c>
      <c r="I33" s="1514">
        <v>11115</v>
      </c>
      <c r="J33" s="1513">
        <v>12.536232701352311</v>
      </c>
      <c r="K33" s="1512">
        <v>27.364041458430783</v>
      </c>
      <c r="L33" s="1511">
        <v>8330</v>
      </c>
      <c r="M33" s="1510">
        <v>20.502720401782419</v>
      </c>
      <c r="N33" s="1511">
        <v>2785</v>
      </c>
      <c r="O33" s="1510">
        <v>6.8613210566483662</v>
      </c>
      <c r="P33" s="1509">
        <v>40620</v>
      </c>
      <c r="Q33" s="680"/>
    </row>
    <row r="34" spans="1:17">
      <c r="A34" s="1402" t="s">
        <v>298</v>
      </c>
      <c r="B34" s="1508">
        <v>19780</v>
      </c>
      <c r="C34" s="1506">
        <v>6.042921916820454</v>
      </c>
      <c r="D34" s="1505">
        <v>70.24934289976558</v>
      </c>
      <c r="E34" s="1504">
        <v>8485</v>
      </c>
      <c r="F34" s="1503">
        <v>30.137813454571287</v>
      </c>
      <c r="G34" s="1504">
        <v>11295</v>
      </c>
      <c r="H34" s="1503">
        <v>40.111529445194286</v>
      </c>
      <c r="I34" s="1507">
        <v>8375</v>
      </c>
      <c r="J34" s="1506">
        <v>9.4470072070649547</v>
      </c>
      <c r="K34" s="1505">
        <v>29.750657100234424</v>
      </c>
      <c r="L34" s="1504">
        <v>6255</v>
      </c>
      <c r="M34" s="1503">
        <v>22.217091709881366</v>
      </c>
      <c r="N34" s="1504">
        <v>2120</v>
      </c>
      <c r="O34" s="1503">
        <v>7.5335653903530586</v>
      </c>
      <c r="P34" s="1502">
        <v>28155</v>
      </c>
      <c r="Q34" s="680"/>
    </row>
    <row r="35" spans="1:17" ht="16.2" thickBot="1">
      <c r="A35" s="1501" t="s">
        <v>46</v>
      </c>
      <c r="B35" s="1500">
        <v>327290</v>
      </c>
      <c r="C35" s="1498">
        <v>100</v>
      </c>
      <c r="D35" s="1497">
        <v>78.68447308002068</v>
      </c>
      <c r="E35" s="1496">
        <v>133830</v>
      </c>
      <c r="F35" s="1495">
        <v>32.174153454099603</v>
      </c>
      <c r="G35" s="1496">
        <v>193460</v>
      </c>
      <c r="H35" s="1495">
        <v>46.51031962592107</v>
      </c>
      <c r="I35" s="1499">
        <v>88665</v>
      </c>
      <c r="J35" s="1498">
        <v>100</v>
      </c>
      <c r="K35" s="1497">
        <v>21.315526919979323</v>
      </c>
      <c r="L35" s="1496">
        <v>71990</v>
      </c>
      <c r="M35" s="1495">
        <v>17.307641451599331</v>
      </c>
      <c r="N35" s="1496">
        <v>16670</v>
      </c>
      <c r="O35" s="1495">
        <v>4.0078854683799934</v>
      </c>
      <c r="P35" s="1494">
        <v>415955</v>
      </c>
      <c r="Q35" s="680"/>
    </row>
    <row r="36" spans="1:17" ht="15.6" thickTop="1">
      <c r="A36" s="631"/>
      <c r="B36" s="974"/>
      <c r="C36" s="1005"/>
      <c r="E36" s="680"/>
      <c r="G36" s="680"/>
      <c r="I36" s="974"/>
      <c r="J36" s="1005"/>
      <c r="L36" s="680"/>
      <c r="N36" s="680"/>
      <c r="P36" s="680"/>
      <c r="Q36" s="680"/>
    </row>
    <row r="37" spans="1:17">
      <c r="Q37" s="680"/>
    </row>
  </sheetData>
  <mergeCells count="7">
    <mergeCell ref="A1:P1"/>
    <mergeCell ref="N4:O4"/>
    <mergeCell ref="B4:D4"/>
    <mergeCell ref="E4:F4"/>
    <mergeCell ref="G4:H4"/>
    <mergeCell ref="I4:K4"/>
    <mergeCell ref="L4:M4"/>
  </mergeCells>
  <pageMargins left="0.7" right="0.7" top="0.75" bottom="0.75" header="0.3" footer="0.3"/>
  <pageSetup paperSize="9" orientation="portrait"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9DD69-CB28-4A53-830F-6C071BC62F91}">
  <sheetPr>
    <tabColor theme="4"/>
  </sheetPr>
  <dimension ref="A1:AB34"/>
  <sheetViews>
    <sheetView showGridLines="0" zoomScale="50" zoomScaleNormal="50" zoomScaleSheetLayoutView="80" workbookViewId="0">
      <selection activeCell="W32" sqref="W32"/>
    </sheetView>
  </sheetViews>
  <sheetFormatPr defaultColWidth="9.109375" defaultRowHeight="15"/>
  <cols>
    <col min="1" max="1" width="9.109375" style="1531"/>
    <col min="2" max="2" width="41.77734375" style="1531" customWidth="1"/>
    <col min="3" max="3" width="11.33203125" style="1533" customWidth="1"/>
    <col min="4" max="4" width="11.33203125" style="1532" customWidth="1"/>
    <col min="5" max="5" width="11.33203125" style="1533" customWidth="1"/>
    <col min="6" max="6" width="11.33203125" style="1532" customWidth="1"/>
    <col min="7" max="7" width="11.33203125" style="1533" customWidth="1"/>
    <col min="8" max="8" width="11.33203125" style="1532" customWidth="1"/>
    <col min="9" max="9" width="11.33203125" style="1533" customWidth="1"/>
    <col min="10" max="10" width="11.33203125" style="1532" customWidth="1"/>
    <col min="11" max="11" width="11.33203125" style="1533" customWidth="1"/>
    <col min="12" max="12" width="11.33203125" style="1532" customWidth="1"/>
    <col min="13" max="13" width="11.33203125" style="1533" customWidth="1"/>
    <col min="14" max="14" width="11.33203125" style="1532" customWidth="1"/>
    <col min="15" max="15" width="11.33203125" style="1533" customWidth="1"/>
    <col min="16" max="16" width="11.33203125" style="1532" customWidth="1"/>
    <col min="17" max="17" width="11.33203125" style="1533" customWidth="1"/>
    <col min="18" max="18" width="11.33203125" style="1532" customWidth="1"/>
    <col min="19" max="19" width="11.33203125" style="297" customWidth="1"/>
    <col min="20" max="26" width="11.33203125" style="1531" customWidth="1"/>
    <col min="27" max="27" width="14.77734375" style="1531" customWidth="1"/>
    <col min="28" max="28" width="14.21875" style="1531" customWidth="1"/>
    <col min="29" max="16384" width="9.109375" style="1531"/>
  </cols>
  <sheetData>
    <row r="1" spans="1:28" ht="19.8" thickBot="1">
      <c r="A1" s="367" t="s">
        <v>336</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row>
    <row r="2" spans="1:28" ht="16.2" thickTop="1" thickBot="1">
      <c r="B2" s="1633"/>
      <c r="C2" s="1632"/>
      <c r="D2" s="1631"/>
      <c r="E2" s="1632"/>
      <c r="F2" s="1631"/>
      <c r="G2" s="1632"/>
      <c r="H2" s="1631"/>
      <c r="I2" s="1632"/>
      <c r="J2" s="1631"/>
      <c r="K2" s="1632"/>
      <c r="L2" s="1631"/>
      <c r="M2" s="1632"/>
      <c r="N2" s="1631"/>
      <c r="O2" s="1632"/>
      <c r="P2" s="1631"/>
    </row>
    <row r="3" spans="1:28" ht="16.8">
      <c r="C3" s="1630" t="s">
        <v>119</v>
      </c>
      <c r="D3" s="1626"/>
      <c r="E3" s="1626"/>
      <c r="F3" s="1626"/>
      <c r="G3" s="1626"/>
      <c r="H3" s="1629"/>
      <c r="I3" s="1626" t="s">
        <v>305</v>
      </c>
      <c r="J3" s="1626"/>
      <c r="K3" s="1626"/>
      <c r="L3" s="1626"/>
      <c r="M3" s="1626"/>
      <c r="N3" s="1628"/>
      <c r="O3" s="1627" t="s">
        <v>121</v>
      </c>
      <c r="P3" s="1626"/>
      <c r="Q3" s="1626"/>
      <c r="R3" s="1626"/>
      <c r="S3" s="1626"/>
      <c r="T3" s="1628"/>
      <c r="U3" s="1627" t="s">
        <v>122</v>
      </c>
      <c r="V3" s="1626"/>
      <c r="W3" s="1626"/>
      <c r="X3" s="1626"/>
      <c r="Y3" s="1626"/>
      <c r="Z3" s="1626"/>
      <c r="AA3" s="1625" t="s">
        <v>15</v>
      </c>
    </row>
    <row r="4" spans="1:28" ht="17.399999999999999" thickBot="1">
      <c r="B4" s="301"/>
      <c r="C4" s="1624" t="s">
        <v>96</v>
      </c>
      <c r="D4" s="1620"/>
      <c r="E4" s="1620"/>
      <c r="F4" s="1620" t="s">
        <v>335</v>
      </c>
      <c r="G4" s="1620"/>
      <c r="H4" s="1623"/>
      <c r="I4" s="1620" t="s">
        <v>96</v>
      </c>
      <c r="J4" s="1620"/>
      <c r="K4" s="1620"/>
      <c r="L4" s="1620" t="s">
        <v>335</v>
      </c>
      <c r="M4" s="1620"/>
      <c r="N4" s="1622"/>
      <c r="O4" s="1621" t="s">
        <v>96</v>
      </c>
      <c r="P4" s="1620"/>
      <c r="Q4" s="1620"/>
      <c r="R4" s="1620" t="s">
        <v>335</v>
      </c>
      <c r="S4" s="1620"/>
      <c r="T4" s="1622"/>
      <c r="U4" s="1621" t="s">
        <v>96</v>
      </c>
      <c r="V4" s="1620"/>
      <c r="W4" s="1620"/>
      <c r="X4" s="1620" t="s">
        <v>335</v>
      </c>
      <c r="Y4" s="1620"/>
      <c r="Z4" s="1620"/>
      <c r="AA4" s="1619"/>
    </row>
    <row r="5" spans="1:28" s="1615" customFormat="1" ht="16.8" thickTop="1" thickBot="1">
      <c r="B5" s="1618"/>
      <c r="C5" s="1486" t="s">
        <v>8</v>
      </c>
      <c r="D5" s="1012" t="s">
        <v>9</v>
      </c>
      <c r="E5" s="503" t="s">
        <v>10</v>
      </c>
      <c r="F5" s="19" t="s">
        <v>8</v>
      </c>
      <c r="G5" s="1012" t="s">
        <v>9</v>
      </c>
      <c r="H5" s="1485" t="s">
        <v>10</v>
      </c>
      <c r="I5" s="1617" t="s">
        <v>8</v>
      </c>
      <c r="J5" s="1012" t="s">
        <v>9</v>
      </c>
      <c r="K5" s="503" t="s">
        <v>10</v>
      </c>
      <c r="L5" s="19" t="s">
        <v>8</v>
      </c>
      <c r="M5" s="1012" t="s">
        <v>9</v>
      </c>
      <c r="N5" s="503" t="s">
        <v>10</v>
      </c>
      <c r="O5" s="19" t="s">
        <v>8</v>
      </c>
      <c r="P5" s="1012" t="s">
        <v>9</v>
      </c>
      <c r="Q5" s="503" t="s">
        <v>10</v>
      </c>
      <c r="R5" s="19" t="s">
        <v>8</v>
      </c>
      <c r="S5" s="1012" t="s">
        <v>9</v>
      </c>
      <c r="T5" s="503" t="s">
        <v>10</v>
      </c>
      <c r="U5" s="19" t="s">
        <v>8</v>
      </c>
      <c r="V5" s="1012" t="s">
        <v>9</v>
      </c>
      <c r="W5" s="503" t="s">
        <v>10</v>
      </c>
      <c r="X5" s="19" t="s">
        <v>8</v>
      </c>
      <c r="Y5" s="1012" t="s">
        <v>9</v>
      </c>
      <c r="Z5" s="634" t="s">
        <v>10</v>
      </c>
      <c r="AA5" s="1616" t="s">
        <v>8</v>
      </c>
    </row>
    <row r="6" spans="1:28" ht="15.6">
      <c r="A6" s="751" t="s">
        <v>53</v>
      </c>
      <c r="B6" s="751"/>
      <c r="C6" s="1614"/>
      <c r="D6" s="1533"/>
      <c r="E6" s="1532"/>
      <c r="F6" s="1611"/>
      <c r="G6" s="1610"/>
      <c r="H6" s="1613"/>
      <c r="I6" s="1610"/>
      <c r="J6" s="1610"/>
      <c r="K6" s="1612"/>
      <c r="L6" s="1611"/>
      <c r="M6" s="1610"/>
      <c r="N6" s="1609"/>
      <c r="O6" s="1606"/>
      <c r="P6" s="1533"/>
      <c r="Q6" s="1608"/>
      <c r="R6" s="1533"/>
      <c r="S6" s="1533"/>
      <c r="T6" s="1607"/>
      <c r="U6" s="1606"/>
      <c r="V6" s="1533"/>
      <c r="W6" s="1532"/>
      <c r="X6" s="1605"/>
      <c r="Y6" s="1533"/>
      <c r="Z6" s="1532"/>
      <c r="AA6" s="1604"/>
    </row>
    <row r="7" spans="1:28">
      <c r="A7" s="1342" t="s">
        <v>54</v>
      </c>
      <c r="B7" s="1343" t="s">
        <v>320</v>
      </c>
      <c r="C7" s="1586">
        <v>510</v>
      </c>
      <c r="D7" s="1585">
        <v>0.43742761300949717</v>
      </c>
      <c r="E7" s="1584">
        <v>70.324956552922686</v>
      </c>
      <c r="F7" s="1600">
        <v>215</v>
      </c>
      <c r="G7" s="1585">
        <v>0.85275465715418164</v>
      </c>
      <c r="H7" s="1602">
        <v>29.675043447077325</v>
      </c>
      <c r="I7" s="1601">
        <v>1110</v>
      </c>
      <c r="J7" s="1585">
        <v>0.68772801318063281</v>
      </c>
      <c r="K7" s="1584">
        <v>82.206204907222599</v>
      </c>
      <c r="L7" s="1600">
        <v>400</v>
      </c>
      <c r="M7" s="1585">
        <v>0.91113285694779478</v>
      </c>
      <c r="N7" s="1584">
        <v>17.793795092777398</v>
      </c>
      <c r="O7" s="1600">
        <v>170</v>
      </c>
      <c r="P7" s="1579">
        <v>0.57500677874186557</v>
      </c>
      <c r="Q7" s="1581">
        <v>75.74336994374498</v>
      </c>
      <c r="R7" s="1580">
        <v>55</v>
      </c>
      <c r="S7" s="1579">
        <v>0.48879892037786776</v>
      </c>
      <c r="T7" s="1581">
        <v>24.256630056255023</v>
      </c>
      <c r="U7" s="1600">
        <v>65</v>
      </c>
      <c r="V7" s="1585">
        <v>0.31620993022550309</v>
      </c>
      <c r="W7" s="1584">
        <v>67.095805171118982</v>
      </c>
      <c r="X7" s="1600">
        <v>30</v>
      </c>
      <c r="Y7" s="1585">
        <v>0.36616523400191026</v>
      </c>
      <c r="Z7" s="1603">
        <v>32.904194828881025</v>
      </c>
      <c r="AA7" s="1577">
        <v>2555</v>
      </c>
      <c r="AB7" s="1533"/>
    </row>
    <row r="8" spans="1:28">
      <c r="A8" s="1342" t="s">
        <v>55</v>
      </c>
      <c r="B8" s="1343" t="s">
        <v>319</v>
      </c>
      <c r="C8" s="1586">
        <v>1865</v>
      </c>
      <c r="D8" s="1585">
        <v>1.6010586731411023</v>
      </c>
      <c r="E8" s="1584">
        <v>79.394947543968613</v>
      </c>
      <c r="F8" s="1600">
        <v>485</v>
      </c>
      <c r="G8" s="1585">
        <v>1.9196591359492667</v>
      </c>
      <c r="H8" s="1602">
        <v>20.60505245603138</v>
      </c>
      <c r="I8" s="1601">
        <v>3720</v>
      </c>
      <c r="J8" s="1585">
        <v>2.303507609214055</v>
      </c>
      <c r="K8" s="1584">
        <v>73.497716290461369</v>
      </c>
      <c r="L8" s="1600">
        <v>1230</v>
      </c>
      <c r="M8" s="1585">
        <v>2.7938191252105051</v>
      </c>
      <c r="N8" s="1584">
        <v>26.502283709538627</v>
      </c>
      <c r="O8" s="1600">
        <v>955</v>
      </c>
      <c r="P8" s="1579">
        <v>3.2443058568329719</v>
      </c>
      <c r="Q8" s="1581">
        <v>79.521475450693686</v>
      </c>
      <c r="R8" s="1580">
        <v>245</v>
      </c>
      <c r="S8" s="1579">
        <v>2.2177237966711649</v>
      </c>
      <c r="T8" s="1581">
        <v>20.478524549306304</v>
      </c>
      <c r="U8" s="1600">
        <v>310</v>
      </c>
      <c r="V8" s="1585">
        <v>1.5631509758317323</v>
      </c>
      <c r="W8" s="1584">
        <v>81.116679348253882</v>
      </c>
      <c r="X8" s="1600">
        <v>70</v>
      </c>
      <c r="Y8" s="1585">
        <v>0.85924068767908313</v>
      </c>
      <c r="Z8" s="1603">
        <v>18.883320651746125</v>
      </c>
      <c r="AA8" s="1577">
        <v>8880</v>
      </c>
      <c r="AB8" s="1533"/>
    </row>
    <row r="9" spans="1:28">
      <c r="A9" s="1342" t="s">
        <v>56</v>
      </c>
      <c r="B9" s="1343" t="s">
        <v>318</v>
      </c>
      <c r="C9" s="1586">
        <v>7360</v>
      </c>
      <c r="D9" s="1585">
        <v>6.312840486955329</v>
      </c>
      <c r="E9" s="1584">
        <v>77.795903781580137</v>
      </c>
      <c r="F9" s="1600">
        <v>2100</v>
      </c>
      <c r="G9" s="1585">
        <v>8.3240982956797467</v>
      </c>
      <c r="H9" s="1602">
        <v>22.204096218419874</v>
      </c>
      <c r="I9" s="1601">
        <v>8580</v>
      </c>
      <c r="J9" s="1585">
        <v>5.3154866242590533</v>
      </c>
      <c r="K9" s="1584">
        <v>75.181991853072276</v>
      </c>
      <c r="L9" s="1600">
        <v>2780</v>
      </c>
      <c r="M9" s="1585">
        <v>6.329946292840563</v>
      </c>
      <c r="N9" s="1584">
        <v>24.818008146927724</v>
      </c>
      <c r="O9" s="1600">
        <v>895</v>
      </c>
      <c r="P9" s="1579">
        <v>3.0273861171366598</v>
      </c>
      <c r="Q9" s="1581">
        <v>71.443997408435393</v>
      </c>
      <c r="R9" s="1580">
        <v>355</v>
      </c>
      <c r="S9" s="1579">
        <v>3.2119658119658121</v>
      </c>
      <c r="T9" s="1581">
        <v>28.556002591564617</v>
      </c>
      <c r="U9" s="1600">
        <v>290</v>
      </c>
      <c r="V9" s="1585">
        <v>1.4575285670947518</v>
      </c>
      <c r="W9" s="1584">
        <v>70.397323499963363</v>
      </c>
      <c r="X9" s="1600">
        <v>120</v>
      </c>
      <c r="Y9" s="1585">
        <v>1.447230181470869</v>
      </c>
      <c r="Z9" s="1603">
        <v>29.60267650003663</v>
      </c>
      <c r="AA9" s="1577">
        <v>22480</v>
      </c>
      <c r="AB9" s="1533"/>
    </row>
    <row r="10" spans="1:28">
      <c r="A10" s="1342" t="s">
        <v>57</v>
      </c>
      <c r="B10" s="1343" t="s">
        <v>58</v>
      </c>
      <c r="C10" s="1586">
        <v>4875</v>
      </c>
      <c r="D10" s="1585">
        <v>4.1843841422088</v>
      </c>
      <c r="E10" s="1584">
        <v>80.803167608223845</v>
      </c>
      <c r="F10" s="1600">
        <v>1160</v>
      </c>
      <c r="G10" s="1585">
        <v>4.5927070947284978</v>
      </c>
      <c r="H10" s="1602">
        <v>19.196832391776145</v>
      </c>
      <c r="I10" s="1601">
        <v>9720</v>
      </c>
      <c r="J10" s="1585">
        <v>6.0194488662054271</v>
      </c>
      <c r="K10" s="1584">
        <v>75.52204222275121</v>
      </c>
      <c r="L10" s="1600">
        <v>2545</v>
      </c>
      <c r="M10" s="1585">
        <v>5.7968913567884934</v>
      </c>
      <c r="N10" s="1584">
        <v>24.477957777248786</v>
      </c>
      <c r="O10" s="1600">
        <v>1790</v>
      </c>
      <c r="P10" s="1579">
        <v>6.0620932754880696</v>
      </c>
      <c r="Q10" s="1581">
        <v>76.93757017064641</v>
      </c>
      <c r="R10" s="1580">
        <v>535</v>
      </c>
      <c r="S10" s="1579">
        <v>4.8234817813765183</v>
      </c>
      <c r="T10" s="1581">
        <v>23.06242982935359</v>
      </c>
      <c r="U10" s="1600">
        <v>650</v>
      </c>
      <c r="V10" s="1585">
        <v>3.2830923248053394</v>
      </c>
      <c r="W10" s="1584">
        <v>75.557081185492038</v>
      </c>
      <c r="X10" s="1600">
        <v>210</v>
      </c>
      <c r="Y10" s="1585">
        <v>2.5078796561604588</v>
      </c>
      <c r="Z10" s="1603">
        <v>24.442918814507966</v>
      </c>
      <c r="AA10" s="1577">
        <v>21485</v>
      </c>
      <c r="AB10" s="1533"/>
    </row>
    <row r="11" spans="1:28">
      <c r="A11" s="1342" t="s">
        <v>59</v>
      </c>
      <c r="B11" s="1343" t="s">
        <v>317</v>
      </c>
      <c r="C11" s="1586">
        <v>4525</v>
      </c>
      <c r="D11" s="1585">
        <v>3.8816070555331539</v>
      </c>
      <c r="E11" s="1584">
        <v>78.688650040001392</v>
      </c>
      <c r="F11" s="1600">
        <v>1225</v>
      </c>
      <c r="G11" s="1585">
        <v>4.8567578279825598</v>
      </c>
      <c r="H11" s="1602">
        <v>21.311349959998608</v>
      </c>
      <c r="I11" s="1601">
        <v>15110</v>
      </c>
      <c r="J11" s="1585">
        <v>9.3592713488470043</v>
      </c>
      <c r="K11" s="1584">
        <v>79.23242301035171</v>
      </c>
      <c r="L11" s="1600">
        <v>3035</v>
      </c>
      <c r="M11" s="1585">
        <v>6.9054890537526736</v>
      </c>
      <c r="N11" s="1584">
        <v>20.767576989648294</v>
      </c>
      <c r="O11" s="1600">
        <v>2015</v>
      </c>
      <c r="P11" s="1579">
        <v>6.8341580802603037</v>
      </c>
      <c r="Q11" s="1581">
        <v>77.58026971393393</v>
      </c>
      <c r="R11" s="1580">
        <v>585</v>
      </c>
      <c r="S11" s="1579">
        <v>5.2424651372019797</v>
      </c>
      <c r="T11" s="1581">
        <v>22.419730286066063</v>
      </c>
      <c r="U11" s="1600">
        <v>630</v>
      </c>
      <c r="V11" s="1585">
        <v>3.1822732328850236</v>
      </c>
      <c r="W11" s="1584">
        <v>78.44527812745379</v>
      </c>
      <c r="X11" s="1600">
        <v>175</v>
      </c>
      <c r="Y11" s="1585">
        <v>2.0647086914995225</v>
      </c>
      <c r="Z11" s="1603">
        <v>21.554721872546207</v>
      </c>
      <c r="AA11" s="1577">
        <v>27295</v>
      </c>
      <c r="AB11" s="1533"/>
    </row>
    <row r="12" spans="1:28">
      <c r="A12" s="1344" t="s">
        <v>146</v>
      </c>
      <c r="B12" s="1343" t="s">
        <v>316</v>
      </c>
      <c r="C12" s="1586">
        <v>2350</v>
      </c>
      <c r="D12" s="1585">
        <v>2.0145417420921232</v>
      </c>
      <c r="E12" s="1584">
        <v>86.629159595661491</v>
      </c>
      <c r="F12" s="1600">
        <v>360</v>
      </c>
      <c r="G12" s="1585">
        <v>1.4365041617122474</v>
      </c>
      <c r="H12" s="1602">
        <v>13.370840404338525</v>
      </c>
      <c r="I12" s="1601">
        <v>2130</v>
      </c>
      <c r="J12" s="1585">
        <v>1.3197728075119699</v>
      </c>
      <c r="K12" s="1584">
        <v>83.276751653085228</v>
      </c>
      <c r="L12" s="1600">
        <v>400</v>
      </c>
      <c r="M12" s="1585">
        <v>0.90758272267989626</v>
      </c>
      <c r="N12" s="1584">
        <v>16.723248346914772</v>
      </c>
      <c r="O12" s="1600">
        <v>180</v>
      </c>
      <c r="P12" s="1579">
        <v>0.61286605206073752</v>
      </c>
      <c r="Q12" s="1581">
        <v>68.554746739460114</v>
      </c>
      <c r="R12" s="1580">
        <v>85</v>
      </c>
      <c r="S12" s="1579">
        <v>0.74619883040935675</v>
      </c>
      <c r="T12" s="1581">
        <v>31.445253260539886</v>
      </c>
      <c r="U12" s="1580">
        <v>95</v>
      </c>
      <c r="V12" s="1579">
        <v>0.4728991809080797</v>
      </c>
      <c r="W12" s="1581">
        <v>67.918088737201359</v>
      </c>
      <c r="X12" s="1580">
        <v>45</v>
      </c>
      <c r="Y12" s="1579">
        <v>0.5274594078319006</v>
      </c>
      <c r="Z12" s="1578">
        <v>32.081911262798634</v>
      </c>
      <c r="AA12" s="1577">
        <v>5640</v>
      </c>
      <c r="AB12" s="1533"/>
    </row>
    <row r="13" spans="1:28">
      <c r="A13" s="1342" t="s">
        <v>60</v>
      </c>
      <c r="B13" s="1343" t="s">
        <v>61</v>
      </c>
      <c r="C13" s="1586">
        <v>2655</v>
      </c>
      <c r="D13" s="1585">
        <v>2.2769794356602984</v>
      </c>
      <c r="E13" s="1584">
        <v>77.656156736069676</v>
      </c>
      <c r="F13" s="1600">
        <v>765</v>
      </c>
      <c r="G13" s="1585">
        <v>3.0267538644470866</v>
      </c>
      <c r="H13" s="1602">
        <v>22.343843263930342</v>
      </c>
      <c r="I13" s="1601">
        <v>3715</v>
      </c>
      <c r="J13" s="1585">
        <v>2.3024732268394352</v>
      </c>
      <c r="K13" s="1584">
        <v>84.234079309922237</v>
      </c>
      <c r="L13" s="1600">
        <v>930</v>
      </c>
      <c r="M13" s="1585">
        <v>2.1166310136088482</v>
      </c>
      <c r="N13" s="1584">
        <v>15.765920690077758</v>
      </c>
      <c r="O13" s="1600">
        <v>175</v>
      </c>
      <c r="P13" s="1579">
        <v>0.59344495661605212</v>
      </c>
      <c r="Q13" s="1581">
        <v>68.170845662669379</v>
      </c>
      <c r="R13" s="1580">
        <v>80</v>
      </c>
      <c r="S13" s="1579">
        <v>0.7354925775978407</v>
      </c>
      <c r="T13" s="1581">
        <v>31.829154337330639</v>
      </c>
      <c r="U13" s="1580">
        <v>140</v>
      </c>
      <c r="V13" s="1579">
        <v>0.71331782788957443</v>
      </c>
      <c r="W13" s="1581">
        <v>72.319048595448024</v>
      </c>
      <c r="X13" s="1580">
        <v>55</v>
      </c>
      <c r="Y13" s="1579">
        <v>0.64469914040114618</v>
      </c>
      <c r="Z13" s="1578">
        <v>27.68095140455198</v>
      </c>
      <c r="AA13" s="1577">
        <v>8515</v>
      </c>
      <c r="AB13" s="1533"/>
    </row>
    <row r="14" spans="1:28">
      <c r="A14" s="1342" t="s">
        <v>62</v>
      </c>
      <c r="B14" s="1343" t="s">
        <v>315</v>
      </c>
      <c r="C14" s="1586">
        <v>960</v>
      </c>
      <c r="D14" s="1585">
        <v>0.82259932567496852</v>
      </c>
      <c r="E14" s="1584">
        <v>91.564803850414449</v>
      </c>
      <c r="F14" s="1600">
        <v>90</v>
      </c>
      <c r="G14" s="1585">
        <v>0.35009908838684106</v>
      </c>
      <c r="H14" s="1602">
        <v>8.4351961495855434</v>
      </c>
      <c r="I14" s="1601">
        <v>1045</v>
      </c>
      <c r="J14" s="1585">
        <v>0.64819230840698927</v>
      </c>
      <c r="K14" s="1584">
        <v>79.986917444339966</v>
      </c>
      <c r="L14" s="1600">
        <v>75</v>
      </c>
      <c r="M14" s="1585">
        <v>0.17029265850439215</v>
      </c>
      <c r="N14" s="1584">
        <v>20.013082555660038</v>
      </c>
      <c r="O14" s="1600">
        <v>100</v>
      </c>
      <c r="P14" s="1579">
        <v>0.34005558568329719</v>
      </c>
      <c r="Q14" s="1581">
        <v>79.41898203118815</v>
      </c>
      <c r="R14" s="1580">
        <v>25</v>
      </c>
      <c r="S14" s="1579">
        <v>0.23391812865497078</v>
      </c>
      <c r="T14" s="1581">
        <v>20.581017968811842</v>
      </c>
      <c r="U14" s="1600">
        <v>15</v>
      </c>
      <c r="V14" s="1579">
        <v>8.08979674385681E-2</v>
      </c>
      <c r="W14" s="1581" t="s">
        <v>273</v>
      </c>
      <c r="X14" s="1600">
        <v>5</v>
      </c>
      <c r="Y14" s="1579">
        <v>2.9847182425978988E-2</v>
      </c>
      <c r="Z14" s="1578" t="s">
        <v>273</v>
      </c>
      <c r="AA14" s="1577">
        <v>2315</v>
      </c>
      <c r="AB14" s="1533"/>
    </row>
    <row r="15" spans="1:28">
      <c r="A15" s="1342" t="s">
        <v>63</v>
      </c>
      <c r="B15" s="1343" t="s">
        <v>64</v>
      </c>
      <c r="C15" s="1586">
        <v>2770</v>
      </c>
      <c r="D15" s="1585">
        <v>2.3762836626315833</v>
      </c>
      <c r="E15" s="1584">
        <v>76.156094395701984</v>
      </c>
      <c r="F15" s="1580">
        <v>865</v>
      </c>
      <c r="G15" s="1579">
        <v>3.4372175980975026</v>
      </c>
      <c r="H15" s="1583">
        <v>23.843905604298012</v>
      </c>
      <c r="I15" s="1582">
        <v>6065</v>
      </c>
      <c r="J15" s="1579">
        <v>3.7554645739521457</v>
      </c>
      <c r="K15" s="1581">
        <v>93.32667457394345</v>
      </c>
      <c r="L15" s="1580">
        <v>1220</v>
      </c>
      <c r="M15" s="1579">
        <v>2.7775818123890588</v>
      </c>
      <c r="N15" s="1581">
        <v>6.6733254260565573</v>
      </c>
      <c r="O15" s="1580">
        <v>345</v>
      </c>
      <c r="P15" s="1579">
        <v>1.1720444685466378</v>
      </c>
      <c r="Q15" s="1581">
        <v>70.368938361042709</v>
      </c>
      <c r="R15" s="1580">
        <v>145</v>
      </c>
      <c r="S15" s="1579">
        <v>1.3100314889788574</v>
      </c>
      <c r="T15" s="1581">
        <v>29.631061638957291</v>
      </c>
      <c r="U15" s="1580">
        <v>170</v>
      </c>
      <c r="V15" s="1579">
        <v>0.86758013954899382</v>
      </c>
      <c r="W15" s="1581">
        <v>71.755948647179352</v>
      </c>
      <c r="X15" s="1580">
        <v>70</v>
      </c>
      <c r="Y15" s="1579">
        <v>0.80635148042024829</v>
      </c>
      <c r="Z15" s="1578">
        <v>28.244051352820641</v>
      </c>
      <c r="AA15" s="1577">
        <v>11650</v>
      </c>
      <c r="AB15" s="1533"/>
    </row>
    <row r="16" spans="1:28">
      <c r="A16" s="1344" t="s">
        <v>65</v>
      </c>
      <c r="B16" s="1343" t="s">
        <v>66</v>
      </c>
      <c r="C16" s="1586">
        <v>7645</v>
      </c>
      <c r="D16" s="1585">
        <v>6.5570816997108814</v>
      </c>
      <c r="E16" s="1584">
        <v>85.316669624787494</v>
      </c>
      <c r="F16" s="1580">
        <v>1315</v>
      </c>
      <c r="G16" s="1579">
        <v>5.2135949266745936</v>
      </c>
      <c r="H16" s="1583">
        <v>14.683330375212511</v>
      </c>
      <c r="I16" s="1582">
        <v>7050</v>
      </c>
      <c r="J16" s="1579">
        <v>4.3668403025103908</v>
      </c>
      <c r="K16" s="1581">
        <v>83.243028769091467</v>
      </c>
      <c r="L16" s="1580">
        <v>1650</v>
      </c>
      <c r="M16" s="1579">
        <v>3.7507623685767606</v>
      </c>
      <c r="N16" s="1581">
        <v>16.75697123090853</v>
      </c>
      <c r="O16" s="1580">
        <v>1340</v>
      </c>
      <c r="P16" s="1579">
        <v>4.5434178416485898</v>
      </c>
      <c r="Q16" s="1581">
        <v>74.303245975788215</v>
      </c>
      <c r="R16" s="1580">
        <v>465</v>
      </c>
      <c r="S16" s="1579">
        <v>4.1708502024291496</v>
      </c>
      <c r="T16" s="1581">
        <v>25.696754024211788</v>
      </c>
      <c r="U16" s="1580">
        <v>920</v>
      </c>
      <c r="V16" s="1579">
        <v>4.6526949135402971</v>
      </c>
      <c r="W16" s="1581">
        <v>75.236491182169758</v>
      </c>
      <c r="X16" s="1580">
        <v>305</v>
      </c>
      <c r="Y16" s="1579">
        <v>3.6160458452722062</v>
      </c>
      <c r="Z16" s="1578">
        <v>24.763508817830253</v>
      </c>
      <c r="AA16" s="1577">
        <v>20685</v>
      </c>
      <c r="AB16" s="1533"/>
    </row>
    <row r="17" spans="1:28">
      <c r="A17" s="1342" t="s">
        <v>67</v>
      </c>
      <c r="B17" s="1343" t="s">
        <v>68</v>
      </c>
      <c r="C17" s="1586">
        <v>8340</v>
      </c>
      <c r="D17" s="1585">
        <v>7.157007918600562</v>
      </c>
      <c r="E17" s="1584">
        <v>82.247726728233729</v>
      </c>
      <c r="F17" s="1580">
        <v>1800</v>
      </c>
      <c r="G17" s="1579">
        <v>7.1367023384859287</v>
      </c>
      <c r="H17" s="1583">
        <v>17.752273271766271</v>
      </c>
      <c r="I17" s="1582">
        <v>15470</v>
      </c>
      <c r="J17" s="1579">
        <v>9.5812052103140939</v>
      </c>
      <c r="K17" s="1581">
        <v>81.052103954989335</v>
      </c>
      <c r="L17" s="1580">
        <v>4700</v>
      </c>
      <c r="M17" s="1579">
        <v>10.690296299667743</v>
      </c>
      <c r="N17" s="1581">
        <v>18.94789604501068</v>
      </c>
      <c r="O17" s="1580">
        <v>7205</v>
      </c>
      <c r="P17" s="1579">
        <v>24.425264370932755</v>
      </c>
      <c r="Q17" s="1581">
        <v>72.504036984309835</v>
      </c>
      <c r="R17" s="1580">
        <v>2735</v>
      </c>
      <c r="S17" s="1579">
        <v>24.587674313990103</v>
      </c>
      <c r="T17" s="1581">
        <v>27.495963015690162</v>
      </c>
      <c r="U17" s="1580">
        <v>5440</v>
      </c>
      <c r="V17" s="1579">
        <v>27.511983011426839</v>
      </c>
      <c r="W17" s="1581">
        <v>67.74762660690385</v>
      </c>
      <c r="X17" s="1580">
        <v>2590</v>
      </c>
      <c r="Y17" s="1579">
        <v>30.926814708691495</v>
      </c>
      <c r="Z17" s="1578">
        <v>32.252373393096143</v>
      </c>
      <c r="AA17" s="1577">
        <v>48280</v>
      </c>
      <c r="AB17" s="1533"/>
    </row>
    <row r="18" spans="1:28">
      <c r="A18" s="1342" t="s">
        <v>69</v>
      </c>
      <c r="B18" s="1341" t="s">
        <v>70</v>
      </c>
      <c r="C18" s="1576">
        <v>120</v>
      </c>
      <c r="D18" s="1575">
        <v>0.10361098480623877</v>
      </c>
      <c r="E18" s="1574">
        <v>85.06726773261957</v>
      </c>
      <c r="F18" s="1570">
        <v>20</v>
      </c>
      <c r="G18" s="1569">
        <v>8.4026952041220765E-2</v>
      </c>
      <c r="H18" s="1573">
        <v>14.932732267380434</v>
      </c>
      <c r="I18" s="1572">
        <v>375</v>
      </c>
      <c r="J18" s="1569">
        <v>0.23272984038303118</v>
      </c>
      <c r="K18" s="1571">
        <v>76.706027732418804</v>
      </c>
      <c r="L18" s="1570">
        <v>65</v>
      </c>
      <c r="M18" s="1569">
        <v>0.14521414591962134</v>
      </c>
      <c r="N18" s="1571">
        <v>23.293972267581196</v>
      </c>
      <c r="O18" s="1570">
        <v>90</v>
      </c>
      <c r="P18" s="1569">
        <v>0.29917977223427328</v>
      </c>
      <c r="Q18" s="1571">
        <v>86.471394984326011</v>
      </c>
      <c r="R18" s="1570">
        <v>15</v>
      </c>
      <c r="S18" s="1569">
        <v>0.12424651372019793</v>
      </c>
      <c r="T18" s="1571">
        <v>13.52860501567398</v>
      </c>
      <c r="U18" s="1570">
        <v>15</v>
      </c>
      <c r="V18" s="1569">
        <v>7.0785721508747096E-2</v>
      </c>
      <c r="W18" s="1571" t="s">
        <v>273</v>
      </c>
      <c r="X18" s="1570">
        <v>0</v>
      </c>
      <c r="Y18" s="1569">
        <v>1.1938872970391595E-2</v>
      </c>
      <c r="Z18" s="1568" t="s">
        <v>273</v>
      </c>
      <c r="AA18" s="1567">
        <v>700</v>
      </c>
      <c r="AB18" s="1533"/>
    </row>
    <row r="19" spans="1:28" ht="16.2" thickBot="1">
      <c r="A19" s="1340" t="s">
        <v>71</v>
      </c>
      <c r="B19" s="1340" t="s">
        <v>72</v>
      </c>
      <c r="C19" s="1565">
        <v>43975</v>
      </c>
      <c r="D19" s="1560">
        <v>37.725422740024534</v>
      </c>
      <c r="E19" s="1562">
        <v>80.869112809255896</v>
      </c>
      <c r="F19" s="1596">
        <v>10405</v>
      </c>
      <c r="G19" s="1595">
        <v>41.230875941339676</v>
      </c>
      <c r="H19" s="1599">
        <v>19.130887190744094</v>
      </c>
      <c r="I19" s="1598">
        <v>74090</v>
      </c>
      <c r="J19" s="1595">
        <v>45.892120731624225</v>
      </c>
      <c r="K19" s="1597">
        <v>85.482880218405185</v>
      </c>
      <c r="L19" s="1596">
        <v>19025</v>
      </c>
      <c r="M19" s="1595">
        <v>43.295639706886355</v>
      </c>
      <c r="N19" s="1597">
        <v>14.517119781594811</v>
      </c>
      <c r="O19" s="1596">
        <v>15260</v>
      </c>
      <c r="P19" s="1595">
        <v>51.729223156182215</v>
      </c>
      <c r="Q19" s="1597">
        <v>74.140559267988891</v>
      </c>
      <c r="R19" s="1596">
        <v>5325</v>
      </c>
      <c r="S19" s="1595">
        <v>47.892847503373822</v>
      </c>
      <c r="T19" s="1597">
        <v>25.859440732011109</v>
      </c>
      <c r="U19" s="1596">
        <v>8735</v>
      </c>
      <c r="V19" s="1595">
        <v>44.172413793103452</v>
      </c>
      <c r="W19" s="1597">
        <v>70.422003883664189</v>
      </c>
      <c r="X19" s="1596">
        <v>3670</v>
      </c>
      <c r="Y19" s="1595">
        <v>43.808381088825215</v>
      </c>
      <c r="Z19" s="1594">
        <v>29.577996116335814</v>
      </c>
      <c r="AA19" s="1558">
        <v>180485</v>
      </c>
      <c r="AB19" s="1533"/>
    </row>
    <row r="20" spans="1:28" ht="16.2" thickTop="1">
      <c r="A20" s="1339" t="s">
        <v>314</v>
      </c>
      <c r="B20" s="1339"/>
      <c r="C20" s="1593"/>
      <c r="D20" s="1592"/>
      <c r="E20" s="853"/>
      <c r="F20" s="1590"/>
      <c r="G20" s="1589"/>
      <c r="H20" s="1591"/>
      <c r="I20" s="1589"/>
      <c r="J20" s="1589"/>
      <c r="K20" s="1588"/>
      <c r="L20" s="1590"/>
      <c r="M20" s="1589"/>
      <c r="N20" s="1588"/>
      <c r="O20" s="1590"/>
      <c r="P20" s="1589"/>
      <c r="Q20" s="1588"/>
      <c r="R20" s="1590"/>
      <c r="S20" s="1589"/>
      <c r="T20" s="1588"/>
      <c r="U20" s="1590"/>
      <c r="V20" s="1589"/>
      <c r="W20" s="1588"/>
      <c r="X20" s="1590"/>
      <c r="Y20" s="1589"/>
      <c r="Z20" s="1588"/>
      <c r="AA20" s="1587"/>
      <c r="AB20" s="1533"/>
    </row>
    <row r="21" spans="1:28">
      <c r="A21" s="739" t="s">
        <v>73</v>
      </c>
      <c r="B21" s="740" t="s">
        <v>148</v>
      </c>
      <c r="C21" s="1586">
        <v>15605</v>
      </c>
      <c r="D21" s="1585">
        <v>13.388517600226491</v>
      </c>
      <c r="E21" s="1584">
        <v>78.795909989886553</v>
      </c>
      <c r="F21" s="1580">
        <v>4200</v>
      </c>
      <c r="G21" s="1579">
        <v>16.645025762980577</v>
      </c>
      <c r="H21" s="1583">
        <v>21.20409001011344</v>
      </c>
      <c r="I21" s="1582">
        <v>25785</v>
      </c>
      <c r="J21" s="1579">
        <v>15.97186108306648</v>
      </c>
      <c r="K21" s="1581">
        <v>74.365784092908171</v>
      </c>
      <c r="L21" s="1580">
        <v>8890</v>
      </c>
      <c r="M21" s="1579">
        <v>20.228232670338176</v>
      </c>
      <c r="N21" s="1581">
        <v>25.634215907091836</v>
      </c>
      <c r="O21" s="1580">
        <v>4445</v>
      </c>
      <c r="P21" s="1579">
        <v>15.071651301518438</v>
      </c>
      <c r="Q21" s="1581">
        <v>67.44351824888372</v>
      </c>
      <c r="R21" s="1580">
        <v>2145</v>
      </c>
      <c r="S21" s="1579">
        <v>19.312100764732342</v>
      </c>
      <c r="T21" s="1581">
        <v>32.556481751116287</v>
      </c>
      <c r="U21" s="1580">
        <v>3940</v>
      </c>
      <c r="V21" s="1579">
        <v>19.919405399939325</v>
      </c>
      <c r="W21" s="1581">
        <v>68.058943440555566</v>
      </c>
      <c r="X21" s="1580">
        <v>1850</v>
      </c>
      <c r="Y21" s="1579">
        <v>22.074259789875835</v>
      </c>
      <c r="Z21" s="1578">
        <v>31.941056559444426</v>
      </c>
      <c r="AA21" s="1577">
        <v>66860</v>
      </c>
      <c r="AB21" s="1533"/>
    </row>
    <row r="22" spans="1:28">
      <c r="A22" s="739" t="s">
        <v>74</v>
      </c>
      <c r="B22" s="1337" t="s">
        <v>149</v>
      </c>
      <c r="C22" s="1586">
        <v>505</v>
      </c>
      <c r="D22" s="1585">
        <v>0.4328892168049347</v>
      </c>
      <c r="E22" s="1584">
        <v>88.636323712825188</v>
      </c>
      <c r="F22" s="1580">
        <v>65</v>
      </c>
      <c r="G22" s="1579">
        <v>0.25640110978993258</v>
      </c>
      <c r="H22" s="1583">
        <v>11.363676287174803</v>
      </c>
      <c r="I22" s="1582">
        <v>730</v>
      </c>
      <c r="J22" s="1579">
        <v>0.45196935255096038</v>
      </c>
      <c r="K22" s="1581">
        <v>81.354382678885997</v>
      </c>
      <c r="L22" s="1580">
        <v>165</v>
      </c>
      <c r="M22" s="1579">
        <v>0.38059259933548772</v>
      </c>
      <c r="N22" s="1581">
        <v>18.64561732111401</v>
      </c>
      <c r="O22" s="1580">
        <v>425</v>
      </c>
      <c r="P22" s="1579">
        <v>1.4473630694143167</v>
      </c>
      <c r="Q22" s="1581">
        <v>62.8965740713465</v>
      </c>
      <c r="R22" s="1580">
        <v>250</v>
      </c>
      <c r="S22" s="1579">
        <v>2.2663967611336031</v>
      </c>
      <c r="T22" s="1581">
        <v>37.103425928653486</v>
      </c>
      <c r="U22" s="1580">
        <v>615</v>
      </c>
      <c r="V22" s="1579">
        <v>3.1033471534027708</v>
      </c>
      <c r="W22" s="1581">
        <v>63.781278576772792</v>
      </c>
      <c r="X22" s="1580">
        <v>350</v>
      </c>
      <c r="Y22" s="1579">
        <v>4.1611747851002869</v>
      </c>
      <c r="Z22" s="1578">
        <v>36.218721423227201</v>
      </c>
      <c r="AA22" s="1577">
        <v>3105</v>
      </c>
      <c r="AB22" s="1533"/>
    </row>
    <row r="23" spans="1:28">
      <c r="A23" s="739" t="s">
        <v>75</v>
      </c>
      <c r="B23" s="1337" t="s">
        <v>150</v>
      </c>
      <c r="C23" s="1586">
        <v>3220</v>
      </c>
      <c r="D23" s="1585">
        <v>2.7620130232238913</v>
      </c>
      <c r="E23" s="1584">
        <v>84.532533720536378</v>
      </c>
      <c r="F23" s="1580">
        <v>590</v>
      </c>
      <c r="G23" s="1579">
        <v>2.3348394768133178</v>
      </c>
      <c r="H23" s="1583">
        <v>15.467466279463624</v>
      </c>
      <c r="I23" s="1582">
        <v>3595</v>
      </c>
      <c r="J23" s="1579">
        <v>2.2276198675742802</v>
      </c>
      <c r="K23" s="1581">
        <v>78.239918898692977</v>
      </c>
      <c r="L23" s="1580">
        <v>1000</v>
      </c>
      <c r="M23" s="1579">
        <v>2.2762960265804923</v>
      </c>
      <c r="N23" s="1581">
        <v>21.760081101307019</v>
      </c>
      <c r="O23" s="1580">
        <v>375</v>
      </c>
      <c r="P23" s="1579">
        <v>1.2779623101952278</v>
      </c>
      <c r="Q23" s="1581">
        <v>79.45756854150423</v>
      </c>
      <c r="R23" s="1580">
        <v>95</v>
      </c>
      <c r="S23" s="1579">
        <v>0.87701304543409808</v>
      </c>
      <c r="T23" s="1581">
        <v>20.542431458495777</v>
      </c>
      <c r="U23" s="1580">
        <v>70</v>
      </c>
      <c r="V23" s="1579">
        <v>0.36100717969461016</v>
      </c>
      <c r="W23" s="1581">
        <v>78.807947019867569</v>
      </c>
      <c r="X23" s="1580">
        <v>20</v>
      </c>
      <c r="Y23" s="1579">
        <v>0.22922636103151861</v>
      </c>
      <c r="Z23" s="1578">
        <v>21.192052980132452</v>
      </c>
      <c r="AA23" s="1577">
        <v>8970</v>
      </c>
      <c r="AB23" s="1533"/>
    </row>
    <row r="24" spans="1:28">
      <c r="A24" s="739" t="s">
        <v>76</v>
      </c>
      <c r="B24" s="1337" t="s">
        <v>151</v>
      </c>
      <c r="C24" s="1586">
        <v>11715</v>
      </c>
      <c r="D24" s="1585">
        <v>10.050634431756764</v>
      </c>
      <c r="E24" s="1584">
        <v>81.678594710293211</v>
      </c>
      <c r="F24" s="1580">
        <v>2630</v>
      </c>
      <c r="G24" s="1579">
        <v>10.415497423701941</v>
      </c>
      <c r="H24" s="1583">
        <v>18.321405289706789</v>
      </c>
      <c r="I24" s="1582">
        <v>17465</v>
      </c>
      <c r="J24" s="1579">
        <v>10.817422220019944</v>
      </c>
      <c r="K24" s="1581">
        <v>77.557866577138995</v>
      </c>
      <c r="L24" s="1580">
        <v>5055</v>
      </c>
      <c r="M24" s="1579">
        <v>11.500523417231806</v>
      </c>
      <c r="N24" s="1581">
        <v>22.442133422860998</v>
      </c>
      <c r="O24" s="1580">
        <v>2175</v>
      </c>
      <c r="P24" s="1579">
        <v>7.3642218004338389</v>
      </c>
      <c r="Q24" s="1581">
        <v>75.69256709679216</v>
      </c>
      <c r="R24" s="1580">
        <v>700</v>
      </c>
      <c r="S24" s="1579">
        <v>6.2774628879892029</v>
      </c>
      <c r="T24" s="1581">
        <v>24.307432903207825</v>
      </c>
      <c r="U24" s="1580">
        <v>850</v>
      </c>
      <c r="V24" s="1579">
        <v>4.3078167661037519</v>
      </c>
      <c r="W24" s="1581">
        <v>80.344008147561382</v>
      </c>
      <c r="X24" s="1580">
        <v>210</v>
      </c>
      <c r="Y24" s="1579">
        <v>2.4885386819484241</v>
      </c>
      <c r="Z24" s="1578">
        <v>19.655991852438611</v>
      </c>
      <c r="AA24" s="1577">
        <v>40790</v>
      </c>
      <c r="AB24" s="1533"/>
    </row>
    <row r="25" spans="1:28">
      <c r="A25" s="739" t="s">
        <v>77</v>
      </c>
      <c r="B25" s="1337" t="s">
        <v>152</v>
      </c>
      <c r="C25" s="1586">
        <v>3345</v>
      </c>
      <c r="D25" s="1585">
        <v>2.86838651006769</v>
      </c>
      <c r="E25" s="1584">
        <v>78.218718197662866</v>
      </c>
      <c r="F25" s="1580">
        <v>930</v>
      </c>
      <c r="G25" s="1579">
        <v>3.6901704320253663</v>
      </c>
      <c r="H25" s="1583">
        <v>21.781281802337144</v>
      </c>
      <c r="I25" s="1582">
        <v>3530</v>
      </c>
      <c r="J25" s="1579">
        <v>2.1855508550687834</v>
      </c>
      <c r="K25" s="1581">
        <v>73.837110757235564</v>
      </c>
      <c r="L25" s="1580">
        <v>1250</v>
      </c>
      <c r="M25" s="1579">
        <v>2.8452960720950342</v>
      </c>
      <c r="N25" s="1581">
        <v>26.162889242764443</v>
      </c>
      <c r="O25" s="1580">
        <v>1395</v>
      </c>
      <c r="P25" s="1579">
        <v>4.7298671366594363</v>
      </c>
      <c r="Q25" s="1581">
        <v>74.406824846707536</v>
      </c>
      <c r="R25" s="1580">
        <v>480</v>
      </c>
      <c r="S25" s="1579">
        <v>4.3184885290148447</v>
      </c>
      <c r="T25" s="1581">
        <v>25.593175153292457</v>
      </c>
      <c r="U25" s="1580">
        <v>1070</v>
      </c>
      <c r="V25" s="1579">
        <v>5.4041864698149453</v>
      </c>
      <c r="W25" s="1581">
        <v>78.024352498029018</v>
      </c>
      <c r="X25" s="1580">
        <v>300</v>
      </c>
      <c r="Y25" s="1579">
        <v>3.5940783190066861</v>
      </c>
      <c r="Z25" s="1578">
        <v>21.975647501970975</v>
      </c>
      <c r="AA25" s="1577">
        <v>12300</v>
      </c>
      <c r="AB25" s="1533"/>
    </row>
    <row r="26" spans="1:28">
      <c r="A26" s="739" t="s">
        <v>147</v>
      </c>
      <c r="B26" s="1337" t="s">
        <v>153</v>
      </c>
      <c r="C26" s="1586">
        <v>1255</v>
      </c>
      <c r="D26" s="1585">
        <v>1.0764663995676085</v>
      </c>
      <c r="E26" s="1584">
        <v>92.513345326923641</v>
      </c>
      <c r="F26" s="1580">
        <v>100</v>
      </c>
      <c r="G26" s="1579">
        <v>0.40245739199365838</v>
      </c>
      <c r="H26" s="1583">
        <v>7.486654673076357</v>
      </c>
      <c r="I26" s="1582">
        <v>920</v>
      </c>
      <c r="J26" s="1579">
        <v>0.56980222856753526</v>
      </c>
      <c r="K26" s="1581">
        <v>89.49877417597385</v>
      </c>
      <c r="L26" s="1580">
        <v>110</v>
      </c>
      <c r="M26" s="1579">
        <v>0.245641982613445</v>
      </c>
      <c r="N26" s="1581">
        <v>10.50122582402615</v>
      </c>
      <c r="O26" s="1580">
        <v>25</v>
      </c>
      <c r="P26" s="1579">
        <v>8.7479663774403457E-2</v>
      </c>
      <c r="Q26" s="1581">
        <v>64.476642518111419</v>
      </c>
      <c r="R26" s="1580">
        <v>15</v>
      </c>
      <c r="S26" s="1579">
        <v>0.12793522267206478</v>
      </c>
      <c r="T26" s="1581">
        <v>35.523357481888581</v>
      </c>
      <c r="U26" s="1580">
        <v>10</v>
      </c>
      <c r="V26" s="1579">
        <v>5.7639801799979781E-2</v>
      </c>
      <c r="W26" s="1581" t="s">
        <v>273</v>
      </c>
      <c r="X26" s="1580">
        <v>10</v>
      </c>
      <c r="Y26" s="1579">
        <v>9.1929321872015288E-2</v>
      </c>
      <c r="Z26" s="1578" t="s">
        <v>273</v>
      </c>
      <c r="AA26" s="1577">
        <v>2445</v>
      </c>
      <c r="AB26" s="1533"/>
    </row>
    <row r="27" spans="1:28">
      <c r="A27" s="739" t="s">
        <v>78</v>
      </c>
      <c r="B27" s="1337" t="s">
        <v>154</v>
      </c>
      <c r="C27" s="1586">
        <v>7255</v>
      </c>
      <c r="D27" s="1585">
        <v>6.2224551951338789</v>
      </c>
      <c r="E27" s="1584">
        <v>90.503760739197972</v>
      </c>
      <c r="F27" s="1580">
        <v>760</v>
      </c>
      <c r="G27" s="1579">
        <v>3.0163535473642487</v>
      </c>
      <c r="H27" s="1583">
        <v>9.4962267826123412</v>
      </c>
      <c r="I27" s="1582">
        <v>5680</v>
      </c>
      <c r="J27" s="1579">
        <v>3.5172556039368468</v>
      </c>
      <c r="K27" s="1581">
        <v>86.516940553420866</v>
      </c>
      <c r="L27" s="1580">
        <v>885</v>
      </c>
      <c r="M27" s="1579">
        <v>2.0139411041827864</v>
      </c>
      <c r="N27" s="1581">
        <v>13.483059446579132</v>
      </c>
      <c r="O27" s="1580">
        <v>565</v>
      </c>
      <c r="P27" s="1579">
        <v>1.9233120932754879</v>
      </c>
      <c r="Q27" s="1581">
        <v>79.00134208753083</v>
      </c>
      <c r="R27" s="1580">
        <v>150</v>
      </c>
      <c r="S27" s="1579">
        <v>1.3569950517318941</v>
      </c>
      <c r="T27" s="1581">
        <v>20.998657912469167</v>
      </c>
      <c r="U27" s="1580">
        <v>510</v>
      </c>
      <c r="V27" s="1579">
        <v>2.5876074426130042</v>
      </c>
      <c r="W27" s="1581">
        <v>74.640381415197382</v>
      </c>
      <c r="X27" s="1580">
        <v>175</v>
      </c>
      <c r="Y27" s="1579">
        <v>2.0759312320916905</v>
      </c>
      <c r="Z27" s="1578">
        <v>25.3596185848026</v>
      </c>
      <c r="AA27" s="1577">
        <v>15980</v>
      </c>
      <c r="AB27" s="1533"/>
    </row>
    <row r="28" spans="1:28">
      <c r="A28" s="739" t="s">
        <v>79</v>
      </c>
      <c r="B28" s="1337" t="s">
        <v>155</v>
      </c>
      <c r="C28" s="1586">
        <v>5350</v>
      </c>
      <c r="D28" s="1585">
        <v>4.5879101929461825</v>
      </c>
      <c r="E28" s="1584">
        <v>90.149190729510821</v>
      </c>
      <c r="F28" s="1580">
        <v>585</v>
      </c>
      <c r="G28" s="1579">
        <v>2.316119698771304</v>
      </c>
      <c r="H28" s="1583">
        <v>9.8508092704891759</v>
      </c>
      <c r="I28" s="1582">
        <v>7540</v>
      </c>
      <c r="J28" s="1579">
        <v>4.6705814219970394</v>
      </c>
      <c r="K28" s="1581">
        <v>88.495106931390481</v>
      </c>
      <c r="L28" s="1580">
        <v>980</v>
      </c>
      <c r="M28" s="1579">
        <v>2.2309498884893721</v>
      </c>
      <c r="N28" s="1581">
        <v>11.504893068609521</v>
      </c>
      <c r="O28" s="1580">
        <v>760</v>
      </c>
      <c r="P28" s="1579">
        <v>2.5766675704989157</v>
      </c>
      <c r="Q28" s="1581">
        <v>79.969283850879407</v>
      </c>
      <c r="R28" s="1580">
        <v>190</v>
      </c>
      <c r="S28" s="1579">
        <v>1.7131803868645972</v>
      </c>
      <c r="T28" s="1581">
        <v>20.030716149120593</v>
      </c>
      <c r="U28" s="1580">
        <v>490</v>
      </c>
      <c r="V28" s="1579">
        <v>2.4787137223177269</v>
      </c>
      <c r="W28" s="1581">
        <v>80.513721690288889</v>
      </c>
      <c r="X28" s="1580">
        <v>120</v>
      </c>
      <c r="Y28" s="1579">
        <v>1.4165472779369628</v>
      </c>
      <c r="Z28" s="1578">
        <v>19.486278309711118</v>
      </c>
      <c r="AA28" s="1577">
        <v>16015</v>
      </c>
      <c r="AB28" s="1533"/>
    </row>
    <row r="29" spans="1:28">
      <c r="A29" s="1336" t="s">
        <v>80</v>
      </c>
      <c r="B29" s="745" t="s">
        <v>81</v>
      </c>
      <c r="C29" s="1586">
        <v>8755</v>
      </c>
      <c r="D29" s="1585">
        <v>7.512727241530186</v>
      </c>
      <c r="E29" s="1584">
        <v>82.628884267419522</v>
      </c>
      <c r="F29" s="1580">
        <v>1840</v>
      </c>
      <c r="G29" s="1579">
        <v>7.296749900911613</v>
      </c>
      <c r="H29" s="1583">
        <v>17.371115732580481</v>
      </c>
      <c r="I29" s="1582">
        <v>6735</v>
      </c>
      <c r="J29" s="1579">
        <v>4.1724321612397723</v>
      </c>
      <c r="K29" s="1581">
        <v>74.482541297184937</v>
      </c>
      <c r="L29" s="1580">
        <v>2310</v>
      </c>
      <c r="M29" s="1579">
        <v>5.2520367757498523</v>
      </c>
      <c r="N29" s="1581">
        <v>25.517458702815059</v>
      </c>
      <c r="O29" s="1580">
        <v>1160</v>
      </c>
      <c r="P29" s="1579">
        <v>3.9341106290672454</v>
      </c>
      <c r="Q29" s="1581">
        <v>69.909415052519989</v>
      </c>
      <c r="R29" s="1580">
        <v>500</v>
      </c>
      <c r="S29" s="1579">
        <v>4.4948268106162841</v>
      </c>
      <c r="T29" s="1581">
        <v>30.090584947480011</v>
      </c>
      <c r="U29" s="1580">
        <v>645</v>
      </c>
      <c r="V29" s="1579">
        <v>3.2613004348265751</v>
      </c>
      <c r="W29" s="1581">
        <v>68.307405563968686</v>
      </c>
      <c r="X29" s="1580">
        <v>300</v>
      </c>
      <c r="Y29" s="1579">
        <v>3.5729465138490921</v>
      </c>
      <c r="Z29" s="1578">
        <v>31.692594436031303</v>
      </c>
      <c r="AA29" s="1577">
        <v>22245</v>
      </c>
      <c r="AB29" s="1533"/>
    </row>
    <row r="30" spans="1:28">
      <c r="A30" s="1328" t="s">
        <v>82</v>
      </c>
      <c r="B30" s="1327" t="s">
        <v>83</v>
      </c>
      <c r="C30" s="1576">
        <v>15585</v>
      </c>
      <c r="D30" s="1575">
        <v>13.372577448717838</v>
      </c>
      <c r="E30" s="1574">
        <v>83.289054169269789</v>
      </c>
      <c r="F30" s="1570">
        <v>3125</v>
      </c>
      <c r="G30" s="1569">
        <v>12.39550535077289</v>
      </c>
      <c r="H30" s="1573">
        <v>16.710945830730196</v>
      </c>
      <c r="I30" s="1572">
        <v>15375</v>
      </c>
      <c r="J30" s="1569">
        <v>9.5233844743541294</v>
      </c>
      <c r="K30" s="1571">
        <v>78.241024695569095</v>
      </c>
      <c r="L30" s="1570">
        <v>4275</v>
      </c>
      <c r="M30" s="1569">
        <v>9.7308497564972019</v>
      </c>
      <c r="N30" s="1571">
        <v>21.758975304430912</v>
      </c>
      <c r="O30" s="1570">
        <v>2910</v>
      </c>
      <c r="P30" s="1569">
        <v>9.8581412689804768</v>
      </c>
      <c r="Q30" s="1571">
        <v>69.723956470501363</v>
      </c>
      <c r="R30" s="1570">
        <v>1265</v>
      </c>
      <c r="S30" s="1569">
        <v>11.362753036437248</v>
      </c>
      <c r="T30" s="1571">
        <v>30.276043529498629</v>
      </c>
      <c r="U30" s="1570">
        <v>2835</v>
      </c>
      <c r="V30" s="1569">
        <v>14.346561836383861</v>
      </c>
      <c r="W30" s="1571">
        <v>67.26375535064966</v>
      </c>
      <c r="X30" s="1570">
        <v>1380</v>
      </c>
      <c r="Y30" s="1569">
        <v>16.486986628462276</v>
      </c>
      <c r="Z30" s="1568">
        <v>32.736244649350368</v>
      </c>
      <c r="AA30" s="1567">
        <v>46755</v>
      </c>
      <c r="AB30" s="1533"/>
    </row>
    <row r="31" spans="1:28" ht="16.2" thickBot="1">
      <c r="A31" s="1566" t="s">
        <v>84</v>
      </c>
      <c r="B31" s="1566" t="s">
        <v>85</v>
      </c>
      <c r="C31" s="1565">
        <v>72590</v>
      </c>
      <c r="D31" s="1560">
        <v>62.274577259975459</v>
      </c>
      <c r="E31" s="1562">
        <v>83.037927447957628</v>
      </c>
      <c r="F31" s="1561">
        <v>14825</v>
      </c>
      <c r="G31" s="1560">
        <v>58.769124058660324</v>
      </c>
      <c r="H31" s="1564">
        <v>16.962072552042365</v>
      </c>
      <c r="I31" s="1563">
        <v>87355</v>
      </c>
      <c r="J31" s="1560">
        <v>54.107879268375783</v>
      </c>
      <c r="K31" s="1562">
        <v>77.806878300751933</v>
      </c>
      <c r="L31" s="1561">
        <v>24915</v>
      </c>
      <c r="M31" s="1560">
        <v>56.704360293113645</v>
      </c>
      <c r="N31" s="1562">
        <v>22.193121699248067</v>
      </c>
      <c r="O31" s="1561">
        <v>14240</v>
      </c>
      <c r="P31" s="1560">
        <v>48.270776843817785</v>
      </c>
      <c r="Q31" s="1562">
        <v>71.089903322032271</v>
      </c>
      <c r="R31" s="1561">
        <v>5790</v>
      </c>
      <c r="S31" s="1560">
        <v>52.107152496626185</v>
      </c>
      <c r="T31" s="1562">
        <v>28.910096677967729</v>
      </c>
      <c r="U31" s="1561">
        <v>11040</v>
      </c>
      <c r="V31" s="1560">
        <v>55.827586206896548</v>
      </c>
      <c r="W31" s="1562">
        <v>70.113327309360628</v>
      </c>
      <c r="X31" s="1561">
        <v>4705</v>
      </c>
      <c r="Y31" s="1560">
        <v>56.191618911174778</v>
      </c>
      <c r="Z31" s="1559">
        <v>29.886672690639365</v>
      </c>
      <c r="AA31" s="1558">
        <v>235470</v>
      </c>
      <c r="AB31" s="1533"/>
    </row>
    <row r="32" spans="1:28" ht="16.2" thickTop="1">
      <c r="A32" s="1557" t="s">
        <v>86</v>
      </c>
      <c r="B32" s="1557"/>
      <c r="C32" s="1556"/>
      <c r="D32" s="1550"/>
      <c r="E32" s="1549"/>
      <c r="F32" s="1551"/>
      <c r="G32" s="1550"/>
      <c r="H32" s="1555"/>
      <c r="I32" s="1550"/>
      <c r="J32" s="1550"/>
      <c r="K32" s="1552"/>
      <c r="L32" s="1554"/>
      <c r="M32" s="1553"/>
      <c r="N32" s="1552"/>
      <c r="O32" s="1551"/>
      <c r="P32" s="1550"/>
      <c r="Q32" s="1549"/>
      <c r="R32" s="1551"/>
      <c r="S32" s="1550"/>
      <c r="T32" s="1549"/>
      <c r="U32" s="1551"/>
      <c r="V32" s="1550"/>
      <c r="W32" s="1549"/>
      <c r="X32" s="1551"/>
      <c r="Y32" s="1550"/>
      <c r="Z32" s="1549"/>
      <c r="AA32" s="1548"/>
      <c r="AB32" s="1533"/>
    </row>
    <row r="33" spans="1:28" ht="16.2" thickBot="1">
      <c r="A33" s="1360" t="s">
        <v>307</v>
      </c>
      <c r="B33" s="1359" t="s">
        <v>86</v>
      </c>
      <c r="C33" s="1547">
        <v>116560</v>
      </c>
      <c r="D33" s="1540">
        <v>100</v>
      </c>
      <c r="E33" s="1542">
        <v>82.206204907222599</v>
      </c>
      <c r="F33" s="1541">
        <v>25230</v>
      </c>
      <c r="G33" s="1540">
        <v>99.999996036464509</v>
      </c>
      <c r="H33" s="1546">
        <v>17.793795092777398</v>
      </c>
      <c r="I33" s="1545">
        <v>161450</v>
      </c>
      <c r="J33" s="1540">
        <v>100.00000000000001</v>
      </c>
      <c r="K33" s="1543">
        <v>78.605683793350238</v>
      </c>
      <c r="L33" s="1544">
        <v>43940</v>
      </c>
      <c r="M33" s="1540">
        <v>100.00000000000004</v>
      </c>
      <c r="N33" s="1543">
        <v>21.394316206649755</v>
      </c>
      <c r="O33" s="1541">
        <v>29505</v>
      </c>
      <c r="P33" s="1540">
        <v>100</v>
      </c>
      <c r="Q33" s="1542">
        <v>72.63595854156921</v>
      </c>
      <c r="R33" s="1541">
        <v>11115</v>
      </c>
      <c r="S33" s="1540">
        <v>100</v>
      </c>
      <c r="T33" s="1542">
        <v>27.364041458430783</v>
      </c>
      <c r="U33" s="1541">
        <v>19780</v>
      </c>
      <c r="V33" s="1540">
        <v>100</v>
      </c>
      <c r="W33" s="1542">
        <v>70.24934289976558</v>
      </c>
      <c r="X33" s="1541">
        <v>8375</v>
      </c>
      <c r="Y33" s="1540">
        <v>99.999999999999986</v>
      </c>
      <c r="Z33" s="1539">
        <v>29.750657100234424</v>
      </c>
      <c r="AA33" s="1538">
        <v>415955</v>
      </c>
      <c r="AB33" s="1533"/>
    </row>
    <row r="34" spans="1:28" ht="18" customHeight="1" thickTop="1">
      <c r="A34" s="1300"/>
      <c r="B34" s="1299"/>
      <c r="C34" s="1537"/>
      <c r="D34" s="1536"/>
      <c r="E34" s="1535"/>
      <c r="F34" s="1537"/>
      <c r="G34" s="1536"/>
      <c r="H34" s="1535"/>
      <c r="I34" s="1537"/>
      <c r="J34" s="1536"/>
      <c r="K34" s="1535"/>
      <c r="L34" s="1537"/>
      <c r="M34" s="1536"/>
      <c r="N34" s="1535"/>
      <c r="O34" s="1537"/>
      <c r="P34" s="1536"/>
      <c r="Q34" s="1535"/>
      <c r="R34" s="1537"/>
      <c r="S34" s="1536"/>
      <c r="T34" s="1535"/>
      <c r="U34" s="1537"/>
      <c r="V34" s="1536"/>
      <c r="W34" s="1535"/>
      <c r="X34" s="1537"/>
      <c r="Y34" s="1536"/>
      <c r="Z34" s="1535"/>
      <c r="AA34" s="1534"/>
      <c r="AB34" s="1533"/>
    </row>
  </sheetData>
  <mergeCells count="5">
    <mergeCell ref="A1:AA1"/>
    <mergeCell ref="A6:B6"/>
    <mergeCell ref="A20:B20"/>
    <mergeCell ref="A32:B32"/>
    <mergeCell ref="AA3:AA4"/>
  </mergeCells>
  <pageMargins left="0.75" right="0.75" top="1" bottom="1" header="0.5" footer="0.5"/>
  <pageSetup paperSize="9" scale="35"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F25E-2AD2-4422-AE2E-606899707B48}">
  <sheetPr>
    <tabColor theme="2"/>
  </sheetPr>
  <dimension ref="A1:S24"/>
  <sheetViews>
    <sheetView showGridLines="0" zoomScale="70" zoomScaleNormal="70" zoomScaleSheetLayoutView="80" workbookViewId="0">
      <selection activeCell="W32" sqref="W32"/>
    </sheetView>
  </sheetViews>
  <sheetFormatPr defaultColWidth="9.21875" defaultRowHeight="15"/>
  <cols>
    <col min="1" max="1" width="9.44140625" style="301" customWidth="1"/>
    <col min="2" max="2" width="36.5546875" style="301" customWidth="1"/>
    <col min="3" max="12" width="10.77734375" style="301" customWidth="1"/>
    <col min="13" max="13" width="10.33203125" style="301" bestFit="1" customWidth="1"/>
    <col min="14" max="16384" width="9.21875" style="301"/>
  </cols>
  <sheetData>
    <row r="1" spans="1:19" ht="21.75" customHeight="1" thickBot="1">
      <c r="A1" s="367" t="s">
        <v>338</v>
      </c>
      <c r="B1" s="367"/>
      <c r="C1" s="367"/>
      <c r="D1" s="367"/>
      <c r="E1" s="367"/>
      <c r="F1" s="367"/>
      <c r="G1" s="367"/>
      <c r="H1" s="367"/>
      <c r="I1" s="367"/>
      <c r="J1" s="367"/>
      <c r="K1" s="367"/>
      <c r="L1" s="367"/>
    </row>
    <row r="2" spans="1:19" ht="21.75" customHeight="1" thickTop="1" thickBot="1">
      <c r="B2" s="300"/>
      <c r="C2" s="300"/>
      <c r="D2" s="300"/>
      <c r="E2" s="300"/>
      <c r="F2" s="300"/>
      <c r="G2" s="300"/>
      <c r="H2" s="300"/>
      <c r="I2" s="300"/>
      <c r="J2" s="300"/>
      <c r="K2" s="300"/>
      <c r="L2" s="300"/>
    </row>
    <row r="3" spans="1:19" ht="20.25" customHeight="1" thickBot="1">
      <c r="C3" s="368" t="s">
        <v>119</v>
      </c>
      <c r="D3" s="369"/>
      <c r="E3" s="368" t="s">
        <v>305</v>
      </c>
      <c r="F3" s="370"/>
      <c r="G3" s="368" t="s">
        <v>304</v>
      </c>
      <c r="H3" s="370"/>
      <c r="I3" s="368" t="s">
        <v>122</v>
      </c>
      <c r="J3" s="370"/>
      <c r="K3" s="368" t="s">
        <v>295</v>
      </c>
      <c r="L3" s="370"/>
    </row>
    <row r="4" spans="1:19" ht="19.5" customHeight="1" thickTop="1" thickBot="1">
      <c r="C4" s="16" t="s">
        <v>8</v>
      </c>
      <c r="D4" s="634" t="s">
        <v>9</v>
      </c>
      <c r="E4" s="16" t="s">
        <v>8</v>
      </c>
      <c r="F4" s="503" t="s">
        <v>9</v>
      </c>
      <c r="G4" s="16" t="s">
        <v>8</v>
      </c>
      <c r="H4" s="503" t="s">
        <v>9</v>
      </c>
      <c r="I4" s="16" t="s">
        <v>8</v>
      </c>
      <c r="J4" s="503" t="s">
        <v>9</v>
      </c>
      <c r="K4" s="16" t="s">
        <v>8</v>
      </c>
      <c r="L4" s="503" t="s">
        <v>9</v>
      </c>
    </row>
    <row r="5" spans="1:19" ht="30" customHeight="1">
      <c r="A5" s="300" t="s">
        <v>160</v>
      </c>
      <c r="C5" s="1661"/>
      <c r="D5" s="1662"/>
      <c r="E5" s="1661"/>
      <c r="F5" s="1660"/>
      <c r="G5" s="1661"/>
      <c r="H5" s="1660"/>
      <c r="I5" s="1661"/>
      <c r="J5" s="1660"/>
      <c r="K5" s="1661"/>
      <c r="L5" s="1660"/>
    </row>
    <row r="6" spans="1:19" ht="15.75" customHeight="1">
      <c r="A6" s="1650" t="s">
        <v>161</v>
      </c>
      <c r="B6" s="1649" t="s">
        <v>162</v>
      </c>
      <c r="C6" s="1647">
        <v>38730</v>
      </c>
      <c r="D6" s="1648">
        <v>38.315195884447959</v>
      </c>
      <c r="E6" s="1647">
        <v>98735</v>
      </c>
      <c r="F6" s="1068">
        <v>50.44784508085737</v>
      </c>
      <c r="G6" s="1647">
        <v>48420</v>
      </c>
      <c r="H6" s="1068">
        <v>57.906003348481228</v>
      </c>
      <c r="I6" s="1647">
        <v>28160</v>
      </c>
      <c r="J6" s="1068">
        <v>49.764071750463906</v>
      </c>
      <c r="K6" s="1647">
        <v>214045</v>
      </c>
      <c r="L6" s="1068">
        <v>48.980091533180783</v>
      </c>
      <c r="M6" s="1636"/>
    </row>
    <row r="7" spans="1:19" ht="15.75" customHeight="1">
      <c r="A7" s="1650" t="s">
        <v>163</v>
      </c>
      <c r="B7" s="1649" t="s">
        <v>164</v>
      </c>
      <c r="C7" s="1647">
        <v>13485</v>
      </c>
      <c r="D7" s="1648">
        <v>13.339928769291651</v>
      </c>
      <c r="E7" s="1647">
        <v>19500</v>
      </c>
      <c r="F7" s="1068">
        <v>9.96448918069642</v>
      </c>
      <c r="G7" s="1647">
        <v>5280</v>
      </c>
      <c r="H7" s="1068">
        <v>6.3142788806505621</v>
      </c>
      <c r="I7" s="1647">
        <v>3230</v>
      </c>
      <c r="J7" s="1068">
        <v>5.708226561809667</v>
      </c>
      <c r="K7" s="1647">
        <v>41495</v>
      </c>
      <c r="L7" s="1068">
        <v>9.4956521739130437</v>
      </c>
      <c r="M7" s="1636"/>
      <c r="O7" s="1653"/>
    </row>
    <row r="8" spans="1:19" ht="15.75" customHeight="1">
      <c r="A8" s="1650" t="s">
        <v>165</v>
      </c>
      <c r="B8" s="1649" t="s">
        <v>166</v>
      </c>
      <c r="C8" s="1647">
        <v>2290</v>
      </c>
      <c r="D8" s="1648">
        <v>2.2675108824693311</v>
      </c>
      <c r="E8" s="1647">
        <v>5785</v>
      </c>
      <c r="F8" s="1068">
        <v>2.9548067342819917</v>
      </c>
      <c r="G8" s="1647">
        <v>2535</v>
      </c>
      <c r="H8" s="1068">
        <v>3.029179622099976</v>
      </c>
      <c r="I8" s="1647">
        <v>1130</v>
      </c>
      <c r="J8" s="1068">
        <v>1.9952284174251127</v>
      </c>
      <c r="K8" s="1647">
        <v>11735</v>
      </c>
      <c r="L8" s="1068">
        <v>2.685812356979405</v>
      </c>
      <c r="M8" s="1636"/>
      <c r="O8" s="1653"/>
      <c r="S8" s="1653"/>
    </row>
    <row r="9" spans="1:19" s="1637" customFormat="1" ht="15.75" customHeight="1" thickBot="1">
      <c r="A9" s="5" t="s">
        <v>167</v>
      </c>
      <c r="B9" s="5" t="s">
        <v>168</v>
      </c>
      <c r="C9" s="1658">
        <v>54505</v>
      </c>
      <c r="D9" s="1659">
        <v>53.922635536208944</v>
      </c>
      <c r="E9" s="1658">
        <v>124020</v>
      </c>
      <c r="F9" s="1657">
        <v>63.367140995835783</v>
      </c>
      <c r="G9" s="1658">
        <v>56235</v>
      </c>
      <c r="H9" s="1657">
        <v>67.249461851231757</v>
      </c>
      <c r="I9" s="1658">
        <v>32520</v>
      </c>
      <c r="J9" s="1657">
        <v>57.467526729698683</v>
      </c>
      <c r="K9" s="1658">
        <v>267275</v>
      </c>
      <c r="L9" s="1657">
        <v>61.161556064073231</v>
      </c>
      <c r="M9" s="1636"/>
    </row>
    <row r="10" spans="1:19" ht="30" customHeight="1" thickTop="1">
      <c r="A10" s="300" t="s">
        <v>169</v>
      </c>
      <c r="C10" s="1655"/>
      <c r="D10" s="1656"/>
      <c r="E10" s="1655"/>
      <c r="F10" s="1654"/>
      <c r="G10" s="1655"/>
      <c r="H10" s="1654"/>
      <c r="I10" s="1655"/>
      <c r="J10" s="1654"/>
      <c r="K10" s="1655"/>
      <c r="L10" s="1654"/>
      <c r="M10" s="1636"/>
      <c r="O10" s="1592"/>
      <c r="S10" s="1653"/>
    </row>
    <row r="11" spans="1:19">
      <c r="A11" s="1650" t="s">
        <v>170</v>
      </c>
      <c r="B11" s="1649" t="s">
        <v>171</v>
      </c>
      <c r="C11" s="1647">
        <v>10370</v>
      </c>
      <c r="D11" s="1648">
        <v>10.261179263949346</v>
      </c>
      <c r="E11" s="1647">
        <v>16150</v>
      </c>
      <c r="F11" s="1068">
        <v>8.2512837544388518</v>
      </c>
      <c r="G11" s="1647">
        <v>7720</v>
      </c>
      <c r="H11" s="1068">
        <v>9.2346328629514467</v>
      </c>
      <c r="I11" s="1647">
        <v>8815</v>
      </c>
      <c r="J11" s="1068">
        <v>15.574798974993373</v>
      </c>
      <c r="K11" s="1647">
        <v>43055</v>
      </c>
      <c r="L11" s="1068">
        <v>9.8526315789473689</v>
      </c>
      <c r="M11" s="1636"/>
      <c r="S11" s="1653"/>
    </row>
    <row r="12" spans="1:19">
      <c r="A12" s="1650" t="s">
        <v>172</v>
      </c>
      <c r="B12" s="1649" t="s">
        <v>173</v>
      </c>
      <c r="C12" s="1647">
        <v>335</v>
      </c>
      <c r="D12" s="1648">
        <v>0.33240997229916897</v>
      </c>
      <c r="E12" s="1647">
        <v>785</v>
      </c>
      <c r="F12" s="1063">
        <v>0.40109342666632608</v>
      </c>
      <c r="G12" s="1652">
        <v>375</v>
      </c>
      <c r="H12" s="1063">
        <v>0.44726142071274816</v>
      </c>
      <c r="I12" s="1652">
        <v>250</v>
      </c>
      <c r="J12" s="1068">
        <v>0.44358045418397102</v>
      </c>
      <c r="K12" s="1647">
        <v>1745</v>
      </c>
      <c r="L12" s="1068">
        <v>0.39954233409610984</v>
      </c>
      <c r="M12" s="1636"/>
      <c r="S12" s="1653"/>
    </row>
    <row r="13" spans="1:19">
      <c r="A13" s="1650" t="s">
        <v>174</v>
      </c>
      <c r="B13" s="1649" t="s">
        <v>175</v>
      </c>
      <c r="C13" s="1647">
        <v>11410</v>
      </c>
      <c r="D13" s="1648">
        <v>11.288088642659281</v>
      </c>
      <c r="E13" s="1647">
        <v>18425</v>
      </c>
      <c r="F13" s="1063">
        <v>9.4141992182510279</v>
      </c>
      <c r="G13" s="1652">
        <v>7480</v>
      </c>
      <c r="H13" s="1063">
        <v>8.9464243004066013</v>
      </c>
      <c r="I13" s="1652">
        <v>5510</v>
      </c>
      <c r="J13" s="1068">
        <v>9.7375629583811971</v>
      </c>
      <c r="K13" s="1647">
        <v>42825</v>
      </c>
      <c r="L13" s="1068">
        <v>9.8000000000000007</v>
      </c>
      <c r="M13" s="1636"/>
      <c r="S13" s="1653"/>
    </row>
    <row r="14" spans="1:19">
      <c r="A14" s="1650" t="s">
        <v>176</v>
      </c>
      <c r="B14" s="1651" t="s">
        <v>177</v>
      </c>
      <c r="C14" s="1647">
        <v>11450</v>
      </c>
      <c r="D14" s="1648">
        <v>11.328650573802928</v>
      </c>
      <c r="E14" s="1647">
        <v>15755</v>
      </c>
      <c r="F14" s="1063">
        <v>8.0509925146258592</v>
      </c>
      <c r="G14" s="1652">
        <v>3190</v>
      </c>
      <c r="H14" s="1063">
        <v>3.8148768237263813</v>
      </c>
      <c r="I14" s="1652">
        <v>1535</v>
      </c>
      <c r="J14" s="1068">
        <v>2.7162675620747549</v>
      </c>
      <c r="K14" s="1647">
        <v>31935</v>
      </c>
      <c r="L14" s="1068">
        <v>7.307780320366132</v>
      </c>
      <c r="M14" s="1636"/>
      <c r="S14" s="1653"/>
    </row>
    <row r="15" spans="1:19">
      <c r="A15" s="1650" t="s">
        <v>178</v>
      </c>
      <c r="B15" s="1651" t="s">
        <v>179</v>
      </c>
      <c r="C15" s="1647">
        <v>460</v>
      </c>
      <c r="D15" s="1648">
        <v>0.45607439651760978</v>
      </c>
      <c r="E15" s="1647">
        <v>730</v>
      </c>
      <c r="F15" s="1063">
        <v>0.37196944536698773</v>
      </c>
      <c r="G15" s="1652">
        <v>330</v>
      </c>
      <c r="H15" s="1063">
        <v>0.39344654388902173</v>
      </c>
      <c r="I15" s="1652">
        <v>540</v>
      </c>
      <c r="J15" s="1068">
        <v>0.95078200936643997</v>
      </c>
      <c r="K15" s="1647">
        <v>2055</v>
      </c>
      <c r="L15" s="1068">
        <v>0.47048054919908466</v>
      </c>
      <c r="M15" s="1636"/>
      <c r="S15" s="1592"/>
    </row>
    <row r="16" spans="1:19">
      <c r="A16" s="1650" t="s">
        <v>180</v>
      </c>
      <c r="B16" s="1651" t="s">
        <v>181</v>
      </c>
      <c r="C16" s="1647">
        <v>60</v>
      </c>
      <c r="D16" s="1648">
        <v>5.7380292837356552E-2</v>
      </c>
      <c r="E16" s="1647">
        <v>50</v>
      </c>
      <c r="F16" s="1063">
        <v>2.4525457936284901E-2</v>
      </c>
      <c r="G16" s="1652">
        <v>15</v>
      </c>
      <c r="H16" s="1063">
        <v>2.0330064577852188E-2</v>
      </c>
      <c r="I16" s="1652">
        <v>10</v>
      </c>
      <c r="J16" s="1068">
        <v>2.1207033666165945E-2</v>
      </c>
      <c r="K16" s="1647">
        <v>135</v>
      </c>
      <c r="L16" s="1068">
        <v>3.0892448512585814E-2</v>
      </c>
      <c r="M16" s="1636"/>
      <c r="S16" s="1592"/>
    </row>
    <row r="17" spans="1:19">
      <c r="A17" s="1650" t="s">
        <v>182</v>
      </c>
      <c r="B17" s="1651" t="s">
        <v>183</v>
      </c>
      <c r="C17" s="1647">
        <v>6115</v>
      </c>
      <c r="D17" s="1648">
        <v>6.047685001978631</v>
      </c>
      <c r="E17" s="1647">
        <v>9965</v>
      </c>
      <c r="F17" s="1063">
        <v>5.0905653629001355</v>
      </c>
      <c r="G17" s="1652">
        <v>3635</v>
      </c>
      <c r="H17" s="1063">
        <v>4.3470461612054532</v>
      </c>
      <c r="I17" s="1652">
        <v>1825</v>
      </c>
      <c r="J17" s="1068">
        <v>3.227003622868251</v>
      </c>
      <c r="K17" s="1647">
        <v>21535</v>
      </c>
      <c r="L17" s="1068">
        <v>4.9283752860411898</v>
      </c>
      <c r="M17" s="1636"/>
    </row>
    <row r="18" spans="1:19">
      <c r="A18" s="1650" t="s">
        <v>184</v>
      </c>
      <c r="B18" s="1651" t="s">
        <v>185</v>
      </c>
      <c r="C18" s="1647">
        <v>1230</v>
      </c>
      <c r="D18" s="1648">
        <v>1.2178472497032053</v>
      </c>
      <c r="E18" s="1647">
        <v>1905</v>
      </c>
      <c r="F18" s="1068">
        <v>0.97284316480596777</v>
      </c>
      <c r="G18" s="1647">
        <v>610</v>
      </c>
      <c r="H18" s="1068">
        <v>0.73188232480267879</v>
      </c>
      <c r="I18" s="1647">
        <v>665</v>
      </c>
      <c r="J18" s="1068">
        <v>1.1716886100556683</v>
      </c>
      <c r="K18" s="1647">
        <v>4410</v>
      </c>
      <c r="L18" s="1068">
        <v>1.0091533180778032</v>
      </c>
      <c r="M18" s="1636"/>
    </row>
    <row r="19" spans="1:19">
      <c r="A19" s="1650" t="s">
        <v>186</v>
      </c>
      <c r="B19" s="1649" t="s">
        <v>145</v>
      </c>
      <c r="C19" s="1647">
        <v>5145</v>
      </c>
      <c r="D19" s="1648">
        <v>5.0880490700435299</v>
      </c>
      <c r="E19" s="1647">
        <v>7935</v>
      </c>
      <c r="F19" s="1068">
        <v>4.0553866591727763</v>
      </c>
      <c r="G19" s="1647">
        <v>4025</v>
      </c>
      <c r="H19" s="1068">
        <v>4.8146376464960534</v>
      </c>
      <c r="I19" s="1647">
        <v>4915</v>
      </c>
      <c r="J19" s="1068">
        <v>8.6895820447114946</v>
      </c>
      <c r="K19" s="1647">
        <v>22025</v>
      </c>
      <c r="L19" s="1068">
        <v>5.0395881006864993</v>
      </c>
      <c r="M19" s="1636"/>
    </row>
    <row r="20" spans="1:19" s="1643" customFormat="1" ht="16.2" thickBot="1">
      <c r="A20" s="30" t="s">
        <v>187</v>
      </c>
      <c r="B20" s="30" t="s">
        <v>188</v>
      </c>
      <c r="C20" s="1645">
        <v>46575</v>
      </c>
      <c r="D20" s="1646">
        <v>46.077364463791056</v>
      </c>
      <c r="E20" s="1645">
        <v>71695</v>
      </c>
      <c r="F20" s="1644">
        <v>36.632859004164217</v>
      </c>
      <c r="G20" s="1645">
        <v>27385</v>
      </c>
      <c r="H20" s="1644">
        <v>32.750538148768236</v>
      </c>
      <c r="I20" s="1645">
        <v>24065</v>
      </c>
      <c r="J20" s="1644">
        <v>42.532473270301317</v>
      </c>
      <c r="K20" s="1645">
        <v>169725</v>
      </c>
      <c r="L20" s="1644">
        <v>38.838443935926776</v>
      </c>
      <c r="M20" s="1636"/>
    </row>
    <row r="21" spans="1:19" s="1637" customFormat="1" ht="30" customHeight="1" thickTop="1">
      <c r="A21" s="1637" t="s">
        <v>189</v>
      </c>
      <c r="C21" s="1642"/>
      <c r="E21" s="1642"/>
      <c r="F21" s="1641"/>
      <c r="G21" s="1642"/>
      <c r="H21" s="1641"/>
      <c r="I21" s="1642"/>
      <c r="J21" s="1641"/>
      <c r="K21" s="1642"/>
      <c r="L21" s="1641"/>
      <c r="M21" s="1636"/>
    </row>
    <row r="22" spans="1:19" s="1637" customFormat="1" ht="16.2" thickBot="1">
      <c r="A22" s="5" t="s">
        <v>337</v>
      </c>
      <c r="B22" s="5" t="s">
        <v>189</v>
      </c>
      <c r="C22" s="1639">
        <v>101080</v>
      </c>
      <c r="D22" s="1640">
        <v>100</v>
      </c>
      <c r="E22" s="1639">
        <v>195715</v>
      </c>
      <c r="F22" s="1638">
        <v>100</v>
      </c>
      <c r="G22" s="1639">
        <v>83620</v>
      </c>
      <c r="H22" s="1638">
        <v>100</v>
      </c>
      <c r="I22" s="1639">
        <v>56585</v>
      </c>
      <c r="J22" s="1638">
        <v>100</v>
      </c>
      <c r="K22" s="1639">
        <v>437000</v>
      </c>
      <c r="L22" s="1638">
        <v>100</v>
      </c>
      <c r="M22" s="1636"/>
    </row>
    <row r="23" spans="1:19" ht="16.2" thickTop="1">
      <c r="M23" s="1636">
        <f>C23+E23+G23+I23</f>
        <v>0</v>
      </c>
      <c r="S23" s="1634"/>
    </row>
    <row r="24" spans="1:19" ht="15.6">
      <c r="A24" s="1391"/>
      <c r="B24" s="1635"/>
      <c r="C24" s="1635"/>
      <c r="D24" s="1635"/>
      <c r="E24" s="1635"/>
      <c r="F24" s="1635"/>
      <c r="S24" s="1634"/>
    </row>
  </sheetData>
  <mergeCells count="11">
    <mergeCell ref="C5:D5"/>
    <mergeCell ref="E5:F5"/>
    <mergeCell ref="G5:H5"/>
    <mergeCell ref="I5:J5"/>
    <mergeCell ref="K5:L5"/>
    <mergeCell ref="A1:L1"/>
    <mergeCell ref="C3:D3"/>
    <mergeCell ref="E3:F3"/>
    <mergeCell ref="G3:H3"/>
    <mergeCell ref="I3:J3"/>
    <mergeCell ref="K3:L3"/>
  </mergeCells>
  <pageMargins left="0.75" right="0.75" top="1" bottom="1" header="0.5" footer="0.5"/>
  <pageSetup paperSize="9" scale="4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E00DA-8545-451E-AD51-71DF0D05FDF3}">
  <sheetPr>
    <tabColor theme="2"/>
  </sheetPr>
  <dimension ref="A1:S24"/>
  <sheetViews>
    <sheetView showGridLines="0" topLeftCell="A22" zoomScale="70" zoomScaleNormal="70" zoomScaleSheetLayoutView="80" workbookViewId="0">
      <selection activeCell="W32" sqref="W32"/>
    </sheetView>
  </sheetViews>
  <sheetFormatPr defaultColWidth="9.21875" defaultRowHeight="15"/>
  <cols>
    <col min="1" max="1" width="9.44140625" style="301" customWidth="1"/>
    <col min="2" max="2" width="36.5546875" style="301" customWidth="1"/>
    <col min="3" max="12" width="10.77734375" style="301" customWidth="1"/>
    <col min="13" max="13" width="10.109375" style="301" bestFit="1" customWidth="1"/>
    <col min="14" max="16384" width="9.21875" style="301"/>
  </cols>
  <sheetData>
    <row r="1" spans="1:19" ht="21.75" customHeight="1" thickBot="1">
      <c r="A1" s="367" t="s">
        <v>339</v>
      </c>
      <c r="B1" s="367"/>
      <c r="C1" s="367"/>
      <c r="D1" s="367"/>
      <c r="E1" s="367"/>
      <c r="F1" s="367"/>
      <c r="G1" s="367"/>
      <c r="H1" s="367"/>
      <c r="I1" s="367"/>
      <c r="J1" s="367"/>
      <c r="K1" s="367"/>
      <c r="L1" s="367"/>
    </row>
    <row r="2" spans="1:19" ht="21.75" customHeight="1" thickTop="1" thickBot="1">
      <c r="B2" s="300"/>
      <c r="C2" s="300"/>
      <c r="D2" s="300"/>
      <c r="E2" s="300"/>
      <c r="F2" s="300"/>
      <c r="G2" s="300"/>
      <c r="H2" s="300"/>
      <c r="I2" s="300"/>
      <c r="J2" s="300"/>
      <c r="K2" s="300"/>
      <c r="L2" s="300"/>
    </row>
    <row r="3" spans="1:19" ht="20.25" customHeight="1" thickBot="1">
      <c r="C3" s="368" t="s">
        <v>119</v>
      </c>
      <c r="D3" s="369"/>
      <c r="E3" s="368" t="s">
        <v>305</v>
      </c>
      <c r="F3" s="370"/>
      <c r="G3" s="368" t="s">
        <v>304</v>
      </c>
      <c r="H3" s="370"/>
      <c r="I3" s="368" t="s">
        <v>122</v>
      </c>
      <c r="J3" s="370"/>
      <c r="K3" s="368" t="s">
        <v>295</v>
      </c>
      <c r="L3" s="370"/>
    </row>
    <row r="4" spans="1:19" ht="19.5" customHeight="1" thickTop="1" thickBot="1">
      <c r="C4" s="16" t="s">
        <v>8</v>
      </c>
      <c r="D4" s="634" t="s">
        <v>9</v>
      </c>
      <c r="E4" s="16" t="s">
        <v>8</v>
      </c>
      <c r="F4" s="503" t="s">
        <v>9</v>
      </c>
      <c r="G4" s="16" t="s">
        <v>8</v>
      </c>
      <c r="H4" s="503" t="s">
        <v>9</v>
      </c>
      <c r="I4" s="16" t="s">
        <v>8</v>
      </c>
      <c r="J4" s="503" t="s">
        <v>9</v>
      </c>
      <c r="K4" s="16" t="s">
        <v>8</v>
      </c>
      <c r="L4" s="503" t="s">
        <v>9</v>
      </c>
    </row>
    <row r="5" spans="1:19" ht="30" customHeight="1">
      <c r="A5" s="300" t="s">
        <v>160</v>
      </c>
      <c r="C5" s="1661"/>
      <c r="D5" s="1662"/>
      <c r="E5" s="1661"/>
      <c r="F5" s="1660"/>
      <c r="G5" s="1661"/>
      <c r="H5" s="1660"/>
      <c r="I5" s="1661"/>
      <c r="J5" s="1660"/>
      <c r="K5" s="1661"/>
      <c r="L5" s="1660"/>
    </row>
    <row r="6" spans="1:19" ht="15.75" customHeight="1">
      <c r="A6" s="1650" t="s">
        <v>161</v>
      </c>
      <c r="B6" s="1649" t="s">
        <v>162</v>
      </c>
      <c r="C6" s="1647">
        <v>38530</v>
      </c>
      <c r="D6" s="1648">
        <v>38.419814142703309</v>
      </c>
      <c r="E6" s="1647">
        <v>97535</v>
      </c>
      <c r="F6" s="1068">
        <v>50.478216315250137</v>
      </c>
      <c r="G6" s="1647">
        <v>48065</v>
      </c>
      <c r="H6" s="1068">
        <v>57.916425679583568</v>
      </c>
      <c r="I6" s="1647">
        <v>28085</v>
      </c>
      <c r="J6" s="1068">
        <v>49.739638682252924</v>
      </c>
      <c r="K6" s="1647">
        <v>212215</v>
      </c>
      <c r="L6" s="1068">
        <v>49.014463163048951</v>
      </c>
      <c r="M6" s="1636"/>
    </row>
    <row r="7" spans="1:19" ht="15.75" customHeight="1">
      <c r="A7" s="1650" t="s">
        <v>163</v>
      </c>
      <c r="B7" s="1649" t="s">
        <v>164</v>
      </c>
      <c r="C7" s="1647">
        <v>13480</v>
      </c>
      <c r="D7" s="1648">
        <v>13.441750089737964</v>
      </c>
      <c r="E7" s="1647">
        <v>19500</v>
      </c>
      <c r="F7" s="1068">
        <v>10.091709882102082</v>
      </c>
      <c r="G7" s="1647">
        <v>5280</v>
      </c>
      <c r="H7" s="1068">
        <v>6.3608540582224791</v>
      </c>
      <c r="I7" s="1647">
        <v>3230</v>
      </c>
      <c r="J7" s="1068">
        <v>5.7208643287283039</v>
      </c>
      <c r="K7" s="1647">
        <v>41490</v>
      </c>
      <c r="L7" s="1068">
        <v>9.5825961631736725</v>
      </c>
      <c r="M7" s="1636"/>
      <c r="O7" s="1653"/>
    </row>
    <row r="8" spans="1:19" ht="15.75" customHeight="1">
      <c r="A8" s="1650" t="s">
        <v>165</v>
      </c>
      <c r="B8" s="1649" t="s">
        <v>166</v>
      </c>
      <c r="C8" s="1647">
        <v>2195</v>
      </c>
      <c r="D8" s="1648">
        <v>2.1906034379611534</v>
      </c>
      <c r="E8" s="1647">
        <v>5140</v>
      </c>
      <c r="F8" s="1068">
        <v>2.6602076411100417</v>
      </c>
      <c r="G8" s="1647">
        <v>2340</v>
      </c>
      <c r="H8" s="1068">
        <v>2.8183439367649896</v>
      </c>
      <c r="I8" s="1647">
        <v>1120</v>
      </c>
      <c r="J8" s="1068">
        <v>1.981934112646121</v>
      </c>
      <c r="K8" s="1647">
        <v>10795</v>
      </c>
      <c r="L8" s="1068">
        <v>2.4932904042387092</v>
      </c>
      <c r="M8" s="1636"/>
      <c r="O8" s="1653"/>
      <c r="S8" s="1653"/>
    </row>
    <row r="9" spans="1:19" s="1637" customFormat="1" ht="15.75" customHeight="1" thickBot="1">
      <c r="A9" s="5" t="s">
        <v>167</v>
      </c>
      <c r="B9" s="5" t="s">
        <v>168</v>
      </c>
      <c r="C9" s="1658">
        <v>54210</v>
      </c>
      <c r="D9" s="1659">
        <v>54.052167670402426</v>
      </c>
      <c r="E9" s="1658">
        <v>122170</v>
      </c>
      <c r="F9" s="1657">
        <v>63.230133838462251</v>
      </c>
      <c r="G9" s="1658">
        <v>55685</v>
      </c>
      <c r="H9" s="1657">
        <v>67.095623674571044</v>
      </c>
      <c r="I9" s="1658">
        <v>32430</v>
      </c>
      <c r="J9" s="1657">
        <v>57.442437123627343</v>
      </c>
      <c r="K9" s="1658">
        <v>264500</v>
      </c>
      <c r="L9" s="1657">
        <v>61.090349730461334</v>
      </c>
      <c r="M9" s="1636"/>
    </row>
    <row r="10" spans="1:19" ht="30" customHeight="1" thickTop="1">
      <c r="A10" s="300" t="s">
        <v>169</v>
      </c>
      <c r="C10" s="1655"/>
      <c r="D10" s="1656"/>
      <c r="E10" s="1655"/>
      <c r="F10" s="1654"/>
      <c r="G10" s="1655"/>
      <c r="H10" s="1654"/>
      <c r="I10" s="1655"/>
      <c r="J10" s="1654"/>
      <c r="K10" s="1655"/>
      <c r="L10" s="1654"/>
      <c r="M10" s="1636"/>
      <c r="O10" s="1592"/>
      <c r="S10" s="1653"/>
    </row>
    <row r="11" spans="1:19">
      <c r="A11" s="1650" t="s">
        <v>170</v>
      </c>
      <c r="B11" s="1649" t="s">
        <v>171</v>
      </c>
      <c r="C11" s="1647">
        <v>10365</v>
      </c>
      <c r="D11" s="1648">
        <v>10.333825230327443</v>
      </c>
      <c r="E11" s="1647">
        <v>16135</v>
      </c>
      <c r="F11" s="1068">
        <v>8.3496361622623159</v>
      </c>
      <c r="G11" s="1647">
        <v>7700</v>
      </c>
      <c r="H11" s="1068">
        <v>9.2804125698862538</v>
      </c>
      <c r="I11" s="1647">
        <v>8790</v>
      </c>
      <c r="J11" s="1068">
        <v>15.570315267445981</v>
      </c>
      <c r="K11" s="1647">
        <v>42990</v>
      </c>
      <c r="L11" s="1068">
        <v>9.9292778581030205</v>
      </c>
      <c r="M11" s="1636"/>
      <c r="S11" s="1653"/>
    </row>
    <row r="12" spans="1:19">
      <c r="A12" s="1650" t="s">
        <v>172</v>
      </c>
      <c r="B12" s="1649" t="s">
        <v>173</v>
      </c>
      <c r="C12" s="1647">
        <v>335</v>
      </c>
      <c r="D12" s="1648">
        <v>0.33302755952618357</v>
      </c>
      <c r="E12" s="1647">
        <v>760</v>
      </c>
      <c r="F12" s="1068">
        <v>0.39437319504393997</v>
      </c>
      <c r="G12" s="1647">
        <v>370</v>
      </c>
      <c r="H12" s="1068">
        <v>0.44823597455176406</v>
      </c>
      <c r="I12" s="1647">
        <v>250</v>
      </c>
      <c r="J12" s="1068">
        <v>0.44456252213956787</v>
      </c>
      <c r="K12" s="1647">
        <v>1720</v>
      </c>
      <c r="L12" s="1068">
        <v>0.39703253403300987</v>
      </c>
      <c r="M12" s="1636"/>
      <c r="S12" s="1653"/>
    </row>
    <row r="13" spans="1:19">
      <c r="A13" s="1650" t="s">
        <v>174</v>
      </c>
      <c r="B13" s="1649" t="s">
        <v>175</v>
      </c>
      <c r="C13" s="1647">
        <v>11390</v>
      </c>
      <c r="D13" s="1648">
        <v>11.355840944442228</v>
      </c>
      <c r="E13" s="1647">
        <v>18405</v>
      </c>
      <c r="F13" s="1068">
        <v>9.52654514589738</v>
      </c>
      <c r="G13" s="1652">
        <v>7480</v>
      </c>
      <c r="H13" s="1063">
        <v>9.0129169076537501</v>
      </c>
      <c r="I13" s="1652">
        <v>5510</v>
      </c>
      <c r="J13" s="1068">
        <v>9.7591215019482807</v>
      </c>
      <c r="K13" s="1647">
        <v>42785</v>
      </c>
      <c r="L13" s="1068">
        <v>9.8821605591252819</v>
      </c>
      <c r="M13" s="1636"/>
      <c r="S13" s="1653"/>
    </row>
    <row r="14" spans="1:19">
      <c r="A14" s="1650" t="s">
        <v>176</v>
      </c>
      <c r="B14" s="1651" t="s">
        <v>177</v>
      </c>
      <c r="C14" s="1647">
        <v>11035</v>
      </c>
      <c r="D14" s="1648">
        <v>11.000877437881385</v>
      </c>
      <c r="E14" s="1647">
        <v>15225</v>
      </c>
      <c r="F14" s="1068">
        <v>7.8807357492573153</v>
      </c>
      <c r="G14" s="1652">
        <v>3165</v>
      </c>
      <c r="H14" s="1063">
        <v>3.816030460767303</v>
      </c>
      <c r="I14" s="1652">
        <v>1535</v>
      </c>
      <c r="J14" s="1068">
        <v>2.7187389302160825</v>
      </c>
      <c r="K14" s="1647">
        <v>30960</v>
      </c>
      <c r="L14" s="1068">
        <v>7.1512049556312105</v>
      </c>
      <c r="M14" s="1636"/>
      <c r="S14" s="1653"/>
    </row>
    <row r="15" spans="1:19">
      <c r="A15" s="1650" t="s">
        <v>178</v>
      </c>
      <c r="B15" s="1651" t="s">
        <v>179</v>
      </c>
      <c r="C15" s="1647">
        <v>460</v>
      </c>
      <c r="D15" s="1648">
        <v>0.45866071072468395</v>
      </c>
      <c r="E15" s="1647">
        <v>730</v>
      </c>
      <c r="F15" s="1068">
        <v>0.37677649080313425</v>
      </c>
      <c r="G15" s="1652">
        <v>330</v>
      </c>
      <c r="H15" s="1063">
        <v>0.39642375168690958</v>
      </c>
      <c r="I15" s="1652">
        <v>540</v>
      </c>
      <c r="J15" s="1068">
        <v>0.95288699964576684</v>
      </c>
      <c r="K15" s="1647">
        <v>2055</v>
      </c>
      <c r="L15" s="1068">
        <v>0.47463749705516878</v>
      </c>
      <c r="M15" s="1636"/>
      <c r="S15" s="1592"/>
    </row>
    <row r="16" spans="1:19">
      <c r="A16" s="1650" t="s">
        <v>180</v>
      </c>
      <c r="B16" s="1651" t="s">
        <v>181</v>
      </c>
      <c r="C16" s="1647">
        <v>60</v>
      </c>
      <c r="D16" s="1648">
        <v>5.7831133091373194E-2</v>
      </c>
      <c r="E16" s="1647">
        <v>50</v>
      </c>
      <c r="F16" s="1068">
        <v>2.4842405987019846E-2</v>
      </c>
      <c r="G16" s="1652">
        <v>15</v>
      </c>
      <c r="H16" s="1063">
        <v>2.0483902062849432E-2</v>
      </c>
      <c r="I16" s="1652">
        <v>10</v>
      </c>
      <c r="J16" s="1068">
        <v>2.1253985122210415E-2</v>
      </c>
      <c r="K16" s="1647">
        <v>135</v>
      </c>
      <c r="L16" s="1068">
        <v>3.118056549997459E-2</v>
      </c>
      <c r="M16" s="1636"/>
      <c r="S16" s="1592"/>
    </row>
    <row r="17" spans="1:19">
      <c r="A17" s="1650" t="s">
        <v>182</v>
      </c>
      <c r="B17" s="1651" t="s">
        <v>183</v>
      </c>
      <c r="C17" s="1647">
        <v>6090</v>
      </c>
      <c r="D17" s="1648">
        <v>6.0742631515973358</v>
      </c>
      <c r="E17" s="1647">
        <v>9910</v>
      </c>
      <c r="F17" s="1068">
        <v>5.1289217360701382</v>
      </c>
      <c r="G17" s="1652">
        <v>3610</v>
      </c>
      <c r="H17" s="1063">
        <v>4.3486119144013884</v>
      </c>
      <c r="I17" s="1652">
        <v>1815</v>
      </c>
      <c r="J17" s="1068">
        <v>3.216436415161176</v>
      </c>
      <c r="K17" s="1647">
        <v>21425</v>
      </c>
      <c r="L17" s="1068">
        <v>4.9489331627255977</v>
      </c>
      <c r="M17" s="1636"/>
    </row>
    <row r="18" spans="1:19">
      <c r="A18" s="1650" t="s">
        <v>184</v>
      </c>
      <c r="B18" s="1651" t="s">
        <v>185</v>
      </c>
      <c r="C18" s="1647">
        <v>1230</v>
      </c>
      <c r="D18" s="1648">
        <v>1.2274159454393172</v>
      </c>
      <c r="E18" s="1647">
        <v>1905</v>
      </c>
      <c r="F18" s="1068">
        <v>0.98489788736039097</v>
      </c>
      <c r="G18" s="1652">
        <v>610</v>
      </c>
      <c r="H18" s="1063">
        <v>0.73742047426257951</v>
      </c>
      <c r="I18" s="1652">
        <v>660</v>
      </c>
      <c r="J18" s="1068">
        <v>1.1725115125752745</v>
      </c>
      <c r="K18" s="1647">
        <v>4410</v>
      </c>
      <c r="L18" s="1068">
        <v>1.0181032053621335</v>
      </c>
      <c r="M18" s="1636"/>
    </row>
    <row r="19" spans="1:19">
      <c r="A19" s="1650" t="s">
        <v>186</v>
      </c>
      <c r="B19" s="1649" t="s">
        <v>145</v>
      </c>
      <c r="C19" s="1647">
        <v>5120</v>
      </c>
      <c r="D19" s="1648">
        <v>5.1060902165676225</v>
      </c>
      <c r="E19" s="1647">
        <v>7930</v>
      </c>
      <c r="F19" s="1068">
        <v>4.1031373888561111</v>
      </c>
      <c r="G19" s="1647">
        <v>4020</v>
      </c>
      <c r="H19" s="1068">
        <v>4.8438403701561601</v>
      </c>
      <c r="I19" s="1647">
        <v>4915</v>
      </c>
      <c r="J19" s="1068">
        <v>8.7017357421183128</v>
      </c>
      <c r="K19" s="1647">
        <v>21980</v>
      </c>
      <c r="L19" s="1068">
        <v>5.0771199320032707</v>
      </c>
      <c r="M19" s="1636"/>
    </row>
    <row r="20" spans="1:19" s="1643" customFormat="1" ht="16.2" thickBot="1">
      <c r="A20" s="30" t="s">
        <v>187</v>
      </c>
      <c r="B20" s="30" t="s">
        <v>188</v>
      </c>
      <c r="C20" s="1645">
        <v>46080</v>
      </c>
      <c r="D20" s="1646">
        <v>45.947832329597574</v>
      </c>
      <c r="E20" s="1645">
        <v>71045</v>
      </c>
      <c r="F20" s="1644">
        <v>36.769866161537749</v>
      </c>
      <c r="G20" s="1645">
        <v>27310</v>
      </c>
      <c r="H20" s="1644">
        <v>32.904376325428956</v>
      </c>
      <c r="I20" s="1645">
        <v>24030</v>
      </c>
      <c r="J20" s="1644">
        <v>42.55756287637265</v>
      </c>
      <c r="K20" s="1645">
        <v>168465</v>
      </c>
      <c r="L20" s="1644">
        <v>38.909650269538666</v>
      </c>
      <c r="M20" s="1636"/>
    </row>
    <row r="21" spans="1:19" s="1637" customFormat="1" ht="30" customHeight="1" thickTop="1">
      <c r="A21" s="1637" t="s">
        <v>189</v>
      </c>
      <c r="C21" s="1642"/>
      <c r="E21" s="1642"/>
      <c r="F21" s="1641"/>
      <c r="G21" s="1642"/>
      <c r="H21" s="1641"/>
      <c r="I21" s="1642"/>
      <c r="J21" s="1641"/>
      <c r="K21" s="1642"/>
      <c r="L21" s="1641"/>
      <c r="M21" s="1636"/>
    </row>
    <row r="22" spans="1:19" s="1637" customFormat="1" ht="16.2" thickBot="1">
      <c r="A22" s="5" t="s">
        <v>337</v>
      </c>
      <c r="B22" s="5" t="s">
        <v>189</v>
      </c>
      <c r="C22" s="1639">
        <v>100290</v>
      </c>
      <c r="D22" s="1640">
        <v>100</v>
      </c>
      <c r="E22" s="1639">
        <v>193220</v>
      </c>
      <c r="F22" s="1638">
        <v>100</v>
      </c>
      <c r="G22" s="1639">
        <v>82990</v>
      </c>
      <c r="H22" s="1638">
        <v>100</v>
      </c>
      <c r="I22" s="1639">
        <v>56460</v>
      </c>
      <c r="J22" s="1638">
        <v>100</v>
      </c>
      <c r="K22" s="1663">
        <v>432960</v>
      </c>
      <c r="L22" s="1638">
        <v>100</v>
      </c>
      <c r="M22" s="1636"/>
    </row>
    <row r="23" spans="1:19" ht="16.2" thickTop="1">
      <c r="S23" s="1634"/>
    </row>
    <row r="24" spans="1:19" ht="15.6">
      <c r="A24" s="1391"/>
      <c r="B24" s="1635"/>
      <c r="C24" s="1635"/>
      <c r="D24" s="1635"/>
      <c r="E24" s="1635"/>
      <c r="F24" s="1635"/>
      <c r="S24" s="1634"/>
    </row>
  </sheetData>
  <mergeCells count="11">
    <mergeCell ref="C5:D5"/>
    <mergeCell ref="E5:F5"/>
    <mergeCell ref="G5:H5"/>
    <mergeCell ref="I5:J5"/>
    <mergeCell ref="K5:L5"/>
    <mergeCell ref="A1:L1"/>
    <mergeCell ref="C3:D3"/>
    <mergeCell ref="E3:F3"/>
    <mergeCell ref="G3:H3"/>
    <mergeCell ref="I3:J3"/>
    <mergeCell ref="K3:L3"/>
  </mergeCells>
  <pageMargins left="0.75" right="0.75" top="1" bottom="1" header="0.5" footer="0.5"/>
  <pageSetup paperSize="9" scale="43"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8025D-EB13-4AF9-89FE-09047E7F0EBC}">
  <sheetPr>
    <tabColor theme="4"/>
  </sheetPr>
  <dimension ref="A1:K14"/>
  <sheetViews>
    <sheetView showGridLines="0" zoomScale="90" zoomScaleNormal="90" zoomScaleSheetLayoutView="80" workbookViewId="0">
      <selection activeCell="W32" sqref="W32"/>
    </sheetView>
  </sheetViews>
  <sheetFormatPr defaultColWidth="9.109375" defaultRowHeight="15.75" customHeight="1"/>
  <cols>
    <col min="1" max="1" width="21.6640625" style="418" customWidth="1"/>
    <col min="2" max="2" width="12.6640625" style="418" customWidth="1"/>
    <col min="3" max="3" width="10.6640625" style="418" customWidth="1"/>
    <col min="4" max="4" width="12.6640625" style="418" customWidth="1"/>
    <col min="5" max="5" width="10.6640625" style="418" customWidth="1"/>
    <col min="6" max="6" width="12.6640625" style="418" customWidth="1"/>
    <col min="7" max="7" width="10.6640625" style="418" customWidth="1"/>
    <col min="8" max="8" width="12.6640625" style="418" customWidth="1"/>
    <col min="9" max="9" width="10.6640625" style="418" customWidth="1"/>
    <col min="10" max="10" width="12.6640625" style="418" customWidth="1"/>
    <col min="11" max="11" width="10.6640625" style="418" customWidth="1"/>
    <col min="12" max="14" width="9.109375" style="418"/>
    <col min="15" max="15" width="18.21875" style="418" customWidth="1"/>
    <col min="16" max="16384" width="9.109375" style="418"/>
  </cols>
  <sheetData>
    <row r="1" spans="1:11" ht="19.8" thickBot="1">
      <c r="A1" s="444" t="s">
        <v>205</v>
      </c>
      <c r="B1" s="444"/>
      <c r="C1" s="444"/>
      <c r="D1" s="444"/>
      <c r="E1" s="444"/>
      <c r="F1" s="444"/>
      <c r="G1" s="444"/>
      <c r="H1" s="444"/>
      <c r="I1" s="444"/>
      <c r="J1" s="444"/>
      <c r="K1" s="444"/>
    </row>
    <row r="2" spans="1:11" ht="15.75" customHeight="1" thickTop="1" thickBot="1">
      <c r="A2" s="443"/>
      <c r="B2" s="443"/>
      <c r="C2" s="443"/>
      <c r="D2" s="443"/>
      <c r="E2" s="443"/>
      <c r="F2" s="443"/>
      <c r="G2" s="443"/>
      <c r="H2" s="443"/>
      <c r="I2" s="443"/>
      <c r="J2" s="443"/>
      <c r="K2" s="443"/>
    </row>
    <row r="3" spans="1:11" ht="15.75" customHeight="1" thickBot="1">
      <c r="A3" s="440"/>
      <c r="B3" s="442" t="s">
        <v>1</v>
      </c>
      <c r="C3" s="441"/>
      <c r="D3" s="442" t="s">
        <v>4</v>
      </c>
      <c r="E3" s="441"/>
      <c r="F3" s="442" t="s">
        <v>5</v>
      </c>
      <c r="G3" s="441"/>
      <c r="H3" s="442" t="s">
        <v>6</v>
      </c>
      <c r="I3" s="441"/>
      <c r="J3" s="442" t="s">
        <v>7</v>
      </c>
      <c r="K3" s="441"/>
    </row>
    <row r="4" spans="1:11" ht="15.75" customHeight="1" thickTop="1" thickBot="1">
      <c r="A4" s="440"/>
      <c r="B4" s="439" t="s">
        <v>8</v>
      </c>
      <c r="C4" s="438" t="s">
        <v>9</v>
      </c>
      <c r="D4" s="439" t="s">
        <v>8</v>
      </c>
      <c r="E4" s="438" t="s">
        <v>9</v>
      </c>
      <c r="F4" s="439" t="s">
        <v>8</v>
      </c>
      <c r="G4" s="438" t="s">
        <v>9</v>
      </c>
      <c r="H4" s="439" t="s">
        <v>8</v>
      </c>
      <c r="I4" s="438" t="s">
        <v>9</v>
      </c>
      <c r="J4" s="439" t="s">
        <v>8</v>
      </c>
      <c r="K4" s="438" t="s">
        <v>9</v>
      </c>
    </row>
    <row r="5" spans="1:11" ht="15.75" customHeight="1">
      <c r="A5" s="437" t="s">
        <v>204</v>
      </c>
      <c r="B5" s="434">
        <v>1945335</v>
      </c>
      <c r="C5" s="435">
        <v>84.042191030409853</v>
      </c>
      <c r="D5" s="436">
        <v>59940</v>
      </c>
      <c r="E5" s="435">
        <v>86.16010464731842</v>
      </c>
      <c r="F5" s="434">
        <v>255160</v>
      </c>
      <c r="G5" s="435">
        <v>84.706319776648328</v>
      </c>
      <c r="H5" s="436">
        <v>124445</v>
      </c>
      <c r="I5" s="435">
        <v>83.492455399974503</v>
      </c>
      <c r="J5" s="434">
        <v>2384875</v>
      </c>
      <c r="K5" s="433">
        <v>84.135840818640546</v>
      </c>
    </row>
    <row r="6" spans="1:11" ht="15.75" customHeight="1">
      <c r="A6" s="437" t="s">
        <v>203</v>
      </c>
      <c r="B6" s="434">
        <v>369375</v>
      </c>
      <c r="C6" s="435">
        <v>15.957808969590143</v>
      </c>
      <c r="D6" s="436">
        <v>9630</v>
      </c>
      <c r="E6" s="435">
        <v>13.839895352681589</v>
      </c>
      <c r="F6" s="434">
        <v>46070</v>
      </c>
      <c r="G6" s="435">
        <v>15.293680223351668</v>
      </c>
      <c r="H6" s="436">
        <v>24605</v>
      </c>
      <c r="I6" s="435">
        <v>16.507544600025494</v>
      </c>
      <c r="J6" s="434">
        <v>449680</v>
      </c>
      <c r="K6" s="433">
        <v>15.864159181359462</v>
      </c>
    </row>
    <row r="7" spans="1:11" ht="15.75" customHeight="1">
      <c r="A7" s="432" t="s">
        <v>202</v>
      </c>
      <c r="B7" s="429">
        <v>110325</v>
      </c>
      <c r="C7" s="430">
        <v>29.868400035735849</v>
      </c>
      <c r="D7" s="431">
        <v>2430</v>
      </c>
      <c r="E7" s="430">
        <v>25.22850020772746</v>
      </c>
      <c r="F7" s="429">
        <v>7605</v>
      </c>
      <c r="G7" s="430">
        <v>16.505676268206386</v>
      </c>
      <c r="H7" s="431">
        <v>7855</v>
      </c>
      <c r="I7" s="430">
        <v>31.929767517476833</v>
      </c>
      <c r="J7" s="429">
        <v>128215</v>
      </c>
      <c r="K7" s="428">
        <v>28.512846970498888</v>
      </c>
    </row>
    <row r="8" spans="1:11" ht="15.75" customHeight="1">
      <c r="A8" s="432" t="s">
        <v>201</v>
      </c>
      <c r="B8" s="429">
        <v>241280</v>
      </c>
      <c r="C8" s="430">
        <v>65.32079690939068</v>
      </c>
      <c r="D8" s="431">
        <v>7165</v>
      </c>
      <c r="E8" s="430">
        <v>74.439135853759865</v>
      </c>
      <c r="F8" s="429">
        <v>35025</v>
      </c>
      <c r="G8" s="430">
        <v>76.027263452647119</v>
      </c>
      <c r="H8" s="431">
        <v>14760</v>
      </c>
      <c r="I8" s="430">
        <v>59.998374248089739</v>
      </c>
      <c r="J8" s="429">
        <v>298235</v>
      </c>
      <c r="K8" s="428">
        <v>66.321679068133193</v>
      </c>
    </row>
    <row r="9" spans="1:11" ht="15.75" customHeight="1">
      <c r="A9" s="432" t="s">
        <v>200</v>
      </c>
      <c r="B9" s="429">
        <v>17770</v>
      </c>
      <c r="C9" s="430">
        <v>4.8108030548734764</v>
      </c>
      <c r="D9" s="431">
        <v>30</v>
      </c>
      <c r="E9" s="430">
        <v>0.33236393851267138</v>
      </c>
      <c r="F9" s="429">
        <v>3440</v>
      </c>
      <c r="G9" s="430">
        <v>7.4670602791464979</v>
      </c>
      <c r="H9" s="431">
        <v>1985</v>
      </c>
      <c r="I9" s="430">
        <v>8.0718582344334244</v>
      </c>
      <c r="J9" s="429">
        <v>23230</v>
      </c>
      <c r="K9" s="428">
        <v>5.1654739613679119</v>
      </c>
    </row>
    <row r="10" spans="1:11" ht="15.75" customHeight="1" thickBot="1">
      <c r="A10" s="427" t="s">
        <v>15</v>
      </c>
      <c r="B10" s="424">
        <v>2314710</v>
      </c>
      <c r="C10" s="425">
        <v>100</v>
      </c>
      <c r="D10" s="426">
        <v>69565</v>
      </c>
      <c r="E10" s="425">
        <v>100</v>
      </c>
      <c r="F10" s="424">
        <v>301230</v>
      </c>
      <c r="G10" s="425">
        <v>100</v>
      </c>
      <c r="H10" s="426">
        <v>149045</v>
      </c>
      <c r="I10" s="425">
        <v>99.999999999999986</v>
      </c>
      <c r="J10" s="424">
        <v>2834555</v>
      </c>
      <c r="K10" s="423">
        <v>99.999999999999986</v>
      </c>
    </row>
    <row r="11" spans="1:11" ht="15.75" customHeight="1" thickTop="1">
      <c r="B11" s="421"/>
      <c r="C11" s="420"/>
      <c r="D11" s="422"/>
      <c r="E11" s="420"/>
      <c r="F11" s="421"/>
      <c r="G11" s="420"/>
      <c r="H11" s="422"/>
      <c r="I11" s="420"/>
      <c r="J11" s="421"/>
      <c r="K11" s="420"/>
    </row>
    <row r="13" spans="1:11" ht="15.75" customHeight="1">
      <c r="C13" s="420"/>
      <c r="D13" s="420"/>
      <c r="E13" s="420"/>
      <c r="F13" s="420"/>
      <c r="G13" s="420"/>
      <c r="H13" s="420"/>
      <c r="I13" s="420"/>
      <c r="J13" s="420"/>
      <c r="K13" s="420"/>
    </row>
    <row r="14" spans="1:11" ht="15.75" customHeight="1">
      <c r="J14" s="419"/>
    </row>
  </sheetData>
  <mergeCells count="7">
    <mergeCell ref="A1:K1"/>
    <mergeCell ref="J3:K3"/>
    <mergeCell ref="A3:A4"/>
    <mergeCell ref="B3:C3"/>
    <mergeCell ref="D3:E3"/>
    <mergeCell ref="F3:G3"/>
    <mergeCell ref="H3:I3"/>
  </mergeCells>
  <pageMargins left="0.7" right="0.7" top="0.75" bottom="0.75" header="0.3" footer="0.3"/>
  <pageSetup paperSize="9" scale="57"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376E8-291F-445A-9964-4101DBFD917B}">
  <sheetPr>
    <tabColor theme="2"/>
  </sheetPr>
  <dimension ref="A1:K11"/>
  <sheetViews>
    <sheetView showGridLines="0" zoomScale="80" zoomScaleNormal="80" zoomScaleSheetLayoutView="80" workbookViewId="0">
      <selection activeCell="W32" sqref="W32"/>
    </sheetView>
  </sheetViews>
  <sheetFormatPr defaultColWidth="9.109375" defaultRowHeight="15.75" customHeight="1"/>
  <cols>
    <col min="1" max="1" width="21.6640625" style="418" customWidth="1"/>
    <col min="2" max="2" width="12.6640625" style="418" customWidth="1"/>
    <col min="3" max="3" width="10.6640625" style="418" customWidth="1"/>
    <col min="4" max="4" width="12.6640625" style="418" customWidth="1"/>
    <col min="5" max="5" width="10.6640625" style="418" customWidth="1"/>
    <col min="6" max="6" width="12.6640625" style="418" customWidth="1"/>
    <col min="7" max="7" width="10.6640625" style="418" customWidth="1"/>
    <col min="8" max="8" width="12.6640625" style="418" customWidth="1"/>
    <col min="9" max="9" width="10.6640625" style="418" customWidth="1"/>
    <col min="10" max="10" width="12.6640625" style="418" customWidth="1"/>
    <col min="11" max="11" width="10.6640625" style="418" customWidth="1"/>
    <col min="12" max="16384" width="9.109375" style="418"/>
  </cols>
  <sheetData>
    <row r="1" spans="1:11" ht="20.55" customHeight="1" thickBot="1">
      <c r="A1" s="367" t="s">
        <v>206</v>
      </c>
      <c r="B1" s="367"/>
      <c r="C1" s="367"/>
      <c r="D1" s="367"/>
      <c r="E1" s="367"/>
      <c r="F1" s="367"/>
      <c r="G1" s="367"/>
      <c r="H1" s="367"/>
      <c r="I1" s="367"/>
      <c r="J1" s="367"/>
      <c r="K1" s="367"/>
    </row>
    <row r="2" spans="1:11" ht="15.75" customHeight="1" thickTop="1" thickBot="1">
      <c r="A2" s="443"/>
      <c r="B2" s="443"/>
      <c r="C2" s="443"/>
      <c r="D2" s="443"/>
      <c r="E2" s="443"/>
      <c r="F2" s="443"/>
      <c r="G2" s="443"/>
      <c r="H2" s="443"/>
      <c r="I2" s="443"/>
      <c r="J2" s="443"/>
      <c r="K2" s="443"/>
    </row>
    <row r="3" spans="1:11" ht="15.75" customHeight="1" thickBot="1">
      <c r="A3" s="451"/>
      <c r="B3" s="442" t="s">
        <v>1</v>
      </c>
      <c r="C3" s="441"/>
      <c r="D3" s="442" t="s">
        <v>4</v>
      </c>
      <c r="E3" s="441"/>
      <c r="F3" s="442" t="s">
        <v>5</v>
      </c>
      <c r="G3" s="441"/>
      <c r="H3" s="442" t="s">
        <v>6</v>
      </c>
      <c r="I3" s="441"/>
      <c r="J3" s="442" t="s">
        <v>7</v>
      </c>
      <c r="K3" s="441"/>
    </row>
    <row r="4" spans="1:11" ht="15.75" customHeight="1" thickTop="1" thickBot="1">
      <c r="A4" s="450"/>
      <c r="B4" s="439" t="s">
        <v>8</v>
      </c>
      <c r="C4" s="438" t="s">
        <v>9</v>
      </c>
      <c r="D4" s="439" t="s">
        <v>8</v>
      </c>
      <c r="E4" s="438" t="s">
        <v>9</v>
      </c>
      <c r="F4" s="439" t="s">
        <v>8</v>
      </c>
      <c r="G4" s="438" t="s">
        <v>9</v>
      </c>
      <c r="H4" s="439" t="s">
        <v>8</v>
      </c>
      <c r="I4" s="438" t="s">
        <v>9</v>
      </c>
      <c r="J4" s="439" t="s">
        <v>8</v>
      </c>
      <c r="K4" s="438" t="s">
        <v>9</v>
      </c>
    </row>
    <row r="5" spans="1:11" ht="15.75" customHeight="1">
      <c r="A5" s="437" t="s">
        <v>204</v>
      </c>
      <c r="B5" s="434">
        <v>898325</v>
      </c>
      <c r="C5" s="435">
        <v>86.782599119155506</v>
      </c>
      <c r="D5" s="436">
        <v>31545</v>
      </c>
      <c r="E5" s="435">
        <v>89.253883371530435</v>
      </c>
      <c r="F5" s="434">
        <v>114520</v>
      </c>
      <c r="G5" s="435">
        <v>87.312539550628614</v>
      </c>
      <c r="H5" s="436">
        <v>59185</v>
      </c>
      <c r="I5" s="435">
        <v>86.388848343307544</v>
      </c>
      <c r="J5" s="434">
        <v>1103575</v>
      </c>
      <c r="K5" s="433">
        <v>86.884849668190625</v>
      </c>
    </row>
    <row r="6" spans="1:11" ht="15.75" customHeight="1">
      <c r="A6" s="437" t="s">
        <v>203</v>
      </c>
      <c r="B6" s="434">
        <v>136820</v>
      </c>
      <c r="C6" s="435">
        <v>13.217400880844481</v>
      </c>
      <c r="D6" s="436">
        <v>3800</v>
      </c>
      <c r="E6" s="435">
        <v>10.746116628469569</v>
      </c>
      <c r="F6" s="434">
        <v>16640</v>
      </c>
      <c r="G6" s="435">
        <v>12.687460449371383</v>
      </c>
      <c r="H6" s="436">
        <v>9325</v>
      </c>
      <c r="I6" s="435">
        <v>13.611151656692453</v>
      </c>
      <c r="J6" s="434">
        <v>166585</v>
      </c>
      <c r="K6" s="433">
        <v>13.115150331809375</v>
      </c>
    </row>
    <row r="7" spans="1:11" ht="15.75" customHeight="1">
      <c r="A7" s="449" t="s">
        <v>202</v>
      </c>
      <c r="B7" s="446">
        <v>34775</v>
      </c>
      <c r="C7" s="447">
        <v>25.416060634853348</v>
      </c>
      <c r="D7" s="448">
        <v>695</v>
      </c>
      <c r="E7" s="447">
        <v>18.246445497630333</v>
      </c>
      <c r="F7" s="446">
        <v>2085</v>
      </c>
      <c r="G7" s="447">
        <v>12.541313622979388</v>
      </c>
      <c r="H7" s="448">
        <v>2530</v>
      </c>
      <c r="I7" s="447">
        <v>27.12064343163539</v>
      </c>
      <c r="J7" s="446">
        <v>40085</v>
      </c>
      <c r="K7" s="445">
        <v>24.061879063289769</v>
      </c>
    </row>
    <row r="8" spans="1:11" ht="15.75" customHeight="1">
      <c r="A8" s="449" t="s">
        <v>201</v>
      </c>
      <c r="B8" s="446">
        <v>93630</v>
      </c>
      <c r="C8" s="447">
        <v>68.434939591723378</v>
      </c>
      <c r="D8" s="448">
        <v>3080</v>
      </c>
      <c r="E8" s="447">
        <v>81.147972617166928</v>
      </c>
      <c r="F8" s="446">
        <v>13075</v>
      </c>
      <c r="G8" s="447">
        <v>78.564990084730482</v>
      </c>
      <c r="H8" s="448">
        <v>5975</v>
      </c>
      <c r="I8" s="447">
        <v>64.085790884718492</v>
      </c>
      <c r="J8" s="446">
        <v>115765</v>
      </c>
      <c r="K8" s="445">
        <v>69.493285629385952</v>
      </c>
    </row>
    <row r="9" spans="1:11" ht="15.75" customHeight="1">
      <c r="A9" s="449" t="s">
        <v>200</v>
      </c>
      <c r="B9" s="446">
        <v>8415</v>
      </c>
      <c r="C9" s="447">
        <v>6.1489997734232817</v>
      </c>
      <c r="D9" s="448">
        <v>25</v>
      </c>
      <c r="E9" s="447">
        <v>0.60558188520273826</v>
      </c>
      <c r="F9" s="446">
        <v>1480</v>
      </c>
      <c r="G9" s="447">
        <v>8.8936962922901266</v>
      </c>
      <c r="H9" s="448">
        <v>820</v>
      </c>
      <c r="I9" s="447">
        <v>8.7935656836461131</v>
      </c>
      <c r="J9" s="446">
        <v>10735</v>
      </c>
      <c r="K9" s="445">
        <v>6.4448353073242775</v>
      </c>
    </row>
    <row r="10" spans="1:11" ht="15.75" customHeight="1" thickBot="1">
      <c r="A10" s="427" t="s">
        <v>15</v>
      </c>
      <c r="B10" s="424">
        <v>1035145</v>
      </c>
      <c r="C10" s="425">
        <v>100</v>
      </c>
      <c r="D10" s="426">
        <v>35345</v>
      </c>
      <c r="E10" s="425">
        <v>100</v>
      </c>
      <c r="F10" s="424">
        <v>131160</v>
      </c>
      <c r="G10" s="425">
        <v>100</v>
      </c>
      <c r="H10" s="426">
        <v>68510</v>
      </c>
      <c r="I10" s="425">
        <v>99.999999999999986</v>
      </c>
      <c r="J10" s="424">
        <v>1270155</v>
      </c>
      <c r="K10" s="423">
        <v>99.999999999999986</v>
      </c>
    </row>
    <row r="11" spans="1:11" ht="15.75" customHeight="1" thickTop="1">
      <c r="B11" s="421"/>
      <c r="C11" s="420"/>
      <c r="D11" s="420"/>
      <c r="E11" s="420"/>
      <c r="F11" s="420"/>
      <c r="G11" s="420"/>
      <c r="H11" s="420"/>
      <c r="I11" s="420"/>
      <c r="J11" s="420"/>
      <c r="K11" s="420"/>
    </row>
  </sheetData>
  <mergeCells count="7">
    <mergeCell ref="A1:K1"/>
    <mergeCell ref="A3:A4"/>
    <mergeCell ref="B3:C3"/>
    <mergeCell ref="D3:E3"/>
    <mergeCell ref="F3:G3"/>
    <mergeCell ref="H3:I3"/>
    <mergeCell ref="J3:K3"/>
  </mergeCells>
  <pageMargins left="0.7" right="0.7" top="0.75" bottom="0.75" header="0.3" footer="0.3"/>
  <pageSetup paperSize="9" scale="57"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E12FE-CC3D-475C-9B2F-2E717A6A97B3}">
  <sheetPr>
    <tabColor theme="2"/>
  </sheetPr>
  <dimension ref="A1:K26"/>
  <sheetViews>
    <sheetView showGridLines="0" zoomScale="80" zoomScaleNormal="80" zoomScaleSheetLayoutView="80" workbookViewId="0">
      <selection activeCell="W32" sqref="W32"/>
    </sheetView>
  </sheetViews>
  <sheetFormatPr defaultColWidth="9.109375" defaultRowHeight="15"/>
  <cols>
    <col min="1" max="1" width="15.6640625" style="452" customWidth="1"/>
    <col min="2" max="2" width="12.6640625" style="452" customWidth="1"/>
    <col min="3" max="3" width="10.6640625" style="452" customWidth="1"/>
    <col min="4" max="4" width="12.6640625" style="452" customWidth="1"/>
    <col min="5" max="5" width="10.6640625" style="452" customWidth="1"/>
    <col min="6" max="6" width="12.6640625" style="452" customWidth="1"/>
    <col min="7" max="7" width="10.6640625" style="452" customWidth="1"/>
    <col min="8" max="8" width="12.6640625" style="452" customWidth="1"/>
    <col min="9" max="9" width="10.6640625" style="452" customWidth="1"/>
    <col min="10" max="10" width="13.6640625" style="452" customWidth="1"/>
    <col min="11" max="16384" width="9.109375" style="452"/>
  </cols>
  <sheetData>
    <row r="1" spans="1:10" ht="19.8" thickBot="1">
      <c r="A1" s="496" t="s">
        <v>208</v>
      </c>
      <c r="B1" s="496"/>
      <c r="C1" s="496"/>
      <c r="D1" s="496"/>
      <c r="E1" s="496"/>
      <c r="F1" s="496"/>
      <c r="G1" s="496"/>
      <c r="H1" s="496"/>
      <c r="I1" s="496"/>
      <c r="J1" s="496"/>
    </row>
    <row r="2" spans="1:10" ht="16.2" thickTop="1" thickBot="1">
      <c r="A2" s="495"/>
      <c r="B2" s="495"/>
      <c r="C2" s="495"/>
      <c r="D2" s="495"/>
      <c r="E2" s="495"/>
    </row>
    <row r="3" spans="1:10" ht="17.399999999999999" thickBot="1">
      <c r="B3" s="494" t="s">
        <v>204</v>
      </c>
      <c r="C3" s="493"/>
      <c r="D3" s="494" t="s">
        <v>203</v>
      </c>
      <c r="E3" s="493"/>
      <c r="F3" s="409" t="s">
        <v>127</v>
      </c>
      <c r="G3" s="410"/>
      <c r="H3" s="409" t="s">
        <v>207</v>
      </c>
      <c r="I3" s="410"/>
      <c r="J3" s="8" t="s">
        <v>46</v>
      </c>
    </row>
    <row r="4" spans="1:10" ht="16.8" thickTop="1" thickBot="1">
      <c r="B4" s="82" t="s">
        <v>8</v>
      </c>
      <c r="C4" s="9" t="s">
        <v>48</v>
      </c>
      <c r="D4" s="82" t="s">
        <v>8</v>
      </c>
      <c r="E4" s="9" t="s">
        <v>48</v>
      </c>
      <c r="F4" s="492" t="s">
        <v>8</v>
      </c>
      <c r="G4" s="491" t="s">
        <v>48</v>
      </c>
      <c r="H4" s="492" t="s">
        <v>8</v>
      </c>
      <c r="I4" s="491" t="s">
        <v>48</v>
      </c>
      <c r="J4" s="490" t="s">
        <v>8</v>
      </c>
    </row>
    <row r="5" spans="1:10">
      <c r="A5" s="475" t="s">
        <v>17</v>
      </c>
      <c r="B5" s="488">
        <v>2080635</v>
      </c>
      <c r="C5" s="483">
        <v>94.6</v>
      </c>
      <c r="D5" s="488">
        <v>119545</v>
      </c>
      <c r="E5" s="483">
        <v>5.4</v>
      </c>
      <c r="F5" s="481">
        <v>38680</v>
      </c>
      <c r="G5" s="482">
        <v>42.5</v>
      </c>
      <c r="H5" s="481">
        <v>52230</v>
      </c>
      <c r="I5" s="480">
        <v>57.5</v>
      </c>
      <c r="J5" s="487">
        <v>2200175</v>
      </c>
    </row>
    <row r="6" spans="1:10">
      <c r="A6" s="475" t="s">
        <v>18</v>
      </c>
      <c r="B6" s="488">
        <v>2103820</v>
      </c>
      <c r="C6" s="483">
        <v>94.1</v>
      </c>
      <c r="D6" s="488">
        <v>132445</v>
      </c>
      <c r="E6" s="483">
        <v>5.9</v>
      </c>
      <c r="F6" s="481">
        <v>47800</v>
      </c>
      <c r="G6" s="482">
        <v>43.9</v>
      </c>
      <c r="H6" s="481">
        <v>61140</v>
      </c>
      <c r="I6" s="489">
        <v>56.1</v>
      </c>
      <c r="J6" s="487">
        <v>2236265</v>
      </c>
    </row>
    <row r="7" spans="1:10">
      <c r="A7" s="475" t="s">
        <v>19</v>
      </c>
      <c r="B7" s="488">
        <v>2138635</v>
      </c>
      <c r="C7" s="483">
        <v>93.7</v>
      </c>
      <c r="D7" s="488">
        <v>142605</v>
      </c>
      <c r="E7" s="483">
        <v>6.3</v>
      </c>
      <c r="F7" s="481">
        <v>55340</v>
      </c>
      <c r="G7" s="482">
        <v>45.7</v>
      </c>
      <c r="H7" s="481">
        <v>65860</v>
      </c>
      <c r="I7" s="489">
        <v>54.3</v>
      </c>
      <c r="J7" s="487">
        <v>2281235</v>
      </c>
    </row>
    <row r="8" spans="1:10">
      <c r="A8" s="475" t="s">
        <v>20</v>
      </c>
      <c r="B8" s="488">
        <v>2148880</v>
      </c>
      <c r="C8" s="483">
        <v>93.2</v>
      </c>
      <c r="D8" s="488">
        <v>155820</v>
      </c>
      <c r="E8" s="483">
        <v>6.8</v>
      </c>
      <c r="F8" s="481">
        <v>60215</v>
      </c>
      <c r="G8" s="482">
        <v>45.1</v>
      </c>
      <c r="H8" s="481">
        <v>73200</v>
      </c>
      <c r="I8" s="480">
        <v>54.9</v>
      </c>
      <c r="J8" s="487">
        <v>2304700</v>
      </c>
    </row>
    <row r="9" spans="1:10">
      <c r="A9" s="475" t="s">
        <v>21</v>
      </c>
      <c r="B9" s="484">
        <v>2141075</v>
      </c>
      <c r="C9" s="483">
        <v>92.8</v>
      </c>
      <c r="D9" s="484">
        <v>165030</v>
      </c>
      <c r="E9" s="483">
        <v>7.2</v>
      </c>
      <c r="F9" s="481">
        <v>63180</v>
      </c>
      <c r="G9" s="482">
        <v>44.9</v>
      </c>
      <c r="H9" s="481">
        <v>77485</v>
      </c>
      <c r="I9" s="489">
        <v>55.1</v>
      </c>
      <c r="J9" s="479">
        <v>2306105</v>
      </c>
    </row>
    <row r="10" spans="1:10">
      <c r="A10" s="475" t="s">
        <v>22</v>
      </c>
      <c r="B10" s="488">
        <v>2219985</v>
      </c>
      <c r="C10" s="483">
        <v>92.7</v>
      </c>
      <c r="D10" s="488">
        <v>176070</v>
      </c>
      <c r="E10" s="483">
        <v>7.3</v>
      </c>
      <c r="F10" s="481">
        <v>69220</v>
      </c>
      <c r="G10" s="482">
        <v>45.8</v>
      </c>
      <c r="H10" s="481">
        <v>81805</v>
      </c>
      <c r="I10" s="489">
        <v>54.2</v>
      </c>
      <c r="J10" s="487">
        <v>2396050</v>
      </c>
    </row>
    <row r="11" spans="1:10">
      <c r="A11" s="475" t="s">
        <v>23</v>
      </c>
      <c r="B11" s="488">
        <v>2308865</v>
      </c>
      <c r="C11" s="483">
        <v>92.6</v>
      </c>
      <c r="D11" s="488">
        <v>184550</v>
      </c>
      <c r="E11" s="483">
        <v>7.4</v>
      </c>
      <c r="F11" s="481">
        <v>74660</v>
      </c>
      <c r="G11" s="482">
        <v>46.1</v>
      </c>
      <c r="H11" s="481">
        <v>87320</v>
      </c>
      <c r="I11" s="480">
        <v>53.9</v>
      </c>
      <c r="J11" s="487">
        <v>2493415</v>
      </c>
    </row>
    <row r="12" spans="1:10">
      <c r="A12" s="475" t="s">
        <v>24</v>
      </c>
      <c r="B12" s="484">
        <v>2301375</v>
      </c>
      <c r="C12" s="483">
        <v>92</v>
      </c>
      <c r="D12" s="484">
        <v>199925</v>
      </c>
      <c r="E12" s="483">
        <v>8</v>
      </c>
      <c r="F12" s="481">
        <v>81725</v>
      </c>
      <c r="G12" s="482">
        <v>45.1</v>
      </c>
      <c r="H12" s="481">
        <v>99290</v>
      </c>
      <c r="I12" s="480">
        <v>54.9</v>
      </c>
      <c r="J12" s="479">
        <v>2501295</v>
      </c>
    </row>
    <row r="13" spans="1:10">
      <c r="A13" s="475" t="s">
        <v>25</v>
      </c>
      <c r="B13" s="484">
        <v>2281275</v>
      </c>
      <c r="C13" s="483">
        <v>91.4</v>
      </c>
      <c r="D13" s="484">
        <v>215370</v>
      </c>
      <c r="E13" s="483">
        <v>8.6</v>
      </c>
      <c r="F13" s="481">
        <v>92490</v>
      </c>
      <c r="G13" s="482">
        <v>46</v>
      </c>
      <c r="H13" s="486">
        <v>108515</v>
      </c>
      <c r="I13" s="485">
        <v>54</v>
      </c>
      <c r="J13" s="479">
        <v>2496645</v>
      </c>
    </row>
    <row r="14" spans="1:10">
      <c r="A14" s="475" t="s">
        <v>26</v>
      </c>
      <c r="B14" s="484">
        <v>2119090</v>
      </c>
      <c r="C14" s="483">
        <v>90.5</v>
      </c>
      <c r="D14" s="484">
        <v>221190</v>
      </c>
      <c r="E14" s="483">
        <v>9.5</v>
      </c>
      <c r="F14" s="481">
        <v>96805</v>
      </c>
      <c r="G14" s="482">
        <v>45.9</v>
      </c>
      <c r="H14" s="486">
        <v>114305</v>
      </c>
      <c r="I14" s="485">
        <v>54.1</v>
      </c>
      <c r="J14" s="479">
        <v>2340275</v>
      </c>
    </row>
    <row r="15" spans="1:10">
      <c r="A15" s="475" t="s">
        <v>27</v>
      </c>
      <c r="B15" s="484">
        <v>2070140</v>
      </c>
      <c r="C15" s="483">
        <v>90.0312478934285</v>
      </c>
      <c r="D15" s="484">
        <v>229215</v>
      </c>
      <c r="E15" s="483">
        <v>9.96875210657144</v>
      </c>
      <c r="F15" s="481">
        <v>100520</v>
      </c>
      <c r="G15" s="482">
        <v>45.9</v>
      </c>
      <c r="H15" s="481">
        <v>118390</v>
      </c>
      <c r="I15" s="480">
        <v>54.1</v>
      </c>
      <c r="J15" s="479">
        <v>2299354.9999993802</v>
      </c>
    </row>
    <row r="16" spans="1:10">
      <c r="A16" s="475" t="s">
        <v>28</v>
      </c>
      <c r="B16" s="474">
        <v>2026655</v>
      </c>
      <c r="C16" s="478">
        <v>89.434471997196738</v>
      </c>
      <c r="D16" s="474">
        <v>239425</v>
      </c>
      <c r="E16" s="478">
        <v>10.565528002803266</v>
      </c>
      <c r="F16" s="471">
        <v>101035</v>
      </c>
      <c r="G16" s="477">
        <v>44.3</v>
      </c>
      <c r="H16" s="471">
        <v>127140</v>
      </c>
      <c r="I16" s="476">
        <v>55.7</v>
      </c>
      <c r="J16" s="469">
        <v>2266075</v>
      </c>
    </row>
    <row r="17" spans="1:11">
      <c r="A17" s="475" t="s">
        <v>29</v>
      </c>
      <c r="B17" s="474">
        <v>2023835</v>
      </c>
      <c r="C17" s="478">
        <v>88.732430182183762</v>
      </c>
      <c r="D17" s="474">
        <v>256995</v>
      </c>
      <c r="E17" s="478">
        <v>11.267569817816241</v>
      </c>
      <c r="F17" s="471">
        <v>102400</v>
      </c>
      <c r="G17" s="477">
        <v>41.548830019029687</v>
      </c>
      <c r="H17" s="471">
        <v>144055</v>
      </c>
      <c r="I17" s="476">
        <v>58.451169980970306</v>
      </c>
      <c r="J17" s="469">
        <v>2280830</v>
      </c>
    </row>
    <row r="18" spans="1:11">
      <c r="A18" s="475" t="s">
        <v>30</v>
      </c>
      <c r="B18" s="474">
        <v>2038760</v>
      </c>
      <c r="C18" s="473">
        <v>87.958080623742916</v>
      </c>
      <c r="D18" s="474">
        <v>279115</v>
      </c>
      <c r="E18" s="473">
        <v>12.041919376257077</v>
      </c>
      <c r="F18" s="471">
        <v>102865</v>
      </c>
      <c r="G18" s="472">
        <v>38.221677256344513</v>
      </c>
      <c r="H18" s="471">
        <v>166265</v>
      </c>
      <c r="I18" s="470">
        <v>61.77832274365548</v>
      </c>
      <c r="J18" s="469">
        <v>2317880</v>
      </c>
    </row>
    <row r="19" spans="1:11">
      <c r="A19" s="475" t="s">
        <v>31</v>
      </c>
      <c r="B19" s="474">
        <v>2040390</v>
      </c>
      <c r="C19" s="473">
        <v>87.1</v>
      </c>
      <c r="D19" s="474">
        <v>302705</v>
      </c>
      <c r="E19" s="473">
        <v>12.9</v>
      </c>
      <c r="F19" s="471">
        <v>105555</v>
      </c>
      <c r="G19" s="472">
        <v>36.6</v>
      </c>
      <c r="H19" s="471">
        <v>182945</v>
      </c>
      <c r="I19" s="470">
        <v>63.4</v>
      </c>
      <c r="J19" s="469">
        <v>2343095</v>
      </c>
    </row>
    <row r="20" spans="1:11">
      <c r="A20" s="475" t="s">
        <v>32</v>
      </c>
      <c r="B20" s="474">
        <v>2052795</v>
      </c>
      <c r="C20" s="473">
        <v>86.108412529027234</v>
      </c>
      <c r="D20" s="474">
        <v>331170</v>
      </c>
      <c r="E20" s="473">
        <v>13.891587470972766</v>
      </c>
      <c r="F20" s="471">
        <v>106595</v>
      </c>
      <c r="G20" s="472">
        <v>34.038626116057173</v>
      </c>
      <c r="H20" s="471">
        <v>206560</v>
      </c>
      <c r="I20" s="470">
        <v>65.961373883942827</v>
      </c>
      <c r="J20" s="469">
        <v>2383970</v>
      </c>
    </row>
    <row r="21" spans="1:11">
      <c r="A21" s="475" t="s">
        <v>33</v>
      </c>
      <c r="B21" s="474">
        <v>2097510</v>
      </c>
      <c r="C21" s="473">
        <v>85.4</v>
      </c>
      <c r="D21" s="474">
        <v>358565</v>
      </c>
      <c r="E21" s="473">
        <v>14.6</v>
      </c>
      <c r="F21" s="471">
        <v>111355</v>
      </c>
      <c r="G21" s="472">
        <v>32.700000000000003</v>
      </c>
      <c r="H21" s="471">
        <v>229325</v>
      </c>
      <c r="I21" s="470">
        <v>67.3</v>
      </c>
      <c r="J21" s="469">
        <v>2456070</v>
      </c>
    </row>
    <row r="22" spans="1:11">
      <c r="A22" s="475" t="s">
        <v>34</v>
      </c>
      <c r="B22" s="474">
        <v>2310120</v>
      </c>
      <c r="C22" s="473">
        <v>84.775818044502444</v>
      </c>
      <c r="D22" s="474">
        <v>414855</v>
      </c>
      <c r="E22" s="473">
        <v>15.224181955497556</v>
      </c>
      <c r="F22" s="471">
        <v>123535</v>
      </c>
      <c r="G22" s="472">
        <v>31.35667218324517</v>
      </c>
      <c r="H22" s="471">
        <v>270430</v>
      </c>
      <c r="I22" s="470">
        <v>68.643327816754834</v>
      </c>
      <c r="J22" s="469">
        <v>2724975</v>
      </c>
    </row>
    <row r="23" spans="1:11" ht="16.2" thickBot="1">
      <c r="A23" s="468" t="s">
        <v>156</v>
      </c>
      <c r="B23" s="467">
        <v>2384875</v>
      </c>
      <c r="C23" s="466">
        <v>84.135840818640546</v>
      </c>
      <c r="D23" s="467">
        <v>449680</v>
      </c>
      <c r="E23" s="466">
        <v>15.864159181359462</v>
      </c>
      <c r="F23" s="464">
        <v>128215</v>
      </c>
      <c r="G23" s="465">
        <v>30.065892836205887</v>
      </c>
      <c r="H23" s="464">
        <v>298235</v>
      </c>
      <c r="I23" s="463">
        <v>69.93410716379411</v>
      </c>
      <c r="J23" s="462">
        <v>2834555</v>
      </c>
      <c r="K23" s="461"/>
    </row>
    <row r="24" spans="1:11">
      <c r="A24" s="461"/>
      <c r="B24" s="457"/>
      <c r="C24" s="460"/>
      <c r="D24" s="457"/>
      <c r="E24" s="460"/>
      <c r="F24" s="459"/>
      <c r="G24" s="460"/>
      <c r="H24" s="459"/>
      <c r="I24" s="458"/>
      <c r="J24" s="457"/>
    </row>
    <row r="25" spans="1:11">
      <c r="A25" s="461"/>
      <c r="B25" s="457"/>
      <c r="C25" s="460"/>
      <c r="D25" s="457"/>
      <c r="E25" s="460"/>
      <c r="F25" s="459"/>
      <c r="G25" s="460"/>
      <c r="H25" s="459"/>
      <c r="I25" s="458"/>
      <c r="J25" s="457"/>
    </row>
    <row r="26" spans="1:11">
      <c r="A26" s="456"/>
      <c r="B26" s="455"/>
      <c r="C26" s="455"/>
      <c r="D26" s="455"/>
      <c r="E26" s="454"/>
      <c r="F26" s="454"/>
      <c r="G26" s="453"/>
    </row>
  </sheetData>
  <mergeCells count="5">
    <mergeCell ref="H3:I3"/>
    <mergeCell ref="A1:J1"/>
    <mergeCell ref="F3:G3"/>
    <mergeCell ref="B3:C3"/>
    <mergeCell ref="D3:E3"/>
  </mergeCells>
  <pageMargins left="0.7" right="0.7" top="0.75" bottom="0.75" header="0.3" footer="0.3"/>
  <pageSetup paperSize="9" scale="56"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E9FDD-12FF-42E0-A392-83EE15E05646}">
  <sheetPr>
    <tabColor theme="2"/>
  </sheetPr>
  <dimension ref="A1:J25"/>
  <sheetViews>
    <sheetView showGridLines="0" topLeftCell="A5" zoomScale="80" zoomScaleNormal="80" zoomScaleSheetLayoutView="80" workbookViewId="0">
      <selection activeCell="W32" sqref="W32"/>
    </sheetView>
  </sheetViews>
  <sheetFormatPr defaultColWidth="9.109375" defaultRowHeight="15"/>
  <cols>
    <col min="1" max="1" width="15.6640625" style="452" customWidth="1"/>
    <col min="2" max="2" width="12.6640625" style="452" customWidth="1"/>
    <col min="3" max="3" width="10.6640625" style="452" customWidth="1"/>
    <col min="4" max="4" width="12.6640625" style="452" customWidth="1"/>
    <col min="5" max="5" width="10.6640625" style="452" customWidth="1"/>
    <col min="6" max="6" width="12.6640625" style="452" customWidth="1"/>
    <col min="7" max="7" width="10.6640625" style="452" customWidth="1"/>
    <col min="8" max="8" width="12.6640625" style="452" customWidth="1"/>
    <col min="9" max="9" width="10.6640625" style="452" customWidth="1"/>
    <col min="10" max="10" width="13.6640625" style="452" customWidth="1"/>
    <col min="11" max="16384" width="9.109375" style="452"/>
  </cols>
  <sheetData>
    <row r="1" spans="1:10" ht="19.8" thickBot="1">
      <c r="A1" s="367" t="s">
        <v>210</v>
      </c>
      <c r="B1" s="367"/>
      <c r="C1" s="367"/>
      <c r="D1" s="367"/>
      <c r="E1" s="367"/>
      <c r="F1" s="367"/>
      <c r="G1" s="367"/>
      <c r="H1" s="367"/>
      <c r="I1" s="367"/>
      <c r="J1" s="367"/>
    </row>
    <row r="2" spans="1:10" ht="16.2" thickTop="1" thickBot="1">
      <c r="A2" s="504"/>
      <c r="B2" s="504"/>
      <c r="C2" s="504"/>
      <c r="D2" s="504"/>
      <c r="E2" s="504"/>
      <c r="F2" s="504"/>
      <c r="G2" s="504"/>
      <c r="H2" s="504"/>
      <c r="I2" s="504"/>
      <c r="J2" s="443"/>
    </row>
    <row r="3" spans="1:10" ht="51" thickBot="1">
      <c r="A3" s="504"/>
      <c r="B3" s="394" t="s">
        <v>204</v>
      </c>
      <c r="C3" s="395"/>
      <c r="D3" s="394" t="s">
        <v>203</v>
      </c>
      <c r="E3" s="395"/>
      <c r="F3" s="507" t="s">
        <v>202</v>
      </c>
      <c r="G3" s="506"/>
      <c r="H3" s="507" t="s">
        <v>201</v>
      </c>
      <c r="I3" s="506"/>
      <c r="J3" s="505" t="s">
        <v>209</v>
      </c>
    </row>
    <row r="4" spans="1:10" ht="16.8" thickTop="1" thickBot="1">
      <c r="A4" s="504"/>
      <c r="B4" s="16" t="s">
        <v>8</v>
      </c>
      <c r="C4" s="503" t="s">
        <v>48</v>
      </c>
      <c r="D4" s="16" t="s">
        <v>8</v>
      </c>
      <c r="E4" s="503" t="s">
        <v>48</v>
      </c>
      <c r="F4" s="56" t="s">
        <v>8</v>
      </c>
      <c r="G4" s="502" t="s">
        <v>48</v>
      </c>
      <c r="H4" s="56" t="s">
        <v>8</v>
      </c>
      <c r="I4" s="502" t="s">
        <v>48</v>
      </c>
      <c r="J4" s="501" t="s">
        <v>8</v>
      </c>
    </row>
    <row r="5" spans="1:10">
      <c r="A5" s="475" t="s">
        <v>17</v>
      </c>
      <c r="B5" s="488">
        <v>963940</v>
      </c>
      <c r="C5" s="483">
        <v>95.3</v>
      </c>
      <c r="D5" s="488">
        <v>47965</v>
      </c>
      <c r="E5" s="483">
        <v>4.7</v>
      </c>
      <c r="F5" s="499">
        <v>12655</v>
      </c>
      <c r="G5" s="482">
        <v>36.700000000000003</v>
      </c>
      <c r="H5" s="499">
        <v>21865</v>
      </c>
      <c r="I5" s="480">
        <v>63.3</v>
      </c>
      <c r="J5" s="487">
        <v>1011905</v>
      </c>
    </row>
    <row r="6" spans="1:10">
      <c r="A6" s="475" t="s">
        <v>18</v>
      </c>
      <c r="B6" s="488">
        <v>959005</v>
      </c>
      <c r="C6" s="483">
        <v>94.9</v>
      </c>
      <c r="D6" s="488">
        <v>51845</v>
      </c>
      <c r="E6" s="483">
        <v>5.0999999999999996</v>
      </c>
      <c r="F6" s="499">
        <v>15080</v>
      </c>
      <c r="G6" s="482">
        <v>37.4</v>
      </c>
      <c r="H6" s="499">
        <v>25200</v>
      </c>
      <c r="I6" s="489">
        <v>62.6</v>
      </c>
      <c r="J6" s="487">
        <v>1010850</v>
      </c>
    </row>
    <row r="7" spans="1:10">
      <c r="A7" s="475" t="s">
        <v>19</v>
      </c>
      <c r="B7" s="488">
        <v>999770</v>
      </c>
      <c r="C7" s="483">
        <v>94.5</v>
      </c>
      <c r="D7" s="488">
        <v>57745</v>
      </c>
      <c r="E7" s="483">
        <v>5.5</v>
      </c>
      <c r="F7" s="499">
        <v>18625</v>
      </c>
      <c r="G7" s="482">
        <v>38.799999999999997</v>
      </c>
      <c r="H7" s="499">
        <v>28790</v>
      </c>
      <c r="I7" s="489">
        <v>61.2</v>
      </c>
      <c r="J7" s="487">
        <v>1057515</v>
      </c>
    </row>
    <row r="8" spans="1:10">
      <c r="A8" s="475" t="s">
        <v>20</v>
      </c>
      <c r="B8" s="488">
        <v>996000</v>
      </c>
      <c r="C8" s="483">
        <v>94.2</v>
      </c>
      <c r="D8" s="488">
        <v>61305</v>
      </c>
      <c r="E8" s="483">
        <v>5.8</v>
      </c>
      <c r="F8" s="499">
        <v>18455</v>
      </c>
      <c r="G8" s="482">
        <v>36.799999999999997</v>
      </c>
      <c r="H8" s="499">
        <v>31765</v>
      </c>
      <c r="I8" s="480">
        <v>63.2</v>
      </c>
      <c r="J8" s="487">
        <v>1057305</v>
      </c>
    </row>
    <row r="9" spans="1:10">
      <c r="A9" s="475" t="s">
        <v>21</v>
      </c>
      <c r="B9" s="484">
        <v>1002570</v>
      </c>
      <c r="C9" s="483">
        <v>93.8</v>
      </c>
      <c r="D9" s="484">
        <v>66255</v>
      </c>
      <c r="E9" s="483">
        <v>6.2</v>
      </c>
      <c r="F9" s="499">
        <v>19865</v>
      </c>
      <c r="G9" s="482">
        <v>37.1</v>
      </c>
      <c r="H9" s="499">
        <v>33720</v>
      </c>
      <c r="I9" s="489">
        <v>62.9</v>
      </c>
      <c r="J9" s="479">
        <v>1068825</v>
      </c>
    </row>
    <row r="10" spans="1:10">
      <c r="A10" s="475" t="s">
        <v>22</v>
      </c>
      <c r="B10" s="488">
        <v>1072160</v>
      </c>
      <c r="C10" s="483">
        <v>93.7</v>
      </c>
      <c r="D10" s="488">
        <v>71860</v>
      </c>
      <c r="E10" s="483">
        <v>6.3</v>
      </c>
      <c r="F10" s="499">
        <v>22415</v>
      </c>
      <c r="G10" s="482">
        <v>38</v>
      </c>
      <c r="H10" s="499">
        <v>36545</v>
      </c>
      <c r="I10" s="489">
        <v>62</v>
      </c>
      <c r="J10" s="487">
        <v>1144020</v>
      </c>
    </row>
    <row r="11" spans="1:10">
      <c r="A11" s="475" t="s">
        <v>23</v>
      </c>
      <c r="B11" s="488">
        <v>1111210</v>
      </c>
      <c r="C11" s="483">
        <v>93.8</v>
      </c>
      <c r="D11" s="488">
        <v>73980</v>
      </c>
      <c r="E11" s="483">
        <v>6.2</v>
      </c>
      <c r="F11" s="499">
        <v>23480</v>
      </c>
      <c r="G11" s="482">
        <v>37.9</v>
      </c>
      <c r="H11" s="499">
        <v>38545</v>
      </c>
      <c r="I11" s="480">
        <v>62.1</v>
      </c>
      <c r="J11" s="487">
        <v>1185190</v>
      </c>
    </row>
    <row r="12" spans="1:10">
      <c r="A12" s="475" t="s">
        <v>24</v>
      </c>
      <c r="B12" s="484">
        <v>1067110</v>
      </c>
      <c r="C12" s="483">
        <v>93.1</v>
      </c>
      <c r="D12" s="484">
        <v>78860</v>
      </c>
      <c r="E12" s="483">
        <v>6.9</v>
      </c>
      <c r="F12" s="499">
        <v>26300</v>
      </c>
      <c r="G12" s="482">
        <v>37.9</v>
      </c>
      <c r="H12" s="499">
        <v>43075</v>
      </c>
      <c r="I12" s="480">
        <v>62.1</v>
      </c>
      <c r="J12" s="479">
        <v>1145970</v>
      </c>
    </row>
    <row r="13" spans="1:10">
      <c r="A13" s="475" t="s">
        <v>25</v>
      </c>
      <c r="B13" s="484">
        <v>1033615</v>
      </c>
      <c r="C13" s="483">
        <v>92.5</v>
      </c>
      <c r="D13" s="484">
        <v>83725</v>
      </c>
      <c r="E13" s="483">
        <v>7.5</v>
      </c>
      <c r="F13" s="499">
        <v>30410</v>
      </c>
      <c r="G13" s="482">
        <v>39.9</v>
      </c>
      <c r="H13" s="500">
        <v>45825</v>
      </c>
      <c r="I13" s="485">
        <v>60.1</v>
      </c>
      <c r="J13" s="479">
        <v>1117340</v>
      </c>
    </row>
    <row r="14" spans="1:10">
      <c r="A14" s="475" t="s">
        <v>26</v>
      </c>
      <c r="B14" s="484">
        <v>893410</v>
      </c>
      <c r="C14" s="483">
        <v>92</v>
      </c>
      <c r="D14" s="484">
        <v>78000</v>
      </c>
      <c r="E14" s="483">
        <v>8</v>
      </c>
      <c r="F14" s="499">
        <v>28030</v>
      </c>
      <c r="G14" s="482">
        <v>38.4</v>
      </c>
      <c r="H14" s="500">
        <v>44880</v>
      </c>
      <c r="I14" s="485">
        <v>61.6</v>
      </c>
      <c r="J14" s="479">
        <v>971410</v>
      </c>
    </row>
    <row r="15" spans="1:10">
      <c r="A15" s="475" t="s">
        <v>27</v>
      </c>
      <c r="B15" s="484">
        <v>912670</v>
      </c>
      <c r="C15" s="483">
        <v>91.657259927287356</v>
      </c>
      <c r="D15" s="484">
        <v>83070</v>
      </c>
      <c r="E15" s="483">
        <v>8.3427400727126315</v>
      </c>
      <c r="F15" s="499">
        <v>30785</v>
      </c>
      <c r="G15" s="482">
        <v>39.700000000000003</v>
      </c>
      <c r="H15" s="499">
        <v>46775</v>
      </c>
      <c r="I15" s="480">
        <v>60.306859205776199</v>
      </c>
      <c r="J15" s="479">
        <v>995740</v>
      </c>
    </row>
    <row r="16" spans="1:10">
      <c r="A16" s="475" t="s">
        <v>28</v>
      </c>
      <c r="B16" s="474">
        <v>899840</v>
      </c>
      <c r="C16" s="478">
        <v>90.995340220526629</v>
      </c>
      <c r="D16" s="474">
        <v>89045</v>
      </c>
      <c r="E16" s="478">
        <v>9.0046597794733731</v>
      </c>
      <c r="F16" s="498">
        <v>31295</v>
      </c>
      <c r="G16" s="477">
        <v>37.799999999999997</v>
      </c>
      <c r="H16" s="498">
        <v>51450</v>
      </c>
      <c r="I16" s="476">
        <v>62.179146323778355</v>
      </c>
      <c r="J16" s="469">
        <v>988885</v>
      </c>
    </row>
    <row r="17" spans="1:10">
      <c r="A17" s="475" t="s">
        <v>29</v>
      </c>
      <c r="B17" s="474">
        <v>895975</v>
      </c>
      <c r="C17" s="478">
        <v>90.308700398235302</v>
      </c>
      <c r="D17" s="474">
        <v>96150</v>
      </c>
      <c r="E17" s="478">
        <v>9.691299601764694</v>
      </c>
      <c r="F17" s="498">
        <v>31570</v>
      </c>
      <c r="G17" s="477">
        <v>34.972193295371454</v>
      </c>
      <c r="H17" s="498">
        <v>58700</v>
      </c>
      <c r="I17" s="476">
        <v>65.027806704628546</v>
      </c>
      <c r="J17" s="469">
        <v>992125</v>
      </c>
    </row>
    <row r="18" spans="1:10">
      <c r="A18" s="475" t="s">
        <v>30</v>
      </c>
      <c r="B18" s="474">
        <v>907370</v>
      </c>
      <c r="C18" s="478">
        <v>89.529681770999829</v>
      </c>
      <c r="D18" s="474">
        <v>106115</v>
      </c>
      <c r="E18" s="478">
        <v>10.470318229000162</v>
      </c>
      <c r="F18" s="498">
        <v>32375</v>
      </c>
      <c r="G18" s="477">
        <v>32.209763911135873</v>
      </c>
      <c r="H18" s="498">
        <v>68140</v>
      </c>
      <c r="I18" s="476">
        <v>67.790236088864134</v>
      </c>
      <c r="J18" s="469">
        <v>1013485</v>
      </c>
    </row>
    <row r="19" spans="1:10">
      <c r="A19" s="475" t="s">
        <v>31</v>
      </c>
      <c r="B19" s="474">
        <v>908930</v>
      </c>
      <c r="C19" s="478">
        <v>88.8</v>
      </c>
      <c r="D19" s="474">
        <v>114430</v>
      </c>
      <c r="E19" s="478">
        <v>11.2</v>
      </c>
      <c r="F19" s="498">
        <v>33660</v>
      </c>
      <c r="G19" s="477">
        <v>31.4</v>
      </c>
      <c r="H19" s="498">
        <v>73540</v>
      </c>
      <c r="I19" s="476">
        <v>68.599999999999994</v>
      </c>
      <c r="J19" s="469">
        <v>1023360</v>
      </c>
    </row>
    <row r="20" spans="1:10">
      <c r="A20" s="475" t="s">
        <v>32</v>
      </c>
      <c r="B20" s="474">
        <v>921505</v>
      </c>
      <c r="C20" s="478">
        <v>87.960646448988243</v>
      </c>
      <c r="D20" s="474">
        <v>126130</v>
      </c>
      <c r="E20" s="478">
        <v>12.039353551011759</v>
      </c>
      <c r="F20" s="498">
        <v>34910</v>
      </c>
      <c r="G20" s="477">
        <v>29.759702675747786</v>
      </c>
      <c r="H20" s="498">
        <v>82400</v>
      </c>
      <c r="I20" s="476">
        <v>70.240297324252211</v>
      </c>
      <c r="J20" s="469">
        <v>1047630</v>
      </c>
    </row>
    <row r="21" spans="1:10">
      <c r="A21" s="475" t="s">
        <v>33</v>
      </c>
      <c r="B21" s="474">
        <v>961770</v>
      </c>
      <c r="C21" s="478">
        <v>87.7</v>
      </c>
      <c r="D21" s="474">
        <v>135415</v>
      </c>
      <c r="E21" s="478">
        <v>12.3</v>
      </c>
      <c r="F21" s="498">
        <v>35720</v>
      </c>
      <c r="G21" s="477">
        <v>28.1</v>
      </c>
      <c r="H21" s="498">
        <v>91475</v>
      </c>
      <c r="I21" s="476">
        <v>71.900000000000006</v>
      </c>
      <c r="J21" s="469">
        <v>1097185</v>
      </c>
    </row>
    <row r="22" spans="1:10">
      <c r="A22" s="475" t="s">
        <v>34</v>
      </c>
      <c r="B22" s="474">
        <v>1078805</v>
      </c>
      <c r="C22" s="478">
        <v>87.003511409257399</v>
      </c>
      <c r="D22" s="474">
        <v>161150</v>
      </c>
      <c r="E22" s="478">
        <v>12.996488590742588</v>
      </c>
      <c r="F22" s="498">
        <v>41320</v>
      </c>
      <c r="G22" s="477">
        <v>27.412656077916221</v>
      </c>
      <c r="H22" s="498">
        <v>109410</v>
      </c>
      <c r="I22" s="476">
        <v>72.587343922083775</v>
      </c>
      <c r="J22" s="469">
        <v>1239960</v>
      </c>
    </row>
    <row r="23" spans="1:10" ht="16.2" thickBot="1">
      <c r="A23" s="468" t="s">
        <v>156</v>
      </c>
      <c r="B23" s="467">
        <v>1103575</v>
      </c>
      <c r="C23" s="466">
        <v>86.884849668190625</v>
      </c>
      <c r="D23" s="467">
        <v>166585</v>
      </c>
      <c r="E23" s="466">
        <v>13.115150331809375</v>
      </c>
      <c r="F23" s="464">
        <v>40085</v>
      </c>
      <c r="G23" s="465">
        <v>25.719455619934941</v>
      </c>
      <c r="H23" s="464">
        <v>115765</v>
      </c>
      <c r="I23" s="463">
        <v>74.280544380065066</v>
      </c>
      <c r="J23" s="462">
        <v>1270155</v>
      </c>
    </row>
    <row r="24" spans="1:10">
      <c r="B24" s="497"/>
      <c r="C24" s="453"/>
      <c r="D24" s="497"/>
      <c r="E24" s="453"/>
      <c r="F24" s="497"/>
      <c r="G24" s="453"/>
    </row>
    <row r="25" spans="1:10">
      <c r="A25" s="456"/>
      <c r="B25" s="455"/>
      <c r="C25" s="455"/>
      <c r="D25" s="455"/>
      <c r="E25" s="454"/>
      <c r="F25" s="454"/>
      <c r="G25" s="453"/>
    </row>
  </sheetData>
  <mergeCells count="5">
    <mergeCell ref="A1:J1"/>
    <mergeCell ref="B3:C3"/>
    <mergeCell ref="D3:E3"/>
    <mergeCell ref="F3:G3"/>
    <mergeCell ref="H3:I3"/>
  </mergeCells>
  <pageMargins left="0.7" right="0.7" top="0.75" bottom="0.75" header="0.3" footer="0.3"/>
  <pageSetup paperSize="9" scale="56"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9BE93-E925-4AF1-80FF-50FFE8562313}">
  <sheetPr>
    <tabColor theme="2"/>
  </sheetPr>
  <dimension ref="A1:K106"/>
  <sheetViews>
    <sheetView showGridLines="0" topLeftCell="A62" zoomScale="60" zoomScaleNormal="60" zoomScaleSheetLayoutView="70" workbookViewId="0">
      <selection activeCell="W32" sqref="W32"/>
    </sheetView>
  </sheetViews>
  <sheetFormatPr defaultColWidth="9.109375" defaultRowHeight="15"/>
  <cols>
    <col min="1" max="1" width="7.109375" style="504" customWidth="1"/>
    <col min="2" max="2" width="54.44140625" style="504" customWidth="1"/>
    <col min="3" max="3" width="20.33203125" style="504" customWidth="1"/>
    <col min="4" max="4" width="24.109375" style="504" customWidth="1"/>
    <col min="5" max="5" width="25.109375" style="504" customWidth="1"/>
    <col min="6" max="6" width="11.109375" style="504" bestFit="1" customWidth="1"/>
    <col min="7" max="8" width="9.33203125" style="504" bestFit="1" customWidth="1"/>
    <col min="9" max="9" width="11.109375" style="504" bestFit="1" customWidth="1"/>
    <col min="10" max="11" width="9.33203125" style="504" bestFit="1" customWidth="1"/>
    <col min="12" max="16384" width="9.109375" style="504"/>
  </cols>
  <sheetData>
    <row r="1" spans="1:11" ht="26.25" customHeight="1" thickBot="1">
      <c r="A1" s="540" t="s">
        <v>238</v>
      </c>
      <c r="B1" s="540"/>
      <c r="C1" s="540"/>
      <c r="D1" s="540"/>
      <c r="E1" s="540"/>
      <c r="F1" s="539"/>
      <c r="G1" s="538"/>
      <c r="H1" s="538"/>
      <c r="I1" s="539"/>
      <c r="J1" s="538"/>
      <c r="K1" s="538"/>
    </row>
    <row r="2" spans="1:11" ht="26.25" customHeight="1" thickTop="1" thickBot="1">
      <c r="A2" s="443"/>
      <c r="B2" s="443"/>
      <c r="C2" s="443"/>
      <c r="D2" s="443"/>
      <c r="E2" s="443"/>
      <c r="F2" s="539"/>
      <c r="G2" s="538"/>
      <c r="H2" s="538"/>
      <c r="I2" s="539"/>
      <c r="J2" s="538"/>
      <c r="K2" s="538"/>
    </row>
    <row r="3" spans="1:11" ht="34.200000000000003" thickBot="1">
      <c r="B3" s="510"/>
      <c r="C3" s="537" t="s">
        <v>237</v>
      </c>
      <c r="D3" s="537" t="s">
        <v>236</v>
      </c>
      <c r="E3" s="536" t="s">
        <v>235</v>
      </c>
      <c r="F3" s="517"/>
      <c r="G3" s="515"/>
      <c r="H3" s="512"/>
      <c r="I3" s="516"/>
      <c r="J3" s="508"/>
      <c r="K3" s="508"/>
    </row>
    <row r="4" spans="1:11" ht="30" customHeight="1" thickTop="1" thickBot="1">
      <c r="A4" s="535" t="s">
        <v>156</v>
      </c>
      <c r="B4" s="534"/>
      <c r="C4" s="55" t="s">
        <v>8</v>
      </c>
      <c r="D4" s="55" t="s">
        <v>48</v>
      </c>
      <c r="E4" s="533" t="s">
        <v>48</v>
      </c>
      <c r="F4" s="517"/>
      <c r="G4" s="515"/>
      <c r="H4" s="512"/>
      <c r="I4" s="516"/>
      <c r="J4" s="508"/>
      <c r="K4" s="508"/>
    </row>
    <row r="5" spans="1:11">
      <c r="A5" s="532" t="s">
        <v>232</v>
      </c>
      <c r="B5" s="318" t="s">
        <v>231</v>
      </c>
      <c r="C5" s="528">
        <v>4160</v>
      </c>
      <c r="D5" s="527">
        <v>0.92488402812679305</v>
      </c>
      <c r="E5" s="527">
        <v>0.14672507446500382</v>
      </c>
      <c r="F5" s="26"/>
      <c r="G5" s="512"/>
      <c r="K5" s="508"/>
    </row>
    <row r="6" spans="1:11">
      <c r="A6" s="532" t="s">
        <v>230</v>
      </c>
      <c r="B6" s="318" t="s">
        <v>229</v>
      </c>
      <c r="C6" s="528">
        <v>7540</v>
      </c>
      <c r="D6" s="527">
        <v>1.6772001298707075</v>
      </c>
      <c r="E6" s="527">
        <v>0.2660736983926566</v>
      </c>
      <c r="F6" s="509"/>
      <c r="G6" s="508"/>
      <c r="K6" s="508"/>
    </row>
    <row r="7" spans="1:11">
      <c r="A7" s="532" t="s">
        <v>228</v>
      </c>
      <c r="B7" s="318" t="s">
        <v>227</v>
      </c>
      <c r="C7" s="528">
        <v>39330</v>
      </c>
      <c r="D7" s="527">
        <v>8.7458136711157763</v>
      </c>
      <c r="E7" s="527">
        <v>1.3874498024909043</v>
      </c>
      <c r="F7" s="509"/>
      <c r="G7" s="508"/>
      <c r="K7" s="508"/>
    </row>
    <row r="8" spans="1:11">
      <c r="A8" s="532" t="s">
        <v>226</v>
      </c>
      <c r="B8" s="318" t="s">
        <v>225</v>
      </c>
      <c r="C8" s="528">
        <v>131435</v>
      </c>
      <c r="D8" s="527">
        <v>29.228470149751601</v>
      </c>
      <c r="E8" s="527">
        <v>4.6368510308327275</v>
      </c>
      <c r="F8" s="509"/>
      <c r="G8" s="508"/>
      <c r="K8" s="508"/>
    </row>
    <row r="9" spans="1:11">
      <c r="A9" s="532" t="s">
        <v>63</v>
      </c>
      <c r="B9" s="318" t="s">
        <v>224</v>
      </c>
      <c r="C9" s="528">
        <v>9705</v>
      </c>
      <c r="D9" s="527">
        <v>2.1586557492250011</v>
      </c>
      <c r="E9" s="527">
        <v>0.34245258423462183</v>
      </c>
      <c r="F9" s="509"/>
      <c r="G9" s="508"/>
      <c r="K9" s="508"/>
    </row>
    <row r="10" spans="1:11">
      <c r="A10" s="532" t="s">
        <v>223</v>
      </c>
      <c r="B10" s="318" t="s">
        <v>234</v>
      </c>
      <c r="C10" s="528">
        <v>19575</v>
      </c>
      <c r="D10" s="527">
        <v>4.3531148955474812</v>
      </c>
      <c r="E10" s="527">
        <v>0.69058507637712185</v>
      </c>
      <c r="F10" s="509"/>
      <c r="G10" s="508"/>
      <c r="K10" s="508"/>
    </row>
    <row r="11" spans="1:11">
      <c r="A11" s="532" t="s">
        <v>221</v>
      </c>
      <c r="B11" s="318" t="s">
        <v>220</v>
      </c>
      <c r="C11" s="528">
        <v>143525</v>
      </c>
      <c r="D11" s="527">
        <v>31.917505414985836</v>
      </c>
      <c r="E11" s="527">
        <v>5.0634438657523786</v>
      </c>
      <c r="F11" s="509"/>
      <c r="G11" s="508"/>
      <c r="K11" s="508"/>
    </row>
    <row r="12" spans="1:11">
      <c r="A12" s="532" t="s">
        <v>219</v>
      </c>
      <c r="B12" s="318" t="s">
        <v>218</v>
      </c>
      <c r="C12" s="528">
        <v>60335</v>
      </c>
      <c r="D12" s="527">
        <v>13.41760103896566</v>
      </c>
      <c r="E12" s="527">
        <v>2.1285895871412528</v>
      </c>
      <c r="F12" s="509"/>
      <c r="G12" s="508"/>
      <c r="K12" s="508"/>
    </row>
    <row r="13" spans="1:11">
      <c r="A13" s="532" t="s">
        <v>217</v>
      </c>
      <c r="B13" s="531" t="s">
        <v>216</v>
      </c>
      <c r="C13" s="528">
        <v>34070</v>
      </c>
      <c r="D13" s="527">
        <v>7.5767549224111468</v>
      </c>
      <c r="E13" s="527">
        <v>1.2019884616727929</v>
      </c>
      <c r="F13" s="509"/>
      <c r="G13" s="508"/>
      <c r="K13" s="508"/>
    </row>
    <row r="14" spans="1:11" ht="16.2" thickBot="1">
      <c r="A14" s="2" t="s">
        <v>215</v>
      </c>
      <c r="B14" s="526" t="s">
        <v>214</v>
      </c>
      <c r="C14" s="525">
        <v>449680</v>
      </c>
      <c r="D14" s="523">
        <v>100</v>
      </c>
      <c r="E14" s="523">
        <v>15.864159181359462</v>
      </c>
      <c r="F14" s="509"/>
      <c r="G14" s="508"/>
      <c r="K14" s="508"/>
    </row>
    <row r="15" spans="1:11" ht="15.6" thickTop="1">
      <c r="A15" s="530" t="s">
        <v>213</v>
      </c>
      <c r="B15" s="529" t="s">
        <v>212</v>
      </c>
      <c r="C15" s="528">
        <v>2384875</v>
      </c>
      <c r="D15" s="527"/>
      <c r="E15" s="527">
        <v>84.135840818640546</v>
      </c>
      <c r="F15" s="509"/>
      <c r="G15" s="508"/>
      <c r="H15" s="508"/>
      <c r="I15" s="509"/>
      <c r="J15" s="508"/>
      <c r="K15" s="508"/>
    </row>
    <row r="16" spans="1:11" ht="16.2" thickBot="1">
      <c r="A16" s="2" t="s">
        <v>211</v>
      </c>
      <c r="B16" s="526" t="s">
        <v>15</v>
      </c>
      <c r="C16" s="525">
        <v>2834555</v>
      </c>
      <c r="D16" s="524"/>
      <c r="E16" s="523">
        <v>100</v>
      </c>
      <c r="F16" s="509"/>
      <c r="G16" s="508"/>
      <c r="H16" s="508"/>
      <c r="I16" s="509"/>
      <c r="J16" s="508"/>
      <c r="K16" s="508"/>
    </row>
    <row r="17" spans="1:11" ht="30" customHeight="1" thickTop="1" thickBot="1">
      <c r="A17" s="535" t="s">
        <v>34</v>
      </c>
      <c r="B17" s="534"/>
      <c r="C17" s="55"/>
      <c r="D17" s="55"/>
      <c r="E17" s="533"/>
      <c r="F17" s="517"/>
      <c r="G17" s="515"/>
      <c r="H17" s="512"/>
      <c r="I17" s="516"/>
      <c r="J17" s="508"/>
      <c r="K17" s="508"/>
    </row>
    <row r="18" spans="1:11">
      <c r="A18" s="532" t="s">
        <v>232</v>
      </c>
      <c r="B18" s="318" t="s">
        <v>231</v>
      </c>
      <c r="C18" s="528">
        <v>3910</v>
      </c>
      <c r="D18" s="527">
        <v>0.94298007737643275</v>
      </c>
      <c r="E18" s="527">
        <v>0.14356100278387979</v>
      </c>
      <c r="F18" s="26"/>
      <c r="G18" s="512"/>
      <c r="K18" s="508"/>
    </row>
    <row r="19" spans="1:11">
      <c r="A19" s="532" t="s">
        <v>230</v>
      </c>
      <c r="B19" s="318" t="s">
        <v>229</v>
      </c>
      <c r="C19" s="528">
        <v>7315</v>
      </c>
      <c r="D19" s="527">
        <v>1.7632666835400319</v>
      </c>
      <c r="E19" s="527">
        <v>0.26844292826280175</v>
      </c>
      <c r="F19" s="509"/>
      <c r="G19" s="508"/>
      <c r="K19" s="508"/>
    </row>
    <row r="20" spans="1:11">
      <c r="A20" s="532" t="s">
        <v>228</v>
      </c>
      <c r="B20" s="318" t="s">
        <v>227</v>
      </c>
      <c r="C20" s="528">
        <v>37440</v>
      </c>
      <c r="D20" s="527">
        <v>9.0250810524159046</v>
      </c>
      <c r="E20" s="527">
        <v>1.3739947610509313</v>
      </c>
      <c r="F20" s="509"/>
      <c r="G20" s="508"/>
      <c r="K20" s="508"/>
    </row>
    <row r="21" spans="1:11">
      <c r="A21" s="532" t="s">
        <v>226</v>
      </c>
      <c r="B21" s="318" t="s">
        <v>225</v>
      </c>
      <c r="C21" s="528">
        <v>121835</v>
      </c>
      <c r="D21" s="527">
        <v>29.367851417965312</v>
      </c>
      <c r="E21" s="527">
        <v>4.4710151362912089</v>
      </c>
      <c r="F21" s="509"/>
      <c r="G21" s="508"/>
      <c r="K21" s="508"/>
    </row>
    <row r="22" spans="1:11">
      <c r="A22" s="532" t="s">
        <v>63</v>
      </c>
      <c r="B22" s="318" t="s">
        <v>224</v>
      </c>
      <c r="C22" s="528">
        <v>9520</v>
      </c>
      <c r="D22" s="527">
        <v>2.2952597895650286</v>
      </c>
      <c r="E22" s="527">
        <v>0.34943452671475034</v>
      </c>
      <c r="F22" s="509"/>
      <c r="G22" s="508"/>
      <c r="K22" s="508"/>
    </row>
    <row r="23" spans="1:11">
      <c r="A23" s="532" t="s">
        <v>223</v>
      </c>
      <c r="B23" s="318" t="s">
        <v>234</v>
      </c>
      <c r="C23" s="528">
        <v>17300</v>
      </c>
      <c r="D23" s="527">
        <v>4.1703727808511406</v>
      </c>
      <c r="E23" s="527">
        <v>0.634905140379321</v>
      </c>
      <c r="F23" s="509"/>
      <c r="G23" s="508"/>
      <c r="K23" s="508"/>
    </row>
    <row r="24" spans="1:11">
      <c r="A24" s="532" t="s">
        <v>221</v>
      </c>
      <c r="B24" s="318" t="s">
        <v>220</v>
      </c>
      <c r="C24" s="528">
        <v>135140</v>
      </c>
      <c r="D24" s="527">
        <v>32.574755034891709</v>
      </c>
      <c r="E24" s="527">
        <v>4.9592399780695153</v>
      </c>
      <c r="F24" s="509"/>
      <c r="G24" s="508"/>
      <c r="K24" s="508"/>
    </row>
    <row r="25" spans="1:11">
      <c r="A25" s="532" t="s">
        <v>219</v>
      </c>
      <c r="B25" s="318" t="s">
        <v>218</v>
      </c>
      <c r="C25" s="528">
        <v>51125</v>
      </c>
      <c r="D25" s="527">
        <v>12.323582938617108</v>
      </c>
      <c r="E25" s="527">
        <v>1.8761646900117213</v>
      </c>
      <c r="F25" s="509"/>
      <c r="G25" s="508"/>
      <c r="K25" s="508"/>
    </row>
    <row r="26" spans="1:11">
      <c r="A26" s="532" t="s">
        <v>217</v>
      </c>
      <c r="B26" s="531" t="s">
        <v>216</v>
      </c>
      <c r="C26" s="528">
        <v>31265</v>
      </c>
      <c r="D26" s="527">
        <v>7.5368502247773321</v>
      </c>
      <c r="E26" s="527">
        <v>1.1474237919334276</v>
      </c>
      <c r="F26" s="509"/>
      <c r="G26" s="508"/>
      <c r="K26" s="508"/>
    </row>
    <row r="27" spans="1:11" ht="16.2" thickBot="1">
      <c r="A27" s="2" t="s">
        <v>215</v>
      </c>
      <c r="B27" s="526" t="s">
        <v>214</v>
      </c>
      <c r="C27" s="525">
        <v>414855</v>
      </c>
      <c r="D27" s="523">
        <v>100</v>
      </c>
      <c r="E27" s="523">
        <v>15.224181955497556</v>
      </c>
      <c r="F27" s="509"/>
      <c r="G27" s="508"/>
      <c r="K27" s="508"/>
    </row>
    <row r="28" spans="1:11" ht="15.6" thickTop="1">
      <c r="A28" s="530" t="s">
        <v>213</v>
      </c>
      <c r="B28" s="529" t="s">
        <v>212</v>
      </c>
      <c r="C28" s="528">
        <v>2310120</v>
      </c>
      <c r="D28" s="527"/>
      <c r="E28" s="527">
        <v>84.775818044502444</v>
      </c>
      <c r="F28" s="509"/>
      <c r="G28" s="508"/>
      <c r="H28" s="508"/>
      <c r="I28" s="509"/>
      <c r="J28" s="508"/>
      <c r="K28" s="508"/>
    </row>
    <row r="29" spans="1:11" ht="16.2" thickBot="1">
      <c r="A29" s="2" t="s">
        <v>211</v>
      </c>
      <c r="B29" s="526" t="s">
        <v>15</v>
      </c>
      <c r="C29" s="525">
        <v>2724975</v>
      </c>
      <c r="D29" s="524"/>
      <c r="E29" s="523">
        <v>100</v>
      </c>
      <c r="F29" s="509"/>
      <c r="G29" s="508"/>
      <c r="H29" s="508"/>
      <c r="I29" s="509"/>
      <c r="J29" s="508"/>
      <c r="K29" s="508"/>
    </row>
    <row r="30" spans="1:11" ht="30" customHeight="1" thickTop="1" thickBot="1">
      <c r="A30" s="535" t="s">
        <v>33</v>
      </c>
      <c r="B30" s="534"/>
      <c r="C30" s="55"/>
      <c r="D30" s="55"/>
      <c r="E30" s="533"/>
      <c r="J30" s="515"/>
      <c r="K30" s="515"/>
    </row>
    <row r="31" spans="1:11" ht="18.75" customHeight="1">
      <c r="A31" s="532" t="s">
        <v>232</v>
      </c>
      <c r="B31" s="318" t="s">
        <v>231</v>
      </c>
      <c r="C31" s="528">
        <v>3630</v>
      </c>
      <c r="D31" s="527">
        <v>1</v>
      </c>
      <c r="E31" s="527">
        <v>0.1</v>
      </c>
      <c r="J31" s="512"/>
      <c r="K31" s="512"/>
    </row>
    <row r="32" spans="1:11" ht="17.25" customHeight="1">
      <c r="A32" s="532" t="s">
        <v>230</v>
      </c>
      <c r="B32" s="318" t="s">
        <v>229</v>
      </c>
      <c r="C32" s="528">
        <v>6190</v>
      </c>
      <c r="D32" s="527">
        <v>1.7</v>
      </c>
      <c r="E32" s="527">
        <v>0.3</v>
      </c>
      <c r="J32" s="508"/>
      <c r="K32" s="508"/>
    </row>
    <row r="33" spans="1:11" ht="17.25" customHeight="1">
      <c r="A33" s="532" t="s">
        <v>228</v>
      </c>
      <c r="B33" s="318" t="s">
        <v>227</v>
      </c>
      <c r="C33" s="528">
        <v>32840</v>
      </c>
      <c r="D33" s="527">
        <v>9.1999999999999993</v>
      </c>
      <c r="E33" s="527">
        <v>1.3</v>
      </c>
      <c r="J33" s="508"/>
      <c r="K33" s="508"/>
    </row>
    <row r="34" spans="1:11" ht="17.25" customHeight="1">
      <c r="A34" s="532" t="s">
        <v>226</v>
      </c>
      <c r="B34" s="318" t="s">
        <v>225</v>
      </c>
      <c r="C34" s="528">
        <v>102495</v>
      </c>
      <c r="D34" s="527">
        <v>28.6</v>
      </c>
      <c r="E34" s="527">
        <v>4.2</v>
      </c>
      <c r="J34" s="508"/>
      <c r="K34" s="508"/>
    </row>
    <row r="35" spans="1:11" ht="17.25" customHeight="1">
      <c r="A35" s="532" t="s">
        <v>63</v>
      </c>
      <c r="B35" s="318" t="s">
        <v>224</v>
      </c>
      <c r="C35" s="528">
        <v>9155</v>
      </c>
      <c r="D35" s="527">
        <v>2.6</v>
      </c>
      <c r="E35" s="527">
        <v>0.4</v>
      </c>
      <c r="J35" s="508"/>
      <c r="K35" s="508"/>
    </row>
    <row r="36" spans="1:11" ht="17.25" customHeight="1">
      <c r="A36" s="532" t="s">
        <v>223</v>
      </c>
      <c r="B36" s="318" t="s">
        <v>222</v>
      </c>
      <c r="C36" s="528">
        <v>14700</v>
      </c>
      <c r="D36" s="527">
        <v>4.0999999999999996</v>
      </c>
      <c r="E36" s="527">
        <v>0.6</v>
      </c>
      <c r="J36" s="508"/>
      <c r="K36" s="508"/>
    </row>
    <row r="37" spans="1:11" ht="17.25" customHeight="1">
      <c r="A37" s="532" t="s">
        <v>221</v>
      </c>
      <c r="B37" s="318" t="s">
        <v>220</v>
      </c>
      <c r="C37" s="528">
        <v>119600</v>
      </c>
      <c r="D37" s="527">
        <v>33.4</v>
      </c>
      <c r="E37" s="527">
        <v>4.9000000000000004</v>
      </c>
      <c r="J37" s="508"/>
      <c r="K37" s="508"/>
    </row>
    <row r="38" spans="1:11" ht="17.25" customHeight="1">
      <c r="A38" s="532" t="s">
        <v>219</v>
      </c>
      <c r="B38" s="318" t="s">
        <v>218</v>
      </c>
      <c r="C38" s="528">
        <v>43170</v>
      </c>
      <c r="D38" s="527">
        <v>12</v>
      </c>
      <c r="E38" s="527">
        <v>1.8</v>
      </c>
      <c r="J38" s="508"/>
      <c r="K38" s="508"/>
    </row>
    <row r="39" spans="1:11" ht="17.25" customHeight="1">
      <c r="A39" s="532" t="s">
        <v>217</v>
      </c>
      <c r="B39" s="531" t="s">
        <v>233</v>
      </c>
      <c r="C39" s="528">
        <v>26785</v>
      </c>
      <c r="D39" s="527">
        <v>7.5</v>
      </c>
      <c r="E39" s="527">
        <v>1.1000000000000001</v>
      </c>
      <c r="J39" s="508"/>
    </row>
    <row r="40" spans="1:11" ht="17.25" customHeight="1" thickBot="1">
      <c r="A40" s="2" t="s">
        <v>215</v>
      </c>
      <c r="B40" s="526" t="s">
        <v>214</v>
      </c>
      <c r="C40" s="525">
        <v>358565</v>
      </c>
      <c r="D40" s="523">
        <v>100</v>
      </c>
      <c r="E40" s="523">
        <v>14.6</v>
      </c>
      <c r="J40" s="508"/>
    </row>
    <row r="41" spans="1:11" ht="15.6" thickTop="1">
      <c r="A41" s="530" t="s">
        <v>213</v>
      </c>
      <c r="B41" s="529" t="s">
        <v>212</v>
      </c>
      <c r="C41" s="528">
        <v>2097510</v>
      </c>
      <c r="D41" s="527"/>
      <c r="E41" s="527">
        <v>85.4</v>
      </c>
      <c r="J41" s="508"/>
    </row>
    <row r="42" spans="1:11" ht="16.2" thickBot="1">
      <c r="A42" s="2" t="s">
        <v>211</v>
      </c>
      <c r="B42" s="526" t="s">
        <v>15</v>
      </c>
      <c r="C42" s="525">
        <v>2456070</v>
      </c>
      <c r="D42" s="524"/>
      <c r="E42" s="523">
        <v>100</v>
      </c>
      <c r="J42" s="508"/>
    </row>
    <row r="43" spans="1:11" ht="30" customHeight="1" thickTop="1" thickBot="1">
      <c r="A43" s="535" t="s">
        <v>32</v>
      </c>
      <c r="B43" s="534"/>
      <c r="C43" s="55"/>
      <c r="D43" s="55"/>
      <c r="E43" s="533"/>
    </row>
    <row r="44" spans="1:11" ht="17.25" customHeight="1">
      <c r="A44" s="532" t="s">
        <v>232</v>
      </c>
      <c r="B44" s="318" t="s">
        <v>231</v>
      </c>
      <c r="C44" s="528">
        <v>3565</v>
      </c>
      <c r="D44" s="527">
        <v>1.0767851049759791</v>
      </c>
      <c r="E44" s="527">
        <v>0.14958254473214405</v>
      </c>
    </row>
    <row r="45" spans="1:11" ht="17.25" customHeight="1">
      <c r="A45" s="532" t="s">
        <v>230</v>
      </c>
      <c r="B45" s="318" t="s">
        <v>229</v>
      </c>
      <c r="C45" s="528">
        <v>5910</v>
      </c>
      <c r="D45" s="527">
        <v>1.7848785068740922</v>
      </c>
      <c r="E45" s="527">
        <v>0.24794795903300715</v>
      </c>
    </row>
    <row r="46" spans="1:11" ht="17.25" customHeight="1">
      <c r="A46" s="532" t="s">
        <v>228</v>
      </c>
      <c r="B46" s="318" t="s">
        <v>227</v>
      </c>
      <c r="C46" s="528">
        <v>30955</v>
      </c>
      <c r="D46" s="527">
        <v>9.3468329050550931</v>
      </c>
      <c r="E46" s="527">
        <v>1.2984234687713929</v>
      </c>
    </row>
    <row r="47" spans="1:11" ht="17.25" customHeight="1">
      <c r="A47" s="532" t="s">
        <v>226</v>
      </c>
      <c r="B47" s="318" t="s">
        <v>225</v>
      </c>
      <c r="C47" s="528">
        <v>89350</v>
      </c>
      <c r="D47" s="527">
        <v>26.980623303368954</v>
      </c>
      <c r="E47" s="527">
        <v>3.74803688640116</v>
      </c>
    </row>
    <row r="48" spans="1:11" ht="17.25" customHeight="1">
      <c r="A48" s="532" t="s">
        <v>63</v>
      </c>
      <c r="B48" s="318" t="s">
        <v>224</v>
      </c>
      <c r="C48" s="528">
        <v>8935</v>
      </c>
      <c r="D48" s="527">
        <v>2.6980019385755396</v>
      </c>
      <c r="E48" s="527">
        <v>0.37479529926576194</v>
      </c>
    </row>
    <row r="49" spans="1:11" ht="17.25" customHeight="1">
      <c r="A49" s="532" t="s">
        <v>223</v>
      </c>
      <c r="B49" s="318" t="s">
        <v>222</v>
      </c>
      <c r="C49" s="528">
        <v>13280</v>
      </c>
      <c r="D49" s="527">
        <v>4.0094090364192514</v>
      </c>
      <c r="E49" s="527">
        <v>0.55697056336326667</v>
      </c>
    </row>
    <row r="50" spans="1:11" ht="17.25" customHeight="1">
      <c r="A50" s="532" t="s">
        <v>221</v>
      </c>
      <c r="B50" s="318" t="s">
        <v>220</v>
      </c>
      <c r="C50" s="528">
        <v>118130</v>
      </c>
      <c r="D50" s="527">
        <v>35.670091886064903</v>
      </c>
      <c r="E50" s="527">
        <v>4.9551420153290646</v>
      </c>
    </row>
    <row r="51" spans="1:11" ht="17.25" customHeight="1">
      <c r="A51" s="532" t="s">
        <v>219</v>
      </c>
      <c r="B51" s="318" t="s">
        <v>218</v>
      </c>
      <c r="C51" s="528">
        <v>35695</v>
      </c>
      <c r="D51" s="527">
        <v>10.779023525610636</v>
      </c>
      <c r="E51" s="527">
        <v>1.4973774815769341</v>
      </c>
    </row>
    <row r="52" spans="1:11" ht="17.25" customHeight="1">
      <c r="A52" s="532" t="s">
        <v>217</v>
      </c>
      <c r="B52" s="531" t="s">
        <v>216</v>
      </c>
      <c r="C52" s="528">
        <v>25350</v>
      </c>
      <c r="D52" s="527">
        <v>7.6543537930555514</v>
      </c>
      <c r="E52" s="527">
        <v>1.0633112525000334</v>
      </c>
    </row>
    <row r="53" spans="1:11" ht="17.25" customHeight="1" thickBot="1">
      <c r="A53" s="2" t="s">
        <v>215</v>
      </c>
      <c r="B53" s="526" t="s">
        <v>214</v>
      </c>
      <c r="C53" s="525">
        <v>331170</v>
      </c>
      <c r="D53" s="523">
        <v>99.999999999999986</v>
      </c>
      <c r="E53" s="523">
        <v>13.891587470972766</v>
      </c>
    </row>
    <row r="54" spans="1:11" ht="15.6" thickTop="1">
      <c r="A54" s="530" t="s">
        <v>213</v>
      </c>
      <c r="B54" s="529" t="s">
        <v>212</v>
      </c>
      <c r="C54" s="528">
        <v>2052795</v>
      </c>
      <c r="D54" s="527"/>
      <c r="E54" s="527">
        <v>86.108412529027234</v>
      </c>
      <c r="J54" s="11"/>
    </row>
    <row r="55" spans="1:11" ht="17.25" customHeight="1" thickBot="1">
      <c r="A55" s="2" t="s">
        <v>211</v>
      </c>
      <c r="B55" s="526" t="s">
        <v>15</v>
      </c>
      <c r="C55" s="525">
        <v>2383970</v>
      </c>
      <c r="D55" s="524"/>
      <c r="E55" s="523">
        <v>100</v>
      </c>
      <c r="J55" s="11"/>
    </row>
    <row r="56" spans="1:11" ht="30" customHeight="1" thickTop="1" thickBot="1">
      <c r="A56" s="535" t="s">
        <v>31</v>
      </c>
      <c r="B56" s="534"/>
      <c r="C56" s="55"/>
      <c r="D56" s="55"/>
      <c r="E56" s="533"/>
      <c r="J56" s="11"/>
    </row>
    <row r="57" spans="1:11" ht="17.25" customHeight="1">
      <c r="A57" s="532" t="s">
        <v>232</v>
      </c>
      <c r="B57" s="318" t="s">
        <v>231</v>
      </c>
      <c r="C57" s="528">
        <v>3415</v>
      </c>
      <c r="D57" s="527">
        <v>1.1288217901917708</v>
      </c>
      <c r="E57" s="527">
        <v>0.14583287987288596</v>
      </c>
      <c r="J57" s="11"/>
    </row>
    <row r="58" spans="1:11" ht="17.25" customHeight="1">
      <c r="A58" s="532" t="s">
        <v>230</v>
      </c>
      <c r="B58" s="318" t="s">
        <v>229</v>
      </c>
      <c r="C58" s="528">
        <v>5685</v>
      </c>
      <c r="D58" s="527">
        <v>1.8780661039626039</v>
      </c>
      <c r="E58" s="527">
        <v>0.24262801348474006</v>
      </c>
      <c r="J58" s="11"/>
    </row>
    <row r="59" spans="1:11" ht="17.25" customHeight="1">
      <c r="A59" s="532" t="s">
        <v>228</v>
      </c>
      <c r="B59" s="318" t="s">
        <v>227</v>
      </c>
      <c r="C59" s="528">
        <v>29460</v>
      </c>
      <c r="D59" s="527">
        <v>9.7319172131282947</v>
      </c>
      <c r="E59" s="527">
        <v>1.2572697711955949</v>
      </c>
      <c r="J59" s="11"/>
    </row>
    <row r="60" spans="1:11" ht="17.25" customHeight="1">
      <c r="A60" s="532" t="s">
        <v>226</v>
      </c>
      <c r="B60" s="318" t="s">
        <v>225</v>
      </c>
      <c r="C60" s="528">
        <v>72360</v>
      </c>
      <c r="D60" s="527">
        <v>23.90512214862655</v>
      </c>
      <c r="E60" s="527">
        <v>3.0883110486865011</v>
      </c>
      <c r="J60" s="11"/>
    </row>
    <row r="61" spans="1:11" ht="17.25" customHeight="1">
      <c r="A61" s="532" t="s">
        <v>63</v>
      </c>
      <c r="B61" s="318" t="s">
        <v>224</v>
      </c>
      <c r="C61" s="528">
        <v>9035</v>
      </c>
      <c r="D61" s="527">
        <v>2.9854148428337819</v>
      </c>
      <c r="E61" s="527">
        <v>0.38568678238550497</v>
      </c>
      <c r="F61" s="509"/>
      <c r="G61" s="508"/>
      <c r="H61" s="508"/>
      <c r="I61" s="509"/>
      <c r="J61" s="11"/>
      <c r="K61" s="508"/>
    </row>
    <row r="62" spans="1:11" ht="17.25" customHeight="1">
      <c r="A62" s="532" t="s">
        <v>223</v>
      </c>
      <c r="B62" s="318" t="s">
        <v>222</v>
      </c>
      <c r="C62" s="528">
        <v>11400</v>
      </c>
      <c r="D62" s="527">
        <v>3.7663732016319522</v>
      </c>
      <c r="E62" s="527">
        <v>0.48657906451003013</v>
      </c>
    </row>
    <row r="63" spans="1:11" ht="17.25" customHeight="1">
      <c r="A63" s="532" t="s">
        <v>221</v>
      </c>
      <c r="B63" s="318" t="s">
        <v>220</v>
      </c>
      <c r="C63" s="528">
        <v>115865</v>
      </c>
      <c r="D63" s="527">
        <v>38.275879156274264</v>
      </c>
      <c r="E63" s="527">
        <v>4.9448741471209212</v>
      </c>
    </row>
    <row r="64" spans="1:11" ht="17.25" customHeight="1">
      <c r="A64" s="532" t="s">
        <v>219</v>
      </c>
      <c r="B64" s="318" t="s">
        <v>218</v>
      </c>
      <c r="C64" s="528">
        <v>31300</v>
      </c>
      <c r="D64" s="527">
        <v>10.340100097454616</v>
      </c>
      <c r="E64" s="527">
        <v>1.3358411296521309</v>
      </c>
    </row>
    <row r="65" spans="1:5" ht="17.25" customHeight="1">
      <c r="A65" s="532" t="s">
        <v>217</v>
      </c>
      <c r="B65" s="531" t="s">
        <v>216</v>
      </c>
      <c r="C65" s="528">
        <v>24180</v>
      </c>
      <c r="D65" s="527">
        <v>7.9883054458961693</v>
      </c>
      <c r="E65" s="527">
        <v>1.0320119602593665</v>
      </c>
    </row>
    <row r="66" spans="1:5" ht="17.25" customHeight="1" thickBot="1">
      <c r="A66" s="2" t="s">
        <v>215</v>
      </c>
      <c r="B66" s="526" t="s">
        <v>214</v>
      </c>
      <c r="C66" s="525">
        <v>302705</v>
      </c>
      <c r="D66" s="523">
        <v>100</v>
      </c>
      <c r="E66" s="523">
        <v>12.919034797167676</v>
      </c>
    </row>
    <row r="67" spans="1:5" ht="17.25" customHeight="1" thickTop="1">
      <c r="A67" s="530" t="s">
        <v>213</v>
      </c>
      <c r="B67" s="529" t="s">
        <v>212</v>
      </c>
      <c r="C67" s="528">
        <v>2040390</v>
      </c>
      <c r="D67" s="527"/>
      <c r="E67" s="527">
        <v>87.080965202832331</v>
      </c>
    </row>
    <row r="68" spans="1:5" ht="17.25" customHeight="1" thickBot="1">
      <c r="A68" s="2" t="s">
        <v>211</v>
      </c>
      <c r="B68" s="526" t="s">
        <v>15</v>
      </c>
      <c r="C68" s="525">
        <v>2343095</v>
      </c>
      <c r="D68" s="524"/>
      <c r="E68" s="523">
        <v>100</v>
      </c>
    </row>
    <row r="69" spans="1:5" ht="30" customHeight="1" thickTop="1" thickBot="1">
      <c r="A69" s="535" t="s">
        <v>30</v>
      </c>
      <c r="B69" s="534"/>
      <c r="C69" s="55"/>
      <c r="D69" s="55"/>
      <c r="E69" s="533"/>
    </row>
    <row r="70" spans="1:5" ht="17.25" customHeight="1">
      <c r="A70" s="532" t="s">
        <v>232</v>
      </c>
      <c r="B70" s="318" t="s">
        <v>231</v>
      </c>
      <c r="C70" s="528">
        <v>3380</v>
      </c>
      <c r="D70" s="527">
        <v>1.2109617113969886</v>
      </c>
      <c r="E70" s="527">
        <v>0.1458230329635602</v>
      </c>
    </row>
    <row r="71" spans="1:5" ht="17.25" customHeight="1">
      <c r="A71" s="532" t="s">
        <v>230</v>
      </c>
      <c r="B71" s="318" t="s">
        <v>229</v>
      </c>
      <c r="C71" s="528">
        <v>5550</v>
      </c>
      <c r="D71" s="527">
        <v>1.9884134610216837</v>
      </c>
      <c r="E71" s="527">
        <v>0.23944314584253246</v>
      </c>
    </row>
    <row r="72" spans="1:5" ht="17.25" customHeight="1">
      <c r="A72" s="532" t="s">
        <v>228</v>
      </c>
      <c r="B72" s="318" t="s">
        <v>227</v>
      </c>
      <c r="C72" s="528">
        <v>27500</v>
      </c>
      <c r="D72" s="527">
        <v>9.8517825857973982</v>
      </c>
      <c r="E72" s="527">
        <v>1.1863437161041648</v>
      </c>
    </row>
    <row r="73" spans="1:5" ht="17.25" customHeight="1">
      <c r="A73" s="532" t="s">
        <v>226</v>
      </c>
      <c r="B73" s="318" t="s">
        <v>225</v>
      </c>
      <c r="C73" s="528">
        <v>57300</v>
      </c>
      <c r="D73" s="527">
        <v>20.529742007831945</v>
      </c>
      <c r="E73" s="527">
        <v>2.4721749807331763</v>
      </c>
    </row>
    <row r="74" spans="1:5" ht="17.25" customHeight="1">
      <c r="A74" s="532" t="s">
        <v>63</v>
      </c>
      <c r="B74" s="318" t="s">
        <v>224</v>
      </c>
      <c r="C74" s="528">
        <v>8740</v>
      </c>
      <c r="D74" s="527">
        <v>3.1309450875438722</v>
      </c>
      <c r="E74" s="527">
        <v>0.37702588315637675</v>
      </c>
    </row>
    <row r="75" spans="1:5" ht="17.25" customHeight="1">
      <c r="A75" s="532" t="s">
        <v>223</v>
      </c>
      <c r="B75" s="318" t="s">
        <v>222</v>
      </c>
      <c r="C75" s="528">
        <v>9770</v>
      </c>
      <c r="D75" s="527">
        <v>3.4999659640938421</v>
      </c>
      <c r="E75" s="527">
        <v>0.42146307959201784</v>
      </c>
    </row>
    <row r="76" spans="1:5" ht="17.25" customHeight="1">
      <c r="A76" s="532" t="s">
        <v>221</v>
      </c>
      <c r="B76" s="318" t="s">
        <v>220</v>
      </c>
      <c r="C76" s="528">
        <v>115870</v>
      </c>
      <c r="D76" s="527">
        <v>41.513057248393693</v>
      </c>
      <c r="E76" s="527">
        <v>4.9989688844638804</v>
      </c>
    </row>
    <row r="77" spans="1:5" ht="17.25" customHeight="1">
      <c r="A77" s="532" t="s">
        <v>219</v>
      </c>
      <c r="B77" s="318" t="s">
        <v>218</v>
      </c>
      <c r="C77" s="528">
        <v>27695</v>
      </c>
      <c r="D77" s="527">
        <v>9.9216457614551761</v>
      </c>
      <c r="E77" s="527">
        <v>1.1947565833905553</v>
      </c>
    </row>
    <row r="78" spans="1:5" ht="17.25" customHeight="1">
      <c r="A78" s="532" t="s">
        <v>217</v>
      </c>
      <c r="B78" s="531" t="s">
        <v>216</v>
      </c>
      <c r="C78" s="528">
        <v>23315</v>
      </c>
      <c r="D78" s="527">
        <v>8.3534861724653791</v>
      </c>
      <c r="E78" s="527">
        <v>1.0059200699936288</v>
      </c>
    </row>
    <row r="79" spans="1:5" ht="17.25" customHeight="1" thickBot="1">
      <c r="A79" s="2" t="s">
        <v>215</v>
      </c>
      <c r="B79" s="526" t="s">
        <v>214</v>
      </c>
      <c r="C79" s="525">
        <v>279115</v>
      </c>
      <c r="D79" s="523">
        <v>99.999999999999986</v>
      </c>
      <c r="E79" s="523">
        <v>12.041919376239896</v>
      </c>
    </row>
    <row r="80" spans="1:5" ht="17.25" customHeight="1" thickTop="1">
      <c r="A80" s="530" t="s">
        <v>213</v>
      </c>
      <c r="B80" s="529" t="s">
        <v>212</v>
      </c>
      <c r="C80" s="528">
        <v>2038760</v>
      </c>
      <c r="D80" s="527"/>
      <c r="E80" s="527">
        <v>87.958080623760111</v>
      </c>
    </row>
    <row r="81" spans="1:11" ht="17.25" customHeight="1" thickBot="1">
      <c r="A81" s="2" t="s">
        <v>211</v>
      </c>
      <c r="B81" s="526" t="s">
        <v>15</v>
      </c>
      <c r="C81" s="525">
        <v>2317880</v>
      </c>
      <c r="D81" s="524"/>
      <c r="E81" s="523">
        <v>100</v>
      </c>
    </row>
    <row r="82" spans="1:11" ht="17.25" customHeight="1" thickTop="1">
      <c r="A82" s="521"/>
      <c r="B82" s="519"/>
      <c r="C82" s="520"/>
      <c r="D82" s="519"/>
      <c r="E82" s="522"/>
    </row>
    <row r="83" spans="1:11" ht="17.25" customHeight="1">
      <c r="A83" s="521"/>
      <c r="B83" s="519"/>
      <c r="C83" s="520"/>
      <c r="D83" s="519"/>
      <c r="E83" s="522"/>
    </row>
    <row r="84" spans="1:11" ht="17.25" customHeight="1">
      <c r="A84" s="521"/>
      <c r="B84" s="519"/>
      <c r="C84" s="520"/>
      <c r="D84" s="519"/>
      <c r="E84" s="522"/>
    </row>
    <row r="85" spans="1:11" ht="15.6">
      <c r="A85" s="521"/>
      <c r="B85" s="519"/>
      <c r="C85" s="520"/>
      <c r="D85" s="519"/>
      <c r="E85" s="519"/>
    </row>
    <row r="86" spans="1:11" ht="15.6">
      <c r="A86" s="521"/>
      <c r="B86" s="519"/>
      <c r="C86" s="520"/>
      <c r="D86" s="519"/>
      <c r="E86" s="519"/>
    </row>
    <row r="92" spans="1:11">
      <c r="B92" s="518"/>
      <c r="C92" s="516"/>
      <c r="D92" s="516"/>
      <c r="E92" s="515"/>
      <c r="F92" s="517"/>
      <c r="G92" s="515"/>
      <c r="H92" s="512"/>
      <c r="I92" s="516"/>
      <c r="J92" s="515"/>
      <c r="K92" s="515"/>
    </row>
    <row r="93" spans="1:11">
      <c r="B93" s="514"/>
      <c r="C93" s="513"/>
      <c r="D93" s="513"/>
      <c r="E93" s="512"/>
      <c r="F93" s="26"/>
      <c r="G93" s="512"/>
      <c r="H93" s="512"/>
      <c r="I93" s="513"/>
      <c r="J93" s="512"/>
      <c r="K93" s="512"/>
    </row>
    <row r="94" spans="1:11">
      <c r="B94" s="511"/>
      <c r="H94" s="508"/>
      <c r="I94" s="509"/>
      <c r="J94" s="508"/>
      <c r="K94" s="508"/>
    </row>
    <row r="95" spans="1:11">
      <c r="B95" s="510"/>
      <c r="H95" s="508"/>
      <c r="I95" s="509"/>
      <c r="J95" s="508"/>
      <c r="K95" s="508"/>
    </row>
    <row r="96" spans="1:11">
      <c r="B96" s="510"/>
      <c r="H96" s="508"/>
      <c r="I96" s="509"/>
      <c r="J96" s="508"/>
      <c r="K96" s="508"/>
    </row>
    <row r="97" spans="2:11">
      <c r="B97" s="510"/>
      <c r="H97" s="508"/>
      <c r="I97" s="509"/>
      <c r="J97" s="508"/>
      <c r="K97" s="508"/>
    </row>
    <row r="98" spans="2:11">
      <c r="B98" s="510"/>
      <c r="H98" s="508"/>
      <c r="I98" s="509"/>
      <c r="J98" s="508"/>
      <c r="K98" s="508"/>
    </row>
    <row r="99" spans="2:11">
      <c r="B99" s="510"/>
      <c r="H99" s="508"/>
      <c r="I99" s="509"/>
      <c r="J99" s="508"/>
      <c r="K99" s="508"/>
    </row>
    <row r="100" spans="2:11">
      <c r="B100" s="510"/>
      <c r="H100" s="508"/>
      <c r="I100" s="509"/>
      <c r="J100" s="508"/>
      <c r="K100" s="508"/>
    </row>
    <row r="101" spans="2:11">
      <c r="B101" s="510"/>
      <c r="H101" s="508"/>
      <c r="I101" s="509"/>
      <c r="J101" s="508"/>
      <c r="K101" s="508"/>
    </row>
    <row r="102" spans="2:11">
      <c r="B102" s="510"/>
      <c r="H102" s="508"/>
      <c r="I102" s="509"/>
      <c r="J102" s="508"/>
      <c r="K102" s="508"/>
    </row>
    <row r="103" spans="2:11">
      <c r="B103" s="510"/>
      <c r="H103" s="508"/>
      <c r="I103" s="509"/>
      <c r="J103" s="508"/>
      <c r="K103" s="508"/>
    </row>
    <row r="104" spans="2:11">
      <c r="B104" s="11"/>
      <c r="E104" s="508"/>
      <c r="H104" s="508"/>
      <c r="I104" s="509"/>
      <c r="J104" s="508"/>
      <c r="K104" s="508"/>
    </row>
    <row r="105" spans="2:11">
      <c r="B105" s="510"/>
      <c r="E105" s="508"/>
      <c r="H105" s="508"/>
      <c r="I105" s="509"/>
      <c r="J105" s="508"/>
      <c r="K105" s="508"/>
    </row>
    <row r="106" spans="2:11">
      <c r="B106" s="11"/>
      <c r="E106" s="508"/>
      <c r="H106" s="508"/>
      <c r="I106" s="509"/>
      <c r="J106" s="508"/>
      <c r="K106" s="508"/>
    </row>
  </sheetData>
  <mergeCells count="2">
    <mergeCell ref="B93:B94"/>
    <mergeCell ref="A1:E1"/>
  </mergeCells>
  <pageMargins left="0.7" right="0.7" top="0.75" bottom="0.75" header="0.3" footer="0.3"/>
  <pageSetup paperSize="9" scale="42"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41CEB-EE0D-4AD5-B8DB-EEBFBD89D704}">
  <sheetPr>
    <tabColor theme="2"/>
  </sheetPr>
  <dimension ref="A1:I30"/>
  <sheetViews>
    <sheetView showGridLines="0" topLeftCell="A11" zoomScale="80" zoomScaleNormal="80" zoomScaleSheetLayoutView="80" workbookViewId="0">
      <selection activeCell="W32" sqref="W32"/>
    </sheetView>
  </sheetViews>
  <sheetFormatPr defaultColWidth="9.109375" defaultRowHeight="15"/>
  <cols>
    <col min="1" max="1" width="34.44140625" style="541" customWidth="1"/>
    <col min="2" max="2" width="12.6640625" style="542" customWidth="1"/>
    <col min="3" max="4" width="10.6640625" style="543" customWidth="1"/>
    <col min="5" max="5" width="12.6640625" style="542" customWidth="1"/>
    <col min="6" max="7" width="10.6640625" style="543" customWidth="1"/>
    <col min="8" max="8" width="12.6640625" style="542" customWidth="1"/>
    <col min="9" max="9" width="10.6640625" style="509" customWidth="1"/>
    <col min="10" max="12" width="9.109375" style="541"/>
    <col min="13" max="13" width="19" style="541" customWidth="1"/>
    <col min="14" max="16384" width="9.109375" style="541"/>
  </cols>
  <sheetData>
    <row r="1" spans="1:9" ht="19.8" thickBot="1">
      <c r="A1" s="375" t="s">
        <v>241</v>
      </c>
      <c r="B1" s="375"/>
      <c r="C1" s="375"/>
      <c r="D1" s="375"/>
      <c r="E1" s="375"/>
      <c r="F1" s="375"/>
      <c r="G1" s="375"/>
      <c r="H1" s="375"/>
      <c r="I1" s="375"/>
    </row>
    <row r="2" spans="1:9" ht="16.2" thickTop="1" thickBot="1">
      <c r="A2" s="443"/>
      <c r="B2" s="443"/>
      <c r="C2" s="443"/>
      <c r="D2" s="443"/>
      <c r="E2" s="443"/>
      <c r="F2" s="443"/>
      <c r="G2" s="443"/>
      <c r="H2" s="443"/>
      <c r="I2" s="443"/>
    </row>
    <row r="3" spans="1:9" ht="17.399999999999999" thickBot="1">
      <c r="A3" s="575"/>
      <c r="B3" s="442" t="s">
        <v>204</v>
      </c>
      <c r="C3" s="581"/>
      <c r="D3" s="441"/>
      <c r="E3" s="581" t="s">
        <v>203</v>
      </c>
      <c r="F3" s="581"/>
      <c r="G3" s="441"/>
      <c r="H3" s="580" t="s">
        <v>15</v>
      </c>
      <c r="I3" s="579"/>
    </row>
    <row r="4" spans="1:9" ht="16.8" thickTop="1" thickBot="1">
      <c r="A4" s="575"/>
      <c r="B4" s="439" t="s">
        <v>8</v>
      </c>
      <c r="C4" s="577" t="s">
        <v>9</v>
      </c>
      <c r="D4" s="438" t="s">
        <v>10</v>
      </c>
      <c r="E4" s="578" t="s">
        <v>8</v>
      </c>
      <c r="F4" s="577" t="s">
        <v>9</v>
      </c>
      <c r="G4" s="438" t="s">
        <v>10</v>
      </c>
      <c r="H4" s="439" t="s">
        <v>8</v>
      </c>
      <c r="I4" s="438" t="s">
        <v>9</v>
      </c>
    </row>
    <row r="5" spans="1:9">
      <c r="A5" s="576" t="s">
        <v>15</v>
      </c>
      <c r="B5" s="574"/>
      <c r="C5" s="575"/>
      <c r="D5" s="573"/>
      <c r="E5" s="575"/>
      <c r="F5" s="575"/>
      <c r="G5" s="573"/>
      <c r="H5" s="574"/>
      <c r="I5" s="573"/>
    </row>
    <row r="6" spans="1:9">
      <c r="A6" s="572" t="s">
        <v>7</v>
      </c>
      <c r="B6" s="549">
        <v>1730605</v>
      </c>
      <c r="C6" s="570">
        <v>73.299576450656502</v>
      </c>
      <c r="D6" s="569">
        <v>80.874741104074289</v>
      </c>
      <c r="E6" s="552">
        <v>409255</v>
      </c>
      <c r="F6" s="570">
        <v>92.072280428625106</v>
      </c>
      <c r="G6" s="569">
        <v>19.125258895925707</v>
      </c>
      <c r="H6" s="552">
        <v>2139855</v>
      </c>
      <c r="I6" s="569">
        <v>76.273850103243959</v>
      </c>
    </row>
    <row r="7" spans="1:9">
      <c r="A7" s="571" t="s">
        <v>36</v>
      </c>
      <c r="B7" s="549">
        <v>106565</v>
      </c>
      <c r="C7" s="570">
        <v>4.5136382888606521</v>
      </c>
      <c r="D7" s="569">
        <v>89.656826040501088</v>
      </c>
      <c r="E7" s="549">
        <v>12295</v>
      </c>
      <c r="F7" s="570">
        <v>2.7658602761360744</v>
      </c>
      <c r="G7" s="569">
        <v>10.343173959498911</v>
      </c>
      <c r="H7" s="549">
        <v>118860</v>
      </c>
      <c r="I7" s="569">
        <v>4.2367271896434531</v>
      </c>
    </row>
    <row r="8" spans="1:9">
      <c r="A8" s="571" t="s">
        <v>37</v>
      </c>
      <c r="B8" s="549">
        <v>523830</v>
      </c>
      <c r="C8" s="570">
        <v>22.186785260482846</v>
      </c>
      <c r="D8" s="569">
        <v>95.80375072699141</v>
      </c>
      <c r="E8" s="549">
        <v>22945</v>
      </c>
      <c r="F8" s="570">
        <v>5.1618592952388234</v>
      </c>
      <c r="G8" s="569">
        <v>4.1962492730085916</v>
      </c>
      <c r="H8" s="549">
        <v>546775</v>
      </c>
      <c r="I8" s="569">
        <v>19.489422707112588</v>
      </c>
    </row>
    <row r="9" spans="1:9" ht="16.2" thickBot="1">
      <c r="A9" s="547" t="s">
        <v>239</v>
      </c>
      <c r="B9" s="561">
        <v>2361000</v>
      </c>
      <c r="C9" s="568">
        <v>100</v>
      </c>
      <c r="D9" s="567">
        <v>84.156391875789311</v>
      </c>
      <c r="E9" s="561">
        <v>444490</v>
      </c>
      <c r="F9" s="568">
        <v>100</v>
      </c>
      <c r="G9" s="567">
        <v>15.8436081242107</v>
      </c>
      <c r="H9" s="561">
        <v>2805490</v>
      </c>
      <c r="I9" s="567">
        <v>100</v>
      </c>
    </row>
    <row r="10" spans="1:9" ht="15.6" thickTop="1">
      <c r="A10" s="559" t="s">
        <v>39</v>
      </c>
      <c r="B10" s="558"/>
      <c r="C10" s="566"/>
      <c r="D10" s="555"/>
      <c r="E10" s="557"/>
      <c r="F10" s="566"/>
      <c r="G10" s="555"/>
      <c r="H10" s="554"/>
      <c r="I10" s="565"/>
    </row>
    <row r="11" spans="1:9">
      <c r="A11" s="551" t="s">
        <v>7</v>
      </c>
      <c r="B11" s="434">
        <v>1274735</v>
      </c>
      <c r="C11" s="550">
        <v>83.0548517048679</v>
      </c>
      <c r="D11" s="548">
        <v>79.95914022605227</v>
      </c>
      <c r="E11" s="552">
        <v>319500</v>
      </c>
      <c r="F11" s="550">
        <v>93.458725794184744</v>
      </c>
      <c r="G11" s="548">
        <v>20.040859773947723</v>
      </c>
      <c r="H11" s="552">
        <v>1594235</v>
      </c>
      <c r="I11" s="548">
        <v>84.950052513200234</v>
      </c>
    </row>
    <row r="12" spans="1:9">
      <c r="A12" s="551" t="s">
        <v>36</v>
      </c>
      <c r="B12" s="434">
        <v>74215</v>
      </c>
      <c r="C12" s="550">
        <v>4.835513949274536</v>
      </c>
      <c r="D12" s="548">
        <v>88.715692837333847</v>
      </c>
      <c r="E12" s="549">
        <v>9440</v>
      </c>
      <c r="F12" s="550">
        <v>2.7613643011759197</v>
      </c>
      <c r="G12" s="548">
        <v>11.284307162666158</v>
      </c>
      <c r="H12" s="549">
        <v>83655</v>
      </c>
      <c r="I12" s="548">
        <v>4.457680648339533</v>
      </c>
    </row>
    <row r="13" spans="1:9">
      <c r="A13" s="551" t="s">
        <v>240</v>
      </c>
      <c r="B13" s="434">
        <v>185860</v>
      </c>
      <c r="C13" s="550">
        <v>12.109634345857568</v>
      </c>
      <c r="D13" s="548">
        <v>93.499411415520512</v>
      </c>
      <c r="E13" s="549">
        <v>12920</v>
      </c>
      <c r="F13" s="550">
        <v>3.7799099046393261</v>
      </c>
      <c r="G13" s="548">
        <v>6.5005885844794804</v>
      </c>
      <c r="H13" s="549">
        <v>198780</v>
      </c>
      <c r="I13" s="548">
        <v>10.592266838460231</v>
      </c>
    </row>
    <row r="14" spans="1:9" ht="16.2" thickBot="1">
      <c r="A14" s="547" t="s">
        <v>239</v>
      </c>
      <c r="B14" s="563">
        <v>1534810</v>
      </c>
      <c r="C14" s="562">
        <v>100.00000000000001</v>
      </c>
      <c r="D14" s="560">
        <v>81.783701032306681</v>
      </c>
      <c r="E14" s="561">
        <v>341860</v>
      </c>
      <c r="F14" s="562">
        <v>99.999999999999986</v>
      </c>
      <c r="G14" s="560">
        <v>18.216298967693326</v>
      </c>
      <c r="H14" s="561">
        <v>1876670</v>
      </c>
      <c r="I14" s="560">
        <v>100</v>
      </c>
    </row>
    <row r="15" spans="1:9" ht="15.6" thickTop="1">
      <c r="A15" s="559" t="s">
        <v>41</v>
      </c>
      <c r="B15" s="558"/>
      <c r="C15" s="556"/>
      <c r="D15" s="555"/>
      <c r="E15" s="557"/>
      <c r="F15" s="556"/>
      <c r="G15" s="555"/>
      <c r="H15" s="554"/>
      <c r="I15" s="553"/>
    </row>
    <row r="16" spans="1:9">
      <c r="A16" s="551" t="s">
        <v>7</v>
      </c>
      <c r="B16" s="434">
        <v>90965</v>
      </c>
      <c r="C16" s="550">
        <v>84.244501041907853</v>
      </c>
      <c r="D16" s="548">
        <v>86.077255005866988</v>
      </c>
      <c r="E16" s="552">
        <v>14715</v>
      </c>
      <c r="F16" s="550">
        <v>96.219998692041059</v>
      </c>
      <c r="G16" s="548">
        <v>13.92274499413301</v>
      </c>
      <c r="H16" s="552">
        <v>105675</v>
      </c>
      <c r="I16" s="548">
        <v>85.730047214966007</v>
      </c>
    </row>
    <row r="17" spans="1:9">
      <c r="A17" s="551" t="s">
        <v>36</v>
      </c>
      <c r="B17" s="434">
        <v>1745</v>
      </c>
      <c r="C17" s="550">
        <v>1.6142625607779577</v>
      </c>
      <c r="D17" s="548">
        <v>94.369247428262042</v>
      </c>
      <c r="E17" s="549">
        <v>105</v>
      </c>
      <c r="F17" s="550">
        <v>0.68013864364658949</v>
      </c>
      <c r="G17" s="548">
        <v>5.6307525717379532</v>
      </c>
      <c r="H17" s="549">
        <v>1845</v>
      </c>
      <c r="I17" s="548">
        <v>1.4983856051141433</v>
      </c>
    </row>
    <row r="18" spans="1:9">
      <c r="A18" s="551" t="s">
        <v>240</v>
      </c>
      <c r="B18" s="434">
        <v>15270</v>
      </c>
      <c r="C18" s="550">
        <v>14.141236397314195</v>
      </c>
      <c r="D18" s="548">
        <v>96.989138029600454</v>
      </c>
      <c r="E18" s="549">
        <v>475</v>
      </c>
      <c r="F18" s="550">
        <v>3.0998626643123406</v>
      </c>
      <c r="G18" s="548">
        <v>3.0108619703995427</v>
      </c>
      <c r="H18" s="549">
        <v>15745</v>
      </c>
      <c r="I18" s="548">
        <v>12.771567179919849</v>
      </c>
    </row>
    <row r="19" spans="1:9" ht="16.2" thickBot="1">
      <c r="A19" s="547" t="s">
        <v>239</v>
      </c>
      <c r="B19" s="563">
        <v>107975</v>
      </c>
      <c r="C19" s="562">
        <v>100</v>
      </c>
      <c r="D19" s="560">
        <v>87.595119497671703</v>
      </c>
      <c r="E19" s="561">
        <v>15290</v>
      </c>
      <c r="F19" s="562">
        <v>99.999999999999986</v>
      </c>
      <c r="G19" s="560">
        <v>12.404880502328298</v>
      </c>
      <c r="H19" s="561">
        <v>123265</v>
      </c>
      <c r="I19" s="560">
        <v>100</v>
      </c>
    </row>
    <row r="20" spans="1:9" ht="15.6" thickTop="1">
      <c r="A20" s="559" t="s">
        <v>43</v>
      </c>
      <c r="B20" s="558"/>
      <c r="C20" s="556"/>
      <c r="D20" s="555"/>
      <c r="E20" s="557"/>
      <c r="F20" s="556"/>
      <c r="G20" s="555"/>
      <c r="H20" s="564"/>
      <c r="I20" s="553"/>
    </row>
    <row r="21" spans="1:9">
      <c r="A21" s="551" t="s">
        <v>7</v>
      </c>
      <c r="B21" s="434">
        <v>53795</v>
      </c>
      <c r="C21" s="550">
        <v>55.317333004277728</v>
      </c>
      <c r="D21" s="548">
        <v>80.461575278949411</v>
      </c>
      <c r="E21" s="552">
        <v>13065</v>
      </c>
      <c r="F21" s="550">
        <v>82.126241669810128</v>
      </c>
      <c r="G21" s="548">
        <v>19.538424721050585</v>
      </c>
      <c r="H21" s="552">
        <v>66860</v>
      </c>
      <c r="I21" s="548">
        <v>59.085847605917593</v>
      </c>
    </row>
    <row r="22" spans="1:9">
      <c r="A22" s="551" t="s">
        <v>36</v>
      </c>
      <c r="B22" s="434">
        <v>10060</v>
      </c>
      <c r="C22" s="550">
        <v>10.346742349457058</v>
      </c>
      <c r="D22" s="548">
        <v>92.058554437328453</v>
      </c>
      <c r="E22" s="549">
        <v>870</v>
      </c>
      <c r="F22" s="550">
        <v>5.457060228844461</v>
      </c>
      <c r="G22" s="548">
        <v>7.9414455626715466</v>
      </c>
      <c r="H22" s="549">
        <v>10930</v>
      </c>
      <c r="I22" s="548">
        <v>9.6594022305884017</v>
      </c>
    </row>
    <row r="23" spans="1:9">
      <c r="A23" s="551" t="s">
        <v>240</v>
      </c>
      <c r="B23" s="434">
        <v>33390</v>
      </c>
      <c r="C23" s="550">
        <v>34.335924646265219</v>
      </c>
      <c r="D23" s="548">
        <v>94.415540349488211</v>
      </c>
      <c r="E23" s="549">
        <v>1975</v>
      </c>
      <c r="F23" s="550">
        <v>12.416698101345403</v>
      </c>
      <c r="G23" s="548">
        <v>5.5844596505117909</v>
      </c>
      <c r="H23" s="549">
        <v>35365</v>
      </c>
      <c r="I23" s="548">
        <v>31.254750163493998</v>
      </c>
    </row>
    <row r="24" spans="1:9" ht="16.2" thickBot="1">
      <c r="A24" s="547" t="s">
        <v>239</v>
      </c>
      <c r="B24" s="563">
        <v>97250</v>
      </c>
      <c r="C24" s="562">
        <v>100</v>
      </c>
      <c r="D24" s="560">
        <v>85.943051063152879</v>
      </c>
      <c r="E24" s="561">
        <v>15905</v>
      </c>
      <c r="F24" s="562">
        <v>99.999999999999986</v>
      </c>
      <c r="G24" s="560">
        <v>14.056948936847128</v>
      </c>
      <c r="H24" s="561">
        <v>113155</v>
      </c>
      <c r="I24" s="560">
        <v>100</v>
      </c>
    </row>
    <row r="25" spans="1:9" ht="15.6" thickTop="1">
      <c r="A25" s="559" t="s">
        <v>45</v>
      </c>
      <c r="B25" s="558"/>
      <c r="C25" s="556"/>
      <c r="D25" s="555"/>
      <c r="E25" s="557"/>
      <c r="F25" s="556"/>
      <c r="G25" s="555"/>
      <c r="H25" s="554"/>
      <c r="I25" s="553"/>
    </row>
    <row r="26" spans="1:9">
      <c r="A26" s="551" t="s">
        <v>7</v>
      </c>
      <c r="B26" s="434">
        <v>311110</v>
      </c>
      <c r="C26" s="550">
        <v>50.100971711816754</v>
      </c>
      <c r="D26" s="548">
        <v>83.387609926853912</v>
      </c>
      <c r="E26" s="552">
        <v>61980</v>
      </c>
      <c r="F26" s="550">
        <v>86.764005935548894</v>
      </c>
      <c r="G26" s="548">
        <v>16.612390073146084</v>
      </c>
      <c r="H26" s="552">
        <v>373090</v>
      </c>
      <c r="I26" s="548">
        <v>53.88344887348353</v>
      </c>
    </row>
    <row r="27" spans="1:9">
      <c r="A27" s="551" t="s">
        <v>36</v>
      </c>
      <c r="B27" s="434">
        <v>20545</v>
      </c>
      <c r="C27" s="550">
        <v>3.3087157750987979</v>
      </c>
      <c r="D27" s="548">
        <v>91.608703406456215</v>
      </c>
      <c r="E27" s="549">
        <v>1880</v>
      </c>
      <c r="F27" s="550">
        <v>2.6345997704174482</v>
      </c>
      <c r="G27" s="548">
        <v>8.3912965935437853</v>
      </c>
      <c r="H27" s="549">
        <v>22430</v>
      </c>
      <c r="I27" s="548">
        <v>3.2391681109185444</v>
      </c>
    </row>
    <row r="28" spans="1:9">
      <c r="A28" s="551" t="s">
        <v>240</v>
      </c>
      <c r="B28" s="434">
        <v>289310</v>
      </c>
      <c r="C28" s="550">
        <v>46.590312513084456</v>
      </c>
      <c r="D28" s="548">
        <v>97.449163475173719</v>
      </c>
      <c r="E28" s="549">
        <v>7575</v>
      </c>
      <c r="F28" s="550">
        <v>10.601394294033653</v>
      </c>
      <c r="G28" s="548">
        <v>2.5508365248262783</v>
      </c>
      <c r="H28" s="549">
        <v>296885</v>
      </c>
      <c r="I28" s="548">
        <v>42.877383015597921</v>
      </c>
    </row>
    <row r="29" spans="1:9" ht="16.2" thickBot="1">
      <c r="A29" s="547" t="s">
        <v>239</v>
      </c>
      <c r="B29" s="424">
        <v>620965</v>
      </c>
      <c r="C29" s="546">
        <v>100</v>
      </c>
      <c r="D29" s="544">
        <v>89.683131138070479</v>
      </c>
      <c r="E29" s="545">
        <v>71435</v>
      </c>
      <c r="F29" s="546">
        <v>100</v>
      </c>
      <c r="G29" s="544">
        <v>10.316868861929521</v>
      </c>
      <c r="H29" s="545">
        <v>692400</v>
      </c>
      <c r="I29" s="544">
        <v>100</v>
      </c>
    </row>
    <row r="30" spans="1:9" ht="15.6" thickTop="1"/>
  </sheetData>
  <mergeCells count="4">
    <mergeCell ref="A1:I1"/>
    <mergeCell ref="B3:D3"/>
    <mergeCell ref="E3:G3"/>
    <mergeCell ref="H3:I3"/>
  </mergeCells>
  <pageMargins left="0.75" right="0.75" top="1" bottom="1" header="0.5" footer="0.5"/>
  <pageSetup paperSize="9" scale="51"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F2F62-A532-4403-A6C1-B6E9560C19B1}">
  <sheetPr>
    <tabColor theme="2"/>
  </sheetPr>
  <dimension ref="A1:S26"/>
  <sheetViews>
    <sheetView showGridLines="0" zoomScale="60" zoomScaleNormal="60" workbookViewId="0">
      <selection activeCell="W32" sqref="W32"/>
    </sheetView>
  </sheetViews>
  <sheetFormatPr defaultColWidth="9.109375" defaultRowHeight="15"/>
  <cols>
    <col min="1" max="1" width="5.33203125" style="452" customWidth="1"/>
    <col min="2" max="2" width="35.109375" style="452" customWidth="1"/>
    <col min="3" max="3" width="14" style="452" customWidth="1"/>
    <col min="4" max="5" width="10.6640625" style="452" customWidth="1"/>
    <col min="6" max="6" width="12.6640625" style="452" customWidth="1"/>
    <col min="7" max="8" width="10.6640625" style="452" customWidth="1"/>
    <col min="9" max="9" width="12.6640625" style="452" customWidth="1"/>
    <col min="10" max="11" width="10.6640625" style="452" customWidth="1"/>
    <col min="12" max="12" width="12.6640625" style="452" customWidth="1"/>
    <col min="13" max="14" width="10.6640625" style="452" customWidth="1"/>
    <col min="15" max="15" width="12.6640625" style="452" customWidth="1"/>
    <col min="16" max="16" width="10.6640625" style="452" customWidth="1"/>
    <col min="17" max="17" width="14.44140625" style="582" customWidth="1"/>
    <col min="18" max="18" width="13.109375" style="582" customWidth="1"/>
    <col min="19" max="19" width="15.44140625" style="582" customWidth="1"/>
    <col min="20" max="16384" width="9.109375" style="452"/>
  </cols>
  <sheetData>
    <row r="1" spans="1:19" ht="19.95" customHeight="1" thickBot="1">
      <c r="A1" s="647" t="s">
        <v>252</v>
      </c>
      <c r="B1" s="647"/>
      <c r="C1" s="647"/>
      <c r="D1" s="647"/>
      <c r="E1" s="647"/>
      <c r="F1" s="647"/>
      <c r="G1" s="647"/>
      <c r="H1" s="647"/>
      <c r="I1" s="647"/>
      <c r="J1" s="647"/>
      <c r="K1" s="647"/>
      <c r="L1" s="647"/>
      <c r="M1" s="647"/>
      <c r="N1" s="647"/>
      <c r="O1" s="647"/>
      <c r="P1" s="647"/>
      <c r="Q1" s="647"/>
      <c r="R1" s="647"/>
    </row>
    <row r="2" spans="1:19" ht="16.2" thickTop="1" thickBot="1">
      <c r="B2" s="646"/>
      <c r="C2" s="646"/>
      <c r="D2" s="646"/>
      <c r="E2" s="646"/>
      <c r="F2" s="646"/>
      <c r="G2" s="646"/>
      <c r="H2" s="646"/>
      <c r="I2" s="646"/>
      <c r="J2" s="646"/>
      <c r="K2" s="646"/>
      <c r="L2" s="646"/>
      <c r="M2" s="646"/>
      <c r="N2" s="646"/>
    </row>
    <row r="3" spans="1:19" ht="17.399999999999999" thickBot="1">
      <c r="B3" s="636"/>
      <c r="C3" s="645" t="s">
        <v>204</v>
      </c>
      <c r="D3" s="644"/>
      <c r="E3" s="643"/>
      <c r="F3" s="642" t="s">
        <v>203</v>
      </c>
      <c r="G3" s="641"/>
      <c r="H3" s="640"/>
      <c r="I3" s="638" t="s">
        <v>128</v>
      </c>
      <c r="J3" s="637"/>
      <c r="K3" s="639"/>
      <c r="L3" s="638" t="s">
        <v>129</v>
      </c>
      <c r="M3" s="637"/>
      <c r="N3" s="639"/>
      <c r="O3" s="638" t="s">
        <v>251</v>
      </c>
      <c r="P3" s="637"/>
      <c r="Q3" s="580" t="s">
        <v>15</v>
      </c>
      <c r="R3" s="579"/>
    </row>
    <row r="4" spans="1:19" ht="16.8" thickTop="1" thickBot="1">
      <c r="B4" s="636"/>
      <c r="C4" s="635" t="s">
        <v>8</v>
      </c>
      <c r="D4" s="634" t="s">
        <v>9</v>
      </c>
      <c r="E4" s="503" t="s">
        <v>10</v>
      </c>
      <c r="F4" s="16" t="s">
        <v>8</v>
      </c>
      <c r="G4" s="634" t="s">
        <v>9</v>
      </c>
      <c r="H4" s="503" t="s">
        <v>10</v>
      </c>
      <c r="I4" s="633" t="s">
        <v>8</v>
      </c>
      <c r="J4" s="632" t="s">
        <v>9</v>
      </c>
      <c r="K4" s="53" t="s">
        <v>10</v>
      </c>
      <c r="L4" s="633" t="s">
        <v>8</v>
      </c>
      <c r="M4" s="632" t="s">
        <v>9</v>
      </c>
      <c r="N4" s="53" t="s">
        <v>10</v>
      </c>
      <c r="O4" s="56" t="s">
        <v>8</v>
      </c>
      <c r="P4" s="632" t="s">
        <v>9</v>
      </c>
      <c r="Q4" s="439" t="s">
        <v>8</v>
      </c>
      <c r="R4" s="438"/>
      <c r="S4"/>
    </row>
    <row r="5" spans="1:19">
      <c r="A5" s="631" t="s">
        <v>250</v>
      </c>
      <c r="B5" s="623"/>
      <c r="C5" s="630"/>
      <c r="D5" s="628"/>
      <c r="E5" s="627"/>
      <c r="F5" s="629"/>
      <c r="G5" s="628"/>
      <c r="H5" s="627"/>
      <c r="I5" s="625"/>
      <c r="J5" s="624"/>
      <c r="K5" s="626"/>
      <c r="L5" s="625"/>
      <c r="M5" s="624"/>
      <c r="N5" s="626"/>
      <c r="O5" s="625"/>
      <c r="P5" s="624"/>
      <c r="Q5" s="574"/>
      <c r="R5" s="573"/>
      <c r="S5"/>
    </row>
    <row r="6" spans="1:19">
      <c r="A6" s="607" t="s">
        <v>244</v>
      </c>
      <c r="B6" s="475" t="s">
        <v>50</v>
      </c>
      <c r="C6" s="606">
        <v>1878550</v>
      </c>
      <c r="D6" s="605">
        <v>79.563064915549347</v>
      </c>
      <c r="E6" s="600">
        <v>84.429972404246328</v>
      </c>
      <c r="F6" s="95">
        <v>346430</v>
      </c>
      <c r="G6" s="605">
        <v>77.937709225729819</v>
      </c>
      <c r="H6" s="600">
        <v>15.570027595753668</v>
      </c>
      <c r="I6" s="602">
        <v>110135</v>
      </c>
      <c r="J6" s="604">
        <v>86.649725426022371</v>
      </c>
      <c r="K6" s="603">
        <v>33.676508359731407</v>
      </c>
      <c r="L6" s="602">
        <v>216905</v>
      </c>
      <c r="M6" s="604">
        <v>73.687911699659253</v>
      </c>
      <c r="N6" s="603">
        <v>66.323491640268585</v>
      </c>
      <c r="O6" s="602">
        <v>327045</v>
      </c>
      <c r="P6" s="601">
        <v>77.596953483681915</v>
      </c>
      <c r="Q6" s="95">
        <v>2224980</v>
      </c>
      <c r="R6" s="600">
        <v>79.305555110014723</v>
      </c>
      <c r="S6"/>
    </row>
    <row r="7" spans="1:19">
      <c r="A7" s="607" t="s">
        <v>243</v>
      </c>
      <c r="B7" s="475" t="s">
        <v>51</v>
      </c>
      <c r="C7" s="606">
        <v>482535</v>
      </c>
      <c r="D7" s="605">
        <v>20.436935084450653</v>
      </c>
      <c r="E7" s="600">
        <v>83.109512761820127</v>
      </c>
      <c r="F7" s="95">
        <v>98065</v>
      </c>
      <c r="G7" s="605">
        <v>22.062290774270185</v>
      </c>
      <c r="H7" s="600">
        <v>16.89048723817988</v>
      </c>
      <c r="I7" s="602">
        <v>16970</v>
      </c>
      <c r="J7" s="604">
        <v>13.350274573977625</v>
      </c>
      <c r="K7" s="603">
        <v>17.971637665349867</v>
      </c>
      <c r="L7" s="602">
        <v>77450</v>
      </c>
      <c r="M7" s="604">
        <v>26.31208830034074</v>
      </c>
      <c r="N7" s="603">
        <v>82.028362334650126</v>
      </c>
      <c r="O7" s="602">
        <v>94420</v>
      </c>
      <c r="P7" s="601">
        <v>22.403046516318081</v>
      </c>
      <c r="Q7" s="95">
        <v>580600</v>
      </c>
      <c r="R7" s="600">
        <v>20.694444889985274</v>
      </c>
      <c r="S7"/>
    </row>
    <row r="8" spans="1:19" ht="16.2" thickBot="1">
      <c r="A8" s="526" t="s">
        <v>46</v>
      </c>
      <c r="B8" s="526" t="s">
        <v>15</v>
      </c>
      <c r="C8" s="622">
        <v>2361085</v>
      </c>
      <c r="D8" s="621">
        <v>100</v>
      </c>
      <c r="E8" s="616">
        <v>84.156710611249935</v>
      </c>
      <c r="F8" s="617">
        <v>444495</v>
      </c>
      <c r="G8" s="621">
        <v>100</v>
      </c>
      <c r="H8" s="616">
        <v>15.843289388750058</v>
      </c>
      <c r="I8" s="619">
        <v>127105</v>
      </c>
      <c r="J8" s="618">
        <v>100</v>
      </c>
      <c r="K8" s="620">
        <v>30.158138872741507</v>
      </c>
      <c r="L8" s="619">
        <v>294360</v>
      </c>
      <c r="M8" s="618">
        <v>100</v>
      </c>
      <c r="N8" s="620">
        <v>69.841861127258483</v>
      </c>
      <c r="O8" s="619">
        <v>421465</v>
      </c>
      <c r="P8" s="618">
        <v>100</v>
      </c>
      <c r="Q8" s="617">
        <v>2805580</v>
      </c>
      <c r="R8" s="616">
        <v>100</v>
      </c>
      <c r="S8"/>
    </row>
    <row r="9" spans="1:19" ht="15.6" thickTop="1">
      <c r="A9" s="452" t="s">
        <v>39</v>
      </c>
      <c r="B9" s="623"/>
      <c r="C9" s="615"/>
      <c r="D9" s="614"/>
      <c r="E9" s="613"/>
      <c r="F9" s="609"/>
      <c r="G9" s="614"/>
      <c r="H9" s="613"/>
      <c r="I9" s="611"/>
      <c r="J9" s="610"/>
      <c r="K9" s="612"/>
      <c r="L9" s="611"/>
      <c r="M9" s="610"/>
      <c r="N9" s="612"/>
      <c r="O9" s="611"/>
      <c r="P9" s="610"/>
      <c r="Q9" s="609"/>
      <c r="R9" s="608"/>
      <c r="S9"/>
    </row>
    <row r="10" spans="1:19">
      <c r="A10" s="607" t="s">
        <v>244</v>
      </c>
      <c r="B10" s="475" t="s">
        <v>50</v>
      </c>
      <c r="C10" s="606">
        <v>1371410</v>
      </c>
      <c r="D10" s="605">
        <v>89.353258401490208</v>
      </c>
      <c r="E10" s="600">
        <v>82.374031147438572</v>
      </c>
      <c r="F10" s="95">
        <v>293445</v>
      </c>
      <c r="G10" s="605">
        <v>85.838103790721959</v>
      </c>
      <c r="H10" s="600">
        <v>17.625968852561421</v>
      </c>
      <c r="I10" s="602">
        <v>98125</v>
      </c>
      <c r="J10" s="604">
        <v>92.182890855457217</v>
      </c>
      <c r="K10" s="603">
        <v>35.24807460198862</v>
      </c>
      <c r="L10" s="602">
        <v>180260</v>
      </c>
      <c r="M10" s="604">
        <v>82.0358436640999</v>
      </c>
      <c r="N10" s="603">
        <v>64.75192539801138</v>
      </c>
      <c r="O10" s="602">
        <v>278385</v>
      </c>
      <c r="P10" s="601">
        <v>85.347264377119231</v>
      </c>
      <c r="Q10" s="95">
        <v>1664855</v>
      </c>
      <c r="R10" s="600">
        <v>88.71292784377502</v>
      </c>
      <c r="S10"/>
    </row>
    <row r="11" spans="1:19">
      <c r="A11" s="607" t="s">
        <v>243</v>
      </c>
      <c r="B11" s="475" t="s">
        <v>51</v>
      </c>
      <c r="C11" s="606">
        <v>163410</v>
      </c>
      <c r="D11" s="605">
        <v>10.64674159850979</v>
      </c>
      <c r="E11" s="600">
        <v>77.144017146472038</v>
      </c>
      <c r="F11" s="95">
        <v>48415</v>
      </c>
      <c r="G11" s="605">
        <v>14.161896209278041</v>
      </c>
      <c r="H11" s="600">
        <v>22.855982853527962</v>
      </c>
      <c r="I11" s="602">
        <v>8320</v>
      </c>
      <c r="J11" s="604">
        <v>7.8171091445427736</v>
      </c>
      <c r="K11" s="603">
        <v>17.410135163409631</v>
      </c>
      <c r="L11" s="602">
        <v>39475</v>
      </c>
      <c r="M11" s="604">
        <v>17.964156335900096</v>
      </c>
      <c r="N11" s="603">
        <v>82.589864836590365</v>
      </c>
      <c r="O11" s="602">
        <v>47795</v>
      </c>
      <c r="P11" s="601">
        <v>14.652735622880758</v>
      </c>
      <c r="Q11" s="95">
        <v>211820</v>
      </c>
      <c r="R11" s="600">
        <v>11.287072156224989</v>
      </c>
      <c r="S11"/>
    </row>
    <row r="12" spans="1:19" ht="16.2" thickBot="1">
      <c r="A12" s="526" t="s">
        <v>46</v>
      </c>
      <c r="B12" s="526" t="s">
        <v>249</v>
      </c>
      <c r="C12" s="622">
        <v>1534815</v>
      </c>
      <c r="D12" s="621">
        <v>100</v>
      </c>
      <c r="E12" s="616">
        <v>81.783715693368819</v>
      </c>
      <c r="F12" s="617">
        <v>341860</v>
      </c>
      <c r="G12" s="621">
        <v>100</v>
      </c>
      <c r="H12" s="616">
        <v>18.216284306631188</v>
      </c>
      <c r="I12" s="619">
        <v>106445</v>
      </c>
      <c r="J12" s="618">
        <v>99.999999999999986</v>
      </c>
      <c r="K12" s="620">
        <v>32.634328495484063</v>
      </c>
      <c r="L12" s="619">
        <v>219730</v>
      </c>
      <c r="M12" s="618">
        <v>100</v>
      </c>
      <c r="N12" s="620">
        <v>67.36567150451593</v>
      </c>
      <c r="O12" s="619">
        <v>326180</v>
      </c>
      <c r="P12" s="618">
        <v>99.999999999999986</v>
      </c>
      <c r="Q12" s="617">
        <v>1876680</v>
      </c>
      <c r="R12" s="616">
        <v>100.00000000000001</v>
      </c>
      <c r="S12"/>
    </row>
    <row r="13" spans="1:19" ht="15.6" thickTop="1">
      <c r="A13" s="452" t="s">
        <v>41</v>
      </c>
      <c r="C13" s="615"/>
      <c r="D13" s="614"/>
      <c r="E13" s="613"/>
      <c r="F13" s="609"/>
      <c r="G13" s="614"/>
      <c r="H13" s="613"/>
      <c r="I13" s="611"/>
      <c r="J13" s="610"/>
      <c r="K13" s="612"/>
      <c r="L13" s="611"/>
      <c r="M13" s="610"/>
      <c r="N13" s="612"/>
      <c r="O13" s="611"/>
      <c r="P13" s="610"/>
      <c r="Q13" s="609"/>
      <c r="R13" s="608"/>
      <c r="S13"/>
    </row>
    <row r="14" spans="1:19">
      <c r="A14" s="607" t="s">
        <v>244</v>
      </c>
      <c r="B14" s="475" t="s">
        <v>50</v>
      </c>
      <c r="C14" s="606">
        <v>28640</v>
      </c>
      <c r="D14" s="605">
        <v>26.515873971131498</v>
      </c>
      <c r="E14" s="600">
        <v>88.728816184899458</v>
      </c>
      <c r="F14" s="95">
        <v>3640</v>
      </c>
      <c r="G14" s="605">
        <v>23.791772938329736</v>
      </c>
      <c r="H14" s="600">
        <v>11.271183815100535</v>
      </c>
      <c r="I14" s="602">
        <v>720</v>
      </c>
      <c r="J14" s="604">
        <v>33.93025447690858</v>
      </c>
      <c r="K14" s="603">
        <v>20.512820512820511</v>
      </c>
      <c r="L14" s="602">
        <v>2790</v>
      </c>
      <c r="M14" s="604">
        <v>22.273670764809196</v>
      </c>
      <c r="N14" s="603">
        <v>79.487179487179489</v>
      </c>
      <c r="O14" s="602">
        <v>3510</v>
      </c>
      <c r="P14" s="601">
        <v>23.96231567449481</v>
      </c>
      <c r="Q14" s="95">
        <v>32275</v>
      </c>
      <c r="R14" s="600">
        <v>26.178040195299197</v>
      </c>
      <c r="S14"/>
    </row>
    <row r="15" spans="1:19">
      <c r="A15" s="607" t="s">
        <v>243</v>
      </c>
      <c r="B15" s="475" t="s">
        <v>51</v>
      </c>
      <c r="C15" s="606">
        <v>79370</v>
      </c>
      <c r="D15" s="605">
        <v>73.484126028868502</v>
      </c>
      <c r="E15" s="600">
        <v>87.197459926830064</v>
      </c>
      <c r="F15" s="95">
        <v>11655</v>
      </c>
      <c r="G15" s="605">
        <v>76.208227061670257</v>
      </c>
      <c r="H15" s="600">
        <v>12.802540073169927</v>
      </c>
      <c r="I15" s="602">
        <v>1400</v>
      </c>
      <c r="J15" s="604">
        <v>66.069745523091427</v>
      </c>
      <c r="K15" s="603">
        <v>12.587538157658468</v>
      </c>
      <c r="L15" s="602">
        <v>9735</v>
      </c>
      <c r="M15" s="604">
        <v>77.726329235190804</v>
      </c>
      <c r="N15" s="603">
        <v>87.412461842341543</v>
      </c>
      <c r="O15" s="602">
        <v>11140</v>
      </c>
      <c r="P15" s="601">
        <v>76.037684325505182</v>
      </c>
      <c r="Q15" s="95">
        <v>91020</v>
      </c>
      <c r="R15" s="600">
        <v>73.821959804700811</v>
      </c>
      <c r="S15"/>
    </row>
    <row r="16" spans="1:19" ht="16.2" thickBot="1">
      <c r="A16" s="526" t="s">
        <v>46</v>
      </c>
      <c r="B16" s="526" t="s">
        <v>248</v>
      </c>
      <c r="C16" s="622">
        <v>108005</v>
      </c>
      <c r="D16" s="621">
        <v>100</v>
      </c>
      <c r="E16" s="616">
        <v>87.598338983600712</v>
      </c>
      <c r="F16" s="617">
        <v>15290</v>
      </c>
      <c r="G16" s="621">
        <v>100</v>
      </c>
      <c r="H16" s="616">
        <v>12.401661016399293</v>
      </c>
      <c r="I16" s="619">
        <v>2120</v>
      </c>
      <c r="J16" s="618">
        <v>100</v>
      </c>
      <c r="K16" s="620">
        <v>14.486619333697433</v>
      </c>
      <c r="L16" s="619">
        <v>12525</v>
      </c>
      <c r="M16" s="618">
        <v>100</v>
      </c>
      <c r="N16" s="620">
        <v>85.513380666302567</v>
      </c>
      <c r="O16" s="619">
        <v>14650</v>
      </c>
      <c r="P16" s="618">
        <v>100</v>
      </c>
      <c r="Q16" s="617">
        <v>123300</v>
      </c>
      <c r="R16" s="616">
        <v>100</v>
      </c>
      <c r="S16"/>
    </row>
    <row r="17" spans="1:19" ht="15.6" thickTop="1">
      <c r="A17" s="452" t="s">
        <v>247</v>
      </c>
      <c r="B17" s="504"/>
      <c r="C17" s="615"/>
      <c r="D17" s="614"/>
      <c r="E17" s="613"/>
      <c r="F17" s="609"/>
      <c r="G17" s="614"/>
      <c r="H17" s="613"/>
      <c r="I17" s="611"/>
      <c r="J17" s="610"/>
      <c r="K17" s="612"/>
      <c r="L17" s="611"/>
      <c r="M17" s="610"/>
      <c r="N17" s="612"/>
      <c r="O17" s="611"/>
      <c r="P17" s="610"/>
      <c r="Q17" s="609"/>
      <c r="R17" s="608"/>
      <c r="S17"/>
    </row>
    <row r="18" spans="1:19">
      <c r="A18" s="607" t="s">
        <v>244</v>
      </c>
      <c r="B18" s="475" t="s">
        <v>50</v>
      </c>
      <c r="C18" s="606">
        <v>73970</v>
      </c>
      <c r="D18" s="605">
        <v>76.065317538664033</v>
      </c>
      <c r="E18" s="600">
        <v>86.425984343965411</v>
      </c>
      <c r="F18" s="95">
        <v>11620</v>
      </c>
      <c r="G18" s="605">
        <v>73.041619514648559</v>
      </c>
      <c r="H18" s="600">
        <v>13.574015656034582</v>
      </c>
      <c r="I18" s="602">
        <v>2180</v>
      </c>
      <c r="J18" s="604">
        <v>66.605560647723806</v>
      </c>
      <c r="K18" s="603">
        <v>20.507996237064908</v>
      </c>
      <c r="L18" s="602">
        <v>8450</v>
      </c>
      <c r="M18" s="604">
        <v>74.155331285651599</v>
      </c>
      <c r="N18" s="603">
        <v>79.492003762935099</v>
      </c>
      <c r="O18" s="602">
        <v>10630</v>
      </c>
      <c r="P18" s="601">
        <v>72.470684483228794</v>
      </c>
      <c r="Q18" s="95">
        <v>85590</v>
      </c>
      <c r="R18" s="600">
        <v>75.640277851423718</v>
      </c>
      <c r="S18"/>
    </row>
    <row r="19" spans="1:19">
      <c r="A19" s="607" t="s">
        <v>243</v>
      </c>
      <c r="B19" s="475" t="s">
        <v>51</v>
      </c>
      <c r="C19" s="606">
        <v>23275</v>
      </c>
      <c r="D19" s="605">
        <v>23.934682461335967</v>
      </c>
      <c r="E19" s="600">
        <v>84.443476998984181</v>
      </c>
      <c r="F19" s="95">
        <v>4290</v>
      </c>
      <c r="G19" s="605">
        <v>26.958380485351441</v>
      </c>
      <c r="H19" s="600">
        <v>15.556523001015817</v>
      </c>
      <c r="I19" s="602">
        <v>1095</v>
      </c>
      <c r="J19" s="604">
        <v>33.394439352276201</v>
      </c>
      <c r="K19" s="603">
        <v>27.067855373947499</v>
      </c>
      <c r="L19" s="602">
        <v>2945</v>
      </c>
      <c r="M19" s="604">
        <v>25.844668714348401</v>
      </c>
      <c r="N19" s="603">
        <v>72.932144626052491</v>
      </c>
      <c r="O19" s="602">
        <v>4040</v>
      </c>
      <c r="P19" s="601">
        <v>27.529315516771202</v>
      </c>
      <c r="Q19" s="95">
        <v>27565</v>
      </c>
      <c r="R19" s="600">
        <v>24.359722148576278</v>
      </c>
      <c r="S19"/>
    </row>
    <row r="20" spans="1:19" ht="16.2" thickBot="1">
      <c r="A20" s="526" t="s">
        <v>46</v>
      </c>
      <c r="B20" s="526" t="s">
        <v>246</v>
      </c>
      <c r="C20" s="622">
        <v>97250</v>
      </c>
      <c r="D20" s="621">
        <v>100</v>
      </c>
      <c r="E20" s="616">
        <v>85.943051063152879</v>
      </c>
      <c r="F20" s="617">
        <v>15905</v>
      </c>
      <c r="G20" s="621">
        <v>100</v>
      </c>
      <c r="H20" s="616">
        <v>14.056948936847128</v>
      </c>
      <c r="I20" s="619">
        <v>3275</v>
      </c>
      <c r="J20" s="618">
        <v>100</v>
      </c>
      <c r="K20" s="620">
        <v>22.313880556313062</v>
      </c>
      <c r="L20" s="619">
        <v>11395</v>
      </c>
      <c r="M20" s="618">
        <v>100</v>
      </c>
      <c r="N20" s="620">
        <v>77.686119443686934</v>
      </c>
      <c r="O20" s="619">
        <v>14670</v>
      </c>
      <c r="P20" s="618">
        <v>100</v>
      </c>
      <c r="Q20" s="617">
        <v>113155</v>
      </c>
      <c r="R20" s="616">
        <v>100</v>
      </c>
      <c r="S20"/>
    </row>
    <row r="21" spans="1:19" ht="15.6" thickTop="1">
      <c r="A21" s="452" t="s">
        <v>245</v>
      </c>
      <c r="B21" s="504"/>
      <c r="C21" s="615"/>
      <c r="D21" s="614"/>
      <c r="E21" s="613"/>
      <c r="F21" s="609"/>
      <c r="G21" s="614"/>
      <c r="H21" s="613"/>
      <c r="I21" s="611"/>
      <c r="J21" s="610"/>
      <c r="K21" s="612"/>
      <c r="L21" s="611"/>
      <c r="M21" s="610"/>
      <c r="N21" s="612"/>
      <c r="O21" s="611"/>
      <c r="P21" s="610"/>
      <c r="Q21" s="609"/>
      <c r="R21" s="608"/>
      <c r="S21"/>
    </row>
    <row r="22" spans="1:19">
      <c r="A22" s="607" t="s">
        <v>244</v>
      </c>
      <c r="B22" s="475" t="s">
        <v>50</v>
      </c>
      <c r="C22" s="606">
        <v>404530</v>
      </c>
      <c r="D22" s="605">
        <v>65.140553065887715</v>
      </c>
      <c r="E22" s="600">
        <v>91.469439714916888</v>
      </c>
      <c r="F22" s="95">
        <v>37725</v>
      </c>
      <c r="G22" s="605">
        <v>52.810828970575884</v>
      </c>
      <c r="H22" s="600">
        <v>8.5305602850831086</v>
      </c>
      <c r="I22" s="602">
        <v>9110</v>
      </c>
      <c r="J22" s="604">
        <v>59.692106125122834</v>
      </c>
      <c r="K22" s="603">
        <v>26.396292004634997</v>
      </c>
      <c r="L22" s="602">
        <v>25410</v>
      </c>
      <c r="M22" s="604">
        <v>50.108468425827311</v>
      </c>
      <c r="N22" s="603">
        <v>73.603707995365014</v>
      </c>
      <c r="O22" s="602">
        <v>34520</v>
      </c>
      <c r="P22" s="601">
        <v>52.326022039987265</v>
      </c>
      <c r="Q22" s="95">
        <v>442255</v>
      </c>
      <c r="R22" s="600">
        <v>63.868530389963738</v>
      </c>
      <c r="S22"/>
    </row>
    <row r="23" spans="1:19">
      <c r="A23" s="607" t="s">
        <v>243</v>
      </c>
      <c r="B23" s="475" t="s">
        <v>51</v>
      </c>
      <c r="C23" s="606">
        <v>216480</v>
      </c>
      <c r="D23" s="605">
        <v>34.859446934112277</v>
      </c>
      <c r="E23" s="600">
        <v>86.525948071880805</v>
      </c>
      <c r="F23" s="95">
        <v>33710</v>
      </c>
      <c r="G23" s="605">
        <v>47.189171029424116</v>
      </c>
      <c r="H23" s="600">
        <v>13.474051928119204</v>
      </c>
      <c r="I23" s="602">
        <v>6155</v>
      </c>
      <c r="J23" s="604">
        <v>40.307893874877173</v>
      </c>
      <c r="K23" s="603">
        <v>19.563765858001336</v>
      </c>
      <c r="L23" s="602">
        <v>25300</v>
      </c>
      <c r="M23" s="604">
        <v>49.891531574172681</v>
      </c>
      <c r="N23" s="603">
        <v>80.436234141998668</v>
      </c>
      <c r="O23" s="602">
        <v>31450</v>
      </c>
      <c r="P23" s="601">
        <v>47.673977960012728</v>
      </c>
      <c r="Q23" s="95">
        <v>250190</v>
      </c>
      <c r="R23" s="600">
        <v>36.131469610036262</v>
      </c>
      <c r="S23"/>
    </row>
    <row r="24" spans="1:19" ht="16.2" thickBot="1">
      <c r="A24" s="526" t="s">
        <v>46</v>
      </c>
      <c r="B24" s="313" t="s">
        <v>242</v>
      </c>
      <c r="C24" s="599">
        <v>621010</v>
      </c>
      <c r="D24" s="597">
        <v>100</v>
      </c>
      <c r="E24" s="596">
        <v>89.683283534238626</v>
      </c>
      <c r="F24" s="598">
        <v>71440</v>
      </c>
      <c r="G24" s="597">
        <v>100</v>
      </c>
      <c r="H24" s="596">
        <v>10.316716465761377</v>
      </c>
      <c r="I24" s="594">
        <v>15265</v>
      </c>
      <c r="J24" s="593">
        <v>100</v>
      </c>
      <c r="K24" s="595">
        <v>23.138954995376757</v>
      </c>
      <c r="L24" s="594">
        <v>50705</v>
      </c>
      <c r="M24" s="593">
        <v>100</v>
      </c>
      <c r="N24" s="595">
        <v>76.861045004623236</v>
      </c>
      <c r="O24" s="594">
        <v>65970</v>
      </c>
      <c r="P24" s="593">
        <v>100</v>
      </c>
      <c r="Q24" s="592">
        <v>692450</v>
      </c>
      <c r="R24" s="591">
        <v>100</v>
      </c>
      <c r="S24"/>
    </row>
    <row r="25" spans="1:19" ht="15.6" thickTop="1">
      <c r="C25" s="590"/>
      <c r="F25" s="590"/>
      <c r="I25" s="590"/>
      <c r="L25" s="590"/>
      <c r="O25" s="590"/>
      <c r="Q25" s="589"/>
      <c r="S25"/>
    </row>
    <row r="26" spans="1:19">
      <c r="A26" s="588"/>
      <c r="B26" s="588"/>
      <c r="C26" s="588"/>
      <c r="D26" s="587"/>
      <c r="E26" s="587"/>
      <c r="F26" s="587"/>
      <c r="G26" s="586"/>
      <c r="H26"/>
      <c r="I26"/>
      <c r="K26" s="585"/>
      <c r="L26" s="585"/>
      <c r="M26" s="585"/>
      <c r="N26" s="584"/>
      <c r="O26" s="584"/>
      <c r="P26" s="584"/>
      <c r="Q26" s="583"/>
      <c r="R26"/>
      <c r="S26"/>
    </row>
  </sheetData>
  <mergeCells count="7">
    <mergeCell ref="A1:R1"/>
    <mergeCell ref="C3:E3"/>
    <mergeCell ref="F3:H3"/>
    <mergeCell ref="I3:K3"/>
    <mergeCell ref="L3:N3"/>
    <mergeCell ref="O3:P3"/>
    <mergeCell ref="Q3:R3"/>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CEA61-54E6-4CE2-9AA3-3860AE9DA874}">
  <sheetPr>
    <tabColor theme="4"/>
  </sheetPr>
  <dimension ref="A1:S25"/>
  <sheetViews>
    <sheetView showGridLines="0" topLeftCell="A6" zoomScale="80" zoomScaleNormal="80" zoomScaleSheetLayoutView="80" workbookViewId="0">
      <selection activeCell="W32" sqref="W32"/>
    </sheetView>
  </sheetViews>
  <sheetFormatPr defaultColWidth="9.109375" defaultRowHeight="15"/>
  <cols>
    <col min="1" max="1" width="5.33203125" style="452" customWidth="1"/>
    <col min="2" max="2" width="35.109375" style="452" customWidth="1"/>
    <col min="3" max="3" width="12.6640625" style="452" customWidth="1"/>
    <col min="4" max="5" width="10.6640625" style="452" customWidth="1"/>
    <col min="6" max="6" width="12.6640625" style="452" customWidth="1"/>
    <col min="7" max="8" width="10.6640625" style="452" customWidth="1"/>
    <col min="9" max="9" width="12.6640625" style="452" customWidth="1"/>
    <col min="10" max="11" width="10.6640625" style="452" customWidth="1"/>
    <col min="12" max="12" width="12.6640625" style="452" customWidth="1"/>
    <col min="13" max="14" width="10.6640625" style="452" customWidth="1"/>
    <col min="15" max="15" width="12.6640625" style="452" customWidth="1"/>
    <col min="16" max="16" width="10.6640625" style="452" customWidth="1"/>
    <col min="17" max="17" width="12.6640625" style="582" customWidth="1"/>
    <col min="18" max="18" width="10.6640625" style="582" customWidth="1"/>
    <col min="19" max="19" width="15.44140625" style="582" customWidth="1"/>
    <col min="20" max="16384" width="9.109375" style="452"/>
  </cols>
  <sheetData>
    <row r="1" spans="1:19" ht="19.8" thickBot="1">
      <c r="A1" s="496" t="s">
        <v>254</v>
      </c>
      <c r="B1" s="496"/>
      <c r="C1" s="496"/>
      <c r="D1" s="496"/>
      <c r="E1" s="496"/>
      <c r="F1" s="496"/>
      <c r="G1" s="496"/>
      <c r="H1" s="496"/>
      <c r="I1" s="496"/>
      <c r="J1" s="496"/>
      <c r="K1" s="496"/>
      <c r="L1" s="496"/>
      <c r="M1" s="496"/>
      <c r="N1" s="496"/>
      <c r="O1" s="496"/>
      <c r="P1" s="496"/>
      <c r="Q1" s="496"/>
      <c r="R1" s="496"/>
    </row>
    <row r="2" spans="1:19" ht="16.2" thickTop="1" thickBot="1">
      <c r="B2" s="646"/>
      <c r="C2" s="646"/>
      <c r="D2" s="646"/>
      <c r="E2" s="646"/>
      <c r="F2" s="646"/>
      <c r="G2" s="646"/>
      <c r="H2" s="646"/>
      <c r="I2" s="646"/>
      <c r="J2" s="646"/>
      <c r="K2" s="646"/>
      <c r="L2" s="646"/>
      <c r="M2" s="646"/>
      <c r="N2" s="646"/>
    </row>
    <row r="3" spans="1:19" ht="33.450000000000003" customHeight="1" thickBot="1">
      <c r="B3" s="636"/>
      <c r="C3" s="645" t="s">
        <v>204</v>
      </c>
      <c r="D3" s="644"/>
      <c r="E3" s="643"/>
      <c r="F3" s="642" t="s">
        <v>203</v>
      </c>
      <c r="G3" s="641"/>
      <c r="H3" s="640"/>
      <c r="I3" s="638" t="s">
        <v>128</v>
      </c>
      <c r="J3" s="637"/>
      <c r="K3" s="639"/>
      <c r="L3" s="638" t="s">
        <v>129</v>
      </c>
      <c r="M3" s="637"/>
      <c r="N3" s="639"/>
      <c r="O3" s="638" t="s">
        <v>251</v>
      </c>
      <c r="P3" s="637"/>
      <c r="Q3" s="396" t="s">
        <v>15</v>
      </c>
      <c r="R3" s="397"/>
    </row>
    <row r="4" spans="1:19" ht="16.8" thickTop="1" thickBot="1">
      <c r="B4" s="636"/>
      <c r="C4" s="635" t="s">
        <v>8</v>
      </c>
      <c r="D4" s="634" t="s">
        <v>9</v>
      </c>
      <c r="E4" s="503" t="s">
        <v>10</v>
      </c>
      <c r="F4" s="16" t="s">
        <v>8</v>
      </c>
      <c r="G4" s="634" t="s">
        <v>9</v>
      </c>
      <c r="H4" s="503" t="s">
        <v>10</v>
      </c>
      <c r="I4" s="633" t="s">
        <v>8</v>
      </c>
      <c r="J4" s="632" t="s">
        <v>9</v>
      </c>
      <c r="K4" s="53" t="s">
        <v>10</v>
      </c>
      <c r="L4" s="633" t="s">
        <v>8</v>
      </c>
      <c r="M4" s="632" t="s">
        <v>9</v>
      </c>
      <c r="N4" s="53" t="s">
        <v>10</v>
      </c>
      <c r="O4" s="56" t="s">
        <v>8</v>
      </c>
      <c r="P4" s="632" t="s">
        <v>9</v>
      </c>
      <c r="Q4" s="16" t="s">
        <v>8</v>
      </c>
      <c r="R4" s="503"/>
      <c r="S4" s="654"/>
    </row>
    <row r="5" spans="1:19">
      <c r="A5" s="653" t="s">
        <v>15</v>
      </c>
      <c r="B5" s="652"/>
      <c r="C5" s="630"/>
      <c r="D5" s="628"/>
      <c r="E5" s="627"/>
      <c r="F5" s="629"/>
      <c r="G5" s="628"/>
      <c r="H5" s="627"/>
      <c r="I5" s="625"/>
      <c r="J5" s="624"/>
      <c r="K5" s="626"/>
      <c r="L5" s="625"/>
      <c r="M5" s="624"/>
      <c r="N5" s="626"/>
      <c r="O5" s="625"/>
      <c r="P5" s="624"/>
      <c r="Q5" s="629"/>
      <c r="R5" s="627"/>
    </row>
    <row r="6" spans="1:19">
      <c r="A6" s="607" t="s">
        <v>244</v>
      </c>
      <c r="B6" s="475" t="s">
        <v>50</v>
      </c>
      <c r="C6" s="606">
        <v>864350</v>
      </c>
      <c r="D6" s="605">
        <v>79.115111640772454</v>
      </c>
      <c r="E6" s="600">
        <v>87.262598484022476</v>
      </c>
      <c r="F6" s="95">
        <v>126165</v>
      </c>
      <c r="G6" s="605">
        <v>76.824151936039755</v>
      </c>
      <c r="H6" s="600">
        <v>12.737401515977531</v>
      </c>
      <c r="I6" s="602">
        <v>33970</v>
      </c>
      <c r="J6" s="604">
        <v>85.740245318257536</v>
      </c>
      <c r="K6" s="603">
        <v>28.917508661122415</v>
      </c>
      <c r="L6" s="602">
        <v>83505</v>
      </c>
      <c r="M6" s="604">
        <v>73.25946590869215</v>
      </c>
      <c r="N6" s="603">
        <v>71.082491338877588</v>
      </c>
      <c r="O6" s="602">
        <v>117480</v>
      </c>
      <c r="P6" s="601">
        <v>76.478744873380649</v>
      </c>
      <c r="Q6" s="95">
        <v>990515</v>
      </c>
      <c r="R6" s="600">
        <v>78.815738067028491</v>
      </c>
    </row>
    <row r="7" spans="1:19">
      <c r="A7" s="607" t="s">
        <v>243</v>
      </c>
      <c r="B7" s="475" t="s">
        <v>51</v>
      </c>
      <c r="C7" s="606">
        <v>228170</v>
      </c>
      <c r="D7" s="605">
        <v>20.884888359227549</v>
      </c>
      <c r="E7" s="600">
        <v>85.703875928228285</v>
      </c>
      <c r="F7" s="95">
        <v>38060</v>
      </c>
      <c r="G7" s="605">
        <v>23.175848063960249</v>
      </c>
      <c r="H7" s="600">
        <v>14.296124071771718</v>
      </c>
      <c r="I7" s="602">
        <v>5650</v>
      </c>
      <c r="J7" s="604">
        <v>14.259754681742468</v>
      </c>
      <c r="K7" s="603">
        <v>15.637541169632726</v>
      </c>
      <c r="L7" s="602">
        <v>30480</v>
      </c>
      <c r="M7" s="604">
        <v>26.740534091307854</v>
      </c>
      <c r="N7" s="603">
        <v>84.362458830367274</v>
      </c>
      <c r="O7" s="602">
        <v>36130</v>
      </c>
      <c r="P7" s="601">
        <v>23.521255126619362</v>
      </c>
      <c r="Q7" s="95">
        <v>266235</v>
      </c>
      <c r="R7" s="600">
        <v>21.184261932971502</v>
      </c>
    </row>
    <row r="8" spans="1:19" ht="16.2" thickBot="1">
      <c r="A8" s="526" t="s">
        <v>46</v>
      </c>
      <c r="B8" s="526" t="s">
        <v>253</v>
      </c>
      <c r="C8" s="622">
        <v>1092520</v>
      </c>
      <c r="D8" s="621">
        <v>100</v>
      </c>
      <c r="E8" s="616">
        <v>86.93239461499472</v>
      </c>
      <c r="F8" s="617">
        <v>164225</v>
      </c>
      <c r="G8" s="621">
        <v>100</v>
      </c>
      <c r="H8" s="616">
        <v>13.06760538500528</v>
      </c>
      <c r="I8" s="619">
        <v>39620</v>
      </c>
      <c r="J8" s="618">
        <v>100</v>
      </c>
      <c r="K8" s="620">
        <v>25.793893626717011</v>
      </c>
      <c r="L8" s="619">
        <v>113990</v>
      </c>
      <c r="M8" s="618">
        <v>100</v>
      </c>
      <c r="N8" s="620">
        <v>74.206106373282992</v>
      </c>
      <c r="O8" s="619">
        <v>153610</v>
      </c>
      <c r="P8" s="618">
        <v>100.00000000000001</v>
      </c>
      <c r="Q8" s="617">
        <v>1256750</v>
      </c>
      <c r="R8" s="616">
        <v>100</v>
      </c>
    </row>
    <row r="9" spans="1:19" ht="15.6" thickTop="1">
      <c r="A9" s="651" t="s">
        <v>39</v>
      </c>
      <c r="B9" s="650"/>
      <c r="C9" s="615"/>
      <c r="D9" s="614"/>
      <c r="E9" s="613"/>
      <c r="F9" s="609"/>
      <c r="G9" s="614"/>
      <c r="H9" s="613"/>
      <c r="I9" s="611"/>
      <c r="J9" s="610"/>
      <c r="K9" s="612"/>
      <c r="L9" s="611"/>
      <c r="M9" s="610"/>
      <c r="N9" s="612"/>
      <c r="O9" s="611"/>
      <c r="P9" s="610"/>
      <c r="Q9" s="609"/>
      <c r="R9" s="608"/>
    </row>
    <row r="10" spans="1:19">
      <c r="A10" s="607" t="s">
        <v>244</v>
      </c>
      <c r="B10" s="475" t="s">
        <v>50</v>
      </c>
      <c r="C10" s="606">
        <v>496645</v>
      </c>
      <c r="D10" s="605">
        <v>91.457793541092343</v>
      </c>
      <c r="E10" s="600">
        <v>84.567589059336569</v>
      </c>
      <c r="F10" s="95">
        <v>90630</v>
      </c>
      <c r="G10" s="605">
        <v>88.250873930105072</v>
      </c>
      <c r="H10" s="600">
        <v>15.432410940663436</v>
      </c>
      <c r="I10" s="602">
        <v>26100</v>
      </c>
      <c r="J10" s="604">
        <v>92.945659141086821</v>
      </c>
      <c r="K10" s="603">
        <v>30.710671843746322</v>
      </c>
      <c r="L10" s="602">
        <v>58890</v>
      </c>
      <c r="M10" s="604">
        <v>85.550955182683225</v>
      </c>
      <c r="N10" s="603">
        <v>69.289328156253688</v>
      </c>
      <c r="O10" s="602">
        <v>84990</v>
      </c>
      <c r="P10" s="601">
        <v>87.693593487210705</v>
      </c>
      <c r="Q10" s="95">
        <v>587275</v>
      </c>
      <c r="R10" s="600">
        <v>90.947764545553099</v>
      </c>
    </row>
    <row r="11" spans="1:19">
      <c r="A11" s="607" t="s">
        <v>243</v>
      </c>
      <c r="B11" s="475" t="s">
        <v>51</v>
      </c>
      <c r="C11" s="606">
        <v>46385</v>
      </c>
      <c r="D11" s="605">
        <v>8.5422064589076552</v>
      </c>
      <c r="E11" s="600">
        <v>79.357774622346156</v>
      </c>
      <c r="F11" s="95">
        <v>12065</v>
      </c>
      <c r="G11" s="605">
        <v>11.749126069894935</v>
      </c>
      <c r="H11" s="600">
        <v>20.64222537765384</v>
      </c>
      <c r="I11" s="602">
        <v>1980</v>
      </c>
      <c r="J11" s="604">
        <v>7.0543408589131831</v>
      </c>
      <c r="K11" s="603">
        <v>16.60937368994718</v>
      </c>
      <c r="L11" s="602">
        <v>9945</v>
      </c>
      <c r="M11" s="604">
        <v>14.449044817316773</v>
      </c>
      <c r="N11" s="603">
        <v>83.390626310052824</v>
      </c>
      <c r="O11" s="602">
        <v>11925</v>
      </c>
      <c r="P11" s="601">
        <v>12.306406512789293</v>
      </c>
      <c r="Q11" s="95">
        <v>58455</v>
      </c>
      <c r="R11" s="600">
        <v>9.0522354544469046</v>
      </c>
    </row>
    <row r="12" spans="1:19" ht="16.2" thickBot="1">
      <c r="A12" s="526" t="s">
        <v>46</v>
      </c>
      <c r="B12" s="526" t="s">
        <v>253</v>
      </c>
      <c r="C12" s="622">
        <v>543035</v>
      </c>
      <c r="D12" s="621">
        <v>100</v>
      </c>
      <c r="E12" s="616">
        <v>84.095984389760432</v>
      </c>
      <c r="F12" s="617">
        <v>102695</v>
      </c>
      <c r="G12" s="621">
        <v>100</v>
      </c>
      <c r="H12" s="616">
        <v>15.904015610239576</v>
      </c>
      <c r="I12" s="619">
        <v>28080</v>
      </c>
      <c r="J12" s="618">
        <v>100</v>
      </c>
      <c r="K12" s="620">
        <v>28.975308769359348</v>
      </c>
      <c r="L12" s="619">
        <v>68835</v>
      </c>
      <c r="M12" s="618">
        <v>100</v>
      </c>
      <c r="N12" s="620">
        <v>71.024691230640641</v>
      </c>
      <c r="O12" s="619">
        <v>96915</v>
      </c>
      <c r="P12" s="618">
        <v>100</v>
      </c>
      <c r="Q12" s="617">
        <v>645730</v>
      </c>
      <c r="R12" s="616">
        <v>100</v>
      </c>
    </row>
    <row r="13" spans="1:19" ht="15.6" thickTop="1">
      <c r="A13" s="504" t="s">
        <v>41</v>
      </c>
      <c r="C13" s="615"/>
      <c r="D13" s="614"/>
      <c r="E13" s="613"/>
      <c r="F13" s="609"/>
      <c r="G13" s="614"/>
      <c r="H13" s="613"/>
      <c r="I13" s="611"/>
      <c r="J13" s="610"/>
      <c r="K13" s="612"/>
      <c r="L13" s="611"/>
      <c r="M13" s="610"/>
      <c r="N13" s="612"/>
      <c r="O13" s="611"/>
      <c r="P13" s="610"/>
      <c r="Q13" s="609"/>
      <c r="R13" s="608"/>
    </row>
    <row r="14" spans="1:19">
      <c r="A14" s="607" t="s">
        <v>244</v>
      </c>
      <c r="B14" s="475" t="s">
        <v>50</v>
      </c>
      <c r="C14" s="606">
        <v>21780</v>
      </c>
      <c r="D14" s="605">
        <v>26.012851750991352</v>
      </c>
      <c r="E14" s="600">
        <v>89.221630479311756</v>
      </c>
      <c r="F14" s="95">
        <v>2630</v>
      </c>
      <c r="G14" s="605">
        <v>24.711186249647788</v>
      </c>
      <c r="H14" s="600">
        <v>10.778369520688242</v>
      </c>
      <c r="I14" s="602">
        <v>505</v>
      </c>
      <c r="J14" s="604">
        <v>35.298245614035089</v>
      </c>
      <c r="K14" s="603">
        <v>19.928684627575276</v>
      </c>
      <c r="L14" s="602">
        <v>2020</v>
      </c>
      <c r="M14" s="604">
        <v>23.315643747115828</v>
      </c>
      <c r="N14" s="603">
        <v>80.071315372424721</v>
      </c>
      <c r="O14" s="602">
        <v>2525</v>
      </c>
      <c r="P14" s="601">
        <v>25.007430892697908</v>
      </c>
      <c r="Q14" s="95">
        <v>24410</v>
      </c>
      <c r="R14" s="600">
        <v>25.865996969407973</v>
      </c>
    </row>
    <row r="15" spans="1:19">
      <c r="A15" s="607" t="s">
        <v>243</v>
      </c>
      <c r="B15" s="475" t="s">
        <v>51</v>
      </c>
      <c r="C15" s="606">
        <v>61945</v>
      </c>
      <c r="D15" s="605">
        <v>73.987148249008655</v>
      </c>
      <c r="E15" s="600">
        <v>88.542187790340336</v>
      </c>
      <c r="F15" s="95">
        <v>8015</v>
      </c>
      <c r="G15" s="605">
        <v>75.288813750352219</v>
      </c>
      <c r="H15" s="600">
        <v>11.457812209659668</v>
      </c>
      <c r="I15" s="602">
        <v>920</v>
      </c>
      <c r="J15" s="604">
        <v>64.701754385964918</v>
      </c>
      <c r="K15" s="603">
        <v>12.181265688994584</v>
      </c>
      <c r="L15" s="602">
        <v>6645</v>
      </c>
      <c r="M15" s="604">
        <v>76.684356252884172</v>
      </c>
      <c r="N15" s="603">
        <v>87.818734311005414</v>
      </c>
      <c r="O15" s="602">
        <v>7570</v>
      </c>
      <c r="P15" s="601">
        <v>74.992569107302089</v>
      </c>
      <c r="Q15" s="95">
        <v>69960</v>
      </c>
      <c r="R15" s="600">
        <v>74.134003030592027</v>
      </c>
    </row>
    <row r="16" spans="1:19" ht="16.2" thickBot="1">
      <c r="A16" s="526" t="s">
        <v>46</v>
      </c>
      <c r="B16" s="526" t="s">
        <v>253</v>
      </c>
      <c r="C16" s="622">
        <v>83725</v>
      </c>
      <c r="D16" s="621">
        <v>100</v>
      </c>
      <c r="E16" s="616">
        <v>88.717932415678547</v>
      </c>
      <c r="F16" s="617">
        <v>10645</v>
      </c>
      <c r="G16" s="621">
        <v>100</v>
      </c>
      <c r="H16" s="616">
        <v>11.282067584321455</v>
      </c>
      <c r="I16" s="619">
        <v>1425</v>
      </c>
      <c r="J16" s="618">
        <v>100</v>
      </c>
      <c r="K16" s="620">
        <v>14.118696126027942</v>
      </c>
      <c r="L16" s="619">
        <v>8670</v>
      </c>
      <c r="M16" s="618">
        <v>100</v>
      </c>
      <c r="N16" s="620">
        <v>85.881303873972058</v>
      </c>
      <c r="O16" s="619">
        <v>10095</v>
      </c>
      <c r="P16" s="618">
        <v>100</v>
      </c>
      <c r="Q16" s="617">
        <v>94370</v>
      </c>
      <c r="R16" s="616">
        <v>100</v>
      </c>
    </row>
    <row r="17" spans="1:18" ht="15.6" thickTop="1">
      <c r="A17" s="649" t="s">
        <v>247</v>
      </c>
      <c r="B17" s="648"/>
      <c r="C17" s="615"/>
      <c r="D17" s="614"/>
      <c r="E17" s="613"/>
      <c r="F17" s="609"/>
      <c r="G17" s="614"/>
      <c r="H17" s="613"/>
      <c r="I17" s="611"/>
      <c r="J17" s="610"/>
      <c r="K17" s="612"/>
      <c r="L17" s="611"/>
      <c r="M17" s="610"/>
      <c r="N17" s="612"/>
      <c r="O17" s="611"/>
      <c r="P17" s="610"/>
      <c r="Q17" s="609"/>
      <c r="R17" s="608"/>
    </row>
    <row r="18" spans="1:18">
      <c r="A18" s="607" t="s">
        <v>244</v>
      </c>
      <c r="B18" s="475" t="s">
        <v>50</v>
      </c>
      <c r="C18" s="606">
        <v>24050</v>
      </c>
      <c r="D18" s="605">
        <v>83.643445901297255</v>
      </c>
      <c r="E18" s="600">
        <v>85.963469993208705</v>
      </c>
      <c r="F18" s="95">
        <v>3925</v>
      </c>
      <c r="G18" s="605">
        <v>81.8125</v>
      </c>
      <c r="H18" s="600">
        <v>14.036530006791292</v>
      </c>
      <c r="I18" s="602">
        <v>730</v>
      </c>
      <c r="J18" s="604">
        <v>80.931263858093132</v>
      </c>
      <c r="K18" s="603">
        <v>20.522912566769751</v>
      </c>
      <c r="L18" s="602">
        <v>2825</v>
      </c>
      <c r="M18" s="604">
        <v>81.681594914764517</v>
      </c>
      <c r="N18" s="603">
        <v>79.477087433230253</v>
      </c>
      <c r="O18" s="602">
        <v>3555</v>
      </c>
      <c r="P18" s="601">
        <v>81.526472610589039</v>
      </c>
      <c r="Q18" s="95">
        <v>27975</v>
      </c>
      <c r="R18" s="600">
        <v>83.381515810806789</v>
      </c>
    </row>
    <row r="19" spans="1:18">
      <c r="A19" s="607" t="s">
        <v>243</v>
      </c>
      <c r="B19" s="475" t="s">
        <v>51</v>
      </c>
      <c r="C19" s="606">
        <v>4705</v>
      </c>
      <c r="D19" s="605">
        <v>16.356554098702745</v>
      </c>
      <c r="E19" s="600">
        <v>84.343615494978479</v>
      </c>
      <c r="F19" s="95">
        <v>875</v>
      </c>
      <c r="G19" s="605">
        <v>18.1875</v>
      </c>
      <c r="H19" s="600">
        <v>15.656384505021521</v>
      </c>
      <c r="I19" s="602">
        <v>170</v>
      </c>
      <c r="J19" s="604">
        <v>19.068736141906871</v>
      </c>
      <c r="K19" s="603">
        <v>21.339950372208435</v>
      </c>
      <c r="L19" s="602">
        <v>635</v>
      </c>
      <c r="M19" s="604">
        <v>18.318405085235483</v>
      </c>
      <c r="N19" s="603">
        <v>78.660049627791565</v>
      </c>
      <c r="O19" s="602">
        <v>805</v>
      </c>
      <c r="P19" s="601">
        <v>18.473527389410958</v>
      </c>
      <c r="Q19" s="95">
        <v>5575</v>
      </c>
      <c r="R19" s="600">
        <v>16.618484189193218</v>
      </c>
    </row>
    <row r="20" spans="1:18" ht="16.2" thickBot="1">
      <c r="A20" s="526" t="s">
        <v>46</v>
      </c>
      <c r="B20" s="526" t="s">
        <v>253</v>
      </c>
      <c r="C20" s="622">
        <v>28755</v>
      </c>
      <c r="D20" s="621">
        <v>100</v>
      </c>
      <c r="E20" s="616">
        <v>85.694274729532381</v>
      </c>
      <c r="F20" s="617">
        <v>4800</v>
      </c>
      <c r="G20" s="621">
        <v>100</v>
      </c>
      <c r="H20" s="616">
        <v>14.305725270467617</v>
      </c>
      <c r="I20" s="619">
        <v>900</v>
      </c>
      <c r="J20" s="618">
        <v>100</v>
      </c>
      <c r="K20" s="620">
        <v>20.673848269539306</v>
      </c>
      <c r="L20" s="619">
        <v>3460</v>
      </c>
      <c r="M20" s="618">
        <v>100</v>
      </c>
      <c r="N20" s="620">
        <v>79.326151730460694</v>
      </c>
      <c r="O20" s="619">
        <v>4365</v>
      </c>
      <c r="P20" s="618">
        <v>100</v>
      </c>
      <c r="Q20" s="617">
        <v>33555</v>
      </c>
      <c r="R20" s="616">
        <v>100</v>
      </c>
    </row>
    <row r="21" spans="1:18" ht="15.6" thickTop="1">
      <c r="A21" s="649" t="s">
        <v>245</v>
      </c>
      <c r="B21" s="648"/>
      <c r="C21" s="615"/>
      <c r="D21" s="614"/>
      <c r="E21" s="613"/>
      <c r="F21" s="609"/>
      <c r="G21" s="614"/>
      <c r="H21" s="613"/>
      <c r="I21" s="611"/>
      <c r="J21" s="610"/>
      <c r="K21" s="612"/>
      <c r="L21" s="611"/>
      <c r="M21" s="610"/>
      <c r="N21" s="612"/>
      <c r="O21" s="611"/>
      <c r="P21" s="610"/>
      <c r="Q21" s="609"/>
      <c r="R21" s="608"/>
    </row>
    <row r="22" spans="1:18">
      <c r="A22" s="607" t="s">
        <v>244</v>
      </c>
      <c r="B22" s="475" t="s">
        <v>50</v>
      </c>
      <c r="C22" s="606">
        <v>321875</v>
      </c>
      <c r="D22" s="605">
        <v>73.653583883280092</v>
      </c>
      <c r="E22" s="600">
        <v>91.740962001071679</v>
      </c>
      <c r="F22" s="95">
        <v>28975</v>
      </c>
      <c r="G22" s="605">
        <v>62.880020831977092</v>
      </c>
      <c r="H22" s="600">
        <v>8.2590379989283225</v>
      </c>
      <c r="I22" s="602">
        <v>6640</v>
      </c>
      <c r="J22" s="604">
        <v>72.050363616628673</v>
      </c>
      <c r="K22" s="603">
        <v>25.136322326567708</v>
      </c>
      <c r="L22" s="602">
        <v>19770</v>
      </c>
      <c r="M22" s="604">
        <v>59.865552325581397</v>
      </c>
      <c r="N22" s="603">
        <v>74.863677673432292</v>
      </c>
      <c r="O22" s="602">
        <v>26410</v>
      </c>
      <c r="P22" s="601">
        <v>62.523379974903527</v>
      </c>
      <c r="Q22" s="95">
        <v>350850</v>
      </c>
      <c r="R22" s="600">
        <v>72.625881037891091</v>
      </c>
    </row>
    <row r="23" spans="1:18">
      <c r="A23" s="607" t="s">
        <v>243</v>
      </c>
      <c r="B23" s="475" t="s">
        <v>51</v>
      </c>
      <c r="C23" s="606">
        <v>115135</v>
      </c>
      <c r="D23" s="605">
        <v>26.346416116719908</v>
      </c>
      <c r="E23" s="600">
        <v>87.064721762210468</v>
      </c>
      <c r="F23" s="95">
        <v>17105</v>
      </c>
      <c r="G23" s="605">
        <v>37.119979168022915</v>
      </c>
      <c r="H23" s="600">
        <v>12.935278237789523</v>
      </c>
      <c r="I23" s="602">
        <v>2575</v>
      </c>
      <c r="J23" s="604">
        <v>27.949636383371324</v>
      </c>
      <c r="K23" s="603">
        <v>16.267610082759493</v>
      </c>
      <c r="L23" s="602">
        <v>13255</v>
      </c>
      <c r="M23" s="604">
        <v>40.134447674418603</v>
      </c>
      <c r="N23" s="603">
        <v>83.732389917240511</v>
      </c>
      <c r="O23" s="602">
        <v>15830</v>
      </c>
      <c r="P23" s="601">
        <v>37.47662002509648</v>
      </c>
      <c r="Q23" s="95">
        <v>132245</v>
      </c>
      <c r="R23" s="600">
        <v>27.374118962108902</v>
      </c>
    </row>
    <row r="24" spans="1:18" ht="16.2" thickBot="1">
      <c r="A24" s="526" t="s">
        <v>46</v>
      </c>
      <c r="B24" s="526" t="s">
        <v>253</v>
      </c>
      <c r="C24" s="599">
        <v>437010</v>
      </c>
      <c r="D24" s="597">
        <v>100</v>
      </c>
      <c r="E24" s="596">
        <v>90.460882435131808</v>
      </c>
      <c r="F24" s="598">
        <v>46085</v>
      </c>
      <c r="G24" s="597">
        <v>100</v>
      </c>
      <c r="H24" s="596">
        <v>9.5391175648681941</v>
      </c>
      <c r="I24" s="594">
        <v>9215</v>
      </c>
      <c r="J24" s="593">
        <v>100</v>
      </c>
      <c r="K24" s="595">
        <v>21.812628737836494</v>
      </c>
      <c r="L24" s="594">
        <v>33025</v>
      </c>
      <c r="M24" s="593">
        <v>100</v>
      </c>
      <c r="N24" s="595">
        <v>78.187371262163509</v>
      </c>
      <c r="O24" s="594">
        <v>42235</v>
      </c>
      <c r="P24" s="593">
        <v>100</v>
      </c>
      <c r="Q24" s="592">
        <v>483095</v>
      </c>
      <c r="R24" s="591">
        <v>100</v>
      </c>
    </row>
    <row r="25" spans="1:18" ht="15.6" thickTop="1">
      <c r="C25" s="590"/>
      <c r="F25" s="590"/>
      <c r="I25" s="590"/>
      <c r="L25" s="590"/>
      <c r="O25" s="590"/>
      <c r="Q25" s="589"/>
    </row>
  </sheetData>
  <mergeCells count="11">
    <mergeCell ref="A1:R1"/>
    <mergeCell ref="I3:K3"/>
    <mergeCell ref="O3:P3"/>
    <mergeCell ref="L3:N3"/>
    <mergeCell ref="C3:E3"/>
    <mergeCell ref="A5:B5"/>
    <mergeCell ref="A9:B9"/>
    <mergeCell ref="A17:B17"/>
    <mergeCell ref="A21:B21"/>
    <mergeCell ref="Q3:R3"/>
    <mergeCell ref="F3:H3"/>
  </mergeCells>
  <pageMargins left="0.75" right="0.75" top="1" bottom="1" header="0.5" footer="0.5"/>
  <pageSetup paperSize="9" scale="45"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BF99C-E72B-4806-A43E-08A9AF15381D}">
  <sheetPr>
    <tabColor theme="4"/>
  </sheetPr>
  <dimension ref="A1:Q62"/>
  <sheetViews>
    <sheetView showGridLines="0" topLeftCell="A44" zoomScale="70" zoomScaleNormal="70" zoomScaleSheetLayoutView="70" workbookViewId="0">
      <selection activeCell="W32" sqref="W32"/>
    </sheetView>
  </sheetViews>
  <sheetFormatPr defaultColWidth="9.109375" defaultRowHeight="20.25" customHeight="1"/>
  <cols>
    <col min="1" max="1" width="9.109375" style="11"/>
    <col min="2" max="2" width="55.44140625" style="11" customWidth="1"/>
    <col min="3" max="4" width="22.44140625" style="11" customWidth="1"/>
    <col min="5" max="5" width="20" style="11" customWidth="1"/>
    <col min="6" max="6" width="17.44140625" style="11" customWidth="1"/>
    <col min="7" max="7" width="17" style="11" customWidth="1"/>
    <col min="8" max="8" width="16.33203125" style="509" customWidth="1"/>
    <col min="9" max="9" width="14.77734375" style="508" customWidth="1"/>
    <col min="10" max="10" width="15" style="508" customWidth="1"/>
    <col min="11" max="11" width="15.6640625" style="509" customWidth="1"/>
    <col min="12" max="12" width="14.33203125" style="508" customWidth="1"/>
    <col min="13" max="13" width="15" style="11" customWidth="1"/>
    <col min="14" max="14" width="14.33203125" style="509" customWidth="1"/>
    <col min="15" max="15" width="13.44140625" style="11" customWidth="1"/>
    <col min="16" max="16" width="13.33203125" style="11" customWidth="1"/>
    <col min="17" max="16384" width="9.109375" style="11"/>
  </cols>
  <sheetData>
    <row r="1" spans="1:5" ht="20.25" customHeight="1" thickBot="1">
      <c r="A1" s="677" t="s">
        <v>256</v>
      </c>
      <c r="B1" s="677"/>
      <c r="C1" s="677"/>
      <c r="D1" s="677"/>
      <c r="E1" s="677"/>
    </row>
    <row r="2" spans="1:5" ht="20.25" customHeight="1" thickTop="1" thickBot="1">
      <c r="B2" s="676"/>
      <c r="C2" s="676"/>
      <c r="D2" s="676"/>
      <c r="E2" s="676"/>
    </row>
    <row r="3" spans="1:5" ht="42.45" customHeight="1" thickBot="1">
      <c r="C3" s="675" t="s">
        <v>237</v>
      </c>
      <c r="D3" s="674" t="s">
        <v>236</v>
      </c>
      <c r="E3" s="674" t="s">
        <v>235</v>
      </c>
    </row>
    <row r="4" spans="1:5" ht="20.25" customHeight="1" thickTop="1" thickBot="1">
      <c r="C4" s="673" t="s">
        <v>8</v>
      </c>
      <c r="D4" s="55" t="s">
        <v>48</v>
      </c>
      <c r="E4" s="533" t="s">
        <v>48</v>
      </c>
    </row>
    <row r="5" spans="1:5" ht="20.25" customHeight="1">
      <c r="A5" s="628" t="s">
        <v>39</v>
      </c>
      <c r="B5" s="628"/>
      <c r="C5" s="670"/>
      <c r="D5" s="669"/>
      <c r="E5" s="664"/>
    </row>
    <row r="6" spans="1:5" ht="20.25" customHeight="1">
      <c r="A6" s="663" t="s">
        <v>232</v>
      </c>
      <c r="B6" s="531" t="s">
        <v>231</v>
      </c>
      <c r="C6" s="662">
        <v>2960</v>
      </c>
      <c r="D6" s="661">
        <v>0.86643401850459689</v>
      </c>
      <c r="E6" s="660">
        <v>0.15783208414016681</v>
      </c>
    </row>
    <row r="7" spans="1:5" ht="20.25" customHeight="1">
      <c r="A7" s="663" t="s">
        <v>230</v>
      </c>
      <c r="B7" s="531" t="s">
        <v>229</v>
      </c>
      <c r="C7" s="662">
        <v>5180</v>
      </c>
      <c r="D7" s="661">
        <v>1.5152357244611114</v>
      </c>
      <c r="E7" s="660">
        <v>0.27601964748347879</v>
      </c>
    </row>
    <row r="8" spans="1:5" ht="20.25" customHeight="1">
      <c r="A8" s="663" t="s">
        <v>228</v>
      </c>
      <c r="B8" s="531" t="s">
        <v>227</v>
      </c>
      <c r="C8" s="662">
        <v>27275</v>
      </c>
      <c r="D8" s="661">
        <v>7.9786813938998602</v>
      </c>
      <c r="E8" s="660">
        <v>1.4534192866330824</v>
      </c>
    </row>
    <row r="9" spans="1:5" ht="20.25" customHeight="1">
      <c r="A9" s="663" t="s">
        <v>226</v>
      </c>
      <c r="B9" s="94" t="s">
        <v>225</v>
      </c>
      <c r="C9" s="662">
        <v>103995</v>
      </c>
      <c r="D9" s="661">
        <v>30.419966009576992</v>
      </c>
      <c r="E9" s="660">
        <v>5.5413874942851145</v>
      </c>
    </row>
    <row r="10" spans="1:5" ht="20.25" customHeight="1">
      <c r="A10" s="663" t="s">
        <v>63</v>
      </c>
      <c r="B10" s="531" t="s">
        <v>224</v>
      </c>
      <c r="C10" s="662">
        <v>6655</v>
      </c>
      <c r="D10" s="661">
        <v>1.9472826675169148</v>
      </c>
      <c r="E10" s="660">
        <v>0.35472254696863287</v>
      </c>
    </row>
    <row r="11" spans="1:5" ht="20.25" customHeight="1">
      <c r="A11" s="663" t="s">
        <v>223</v>
      </c>
      <c r="B11" s="531" t="s">
        <v>234</v>
      </c>
      <c r="C11" s="662">
        <v>16010</v>
      </c>
      <c r="D11" s="661">
        <v>4.682604918373257</v>
      </c>
      <c r="E11" s="660">
        <v>0.85299662488716765</v>
      </c>
    </row>
    <row r="12" spans="1:5" ht="20.25" customHeight="1">
      <c r="A12" s="663" t="s">
        <v>221</v>
      </c>
      <c r="B12" s="531" t="s">
        <v>220</v>
      </c>
      <c r="C12" s="662">
        <v>108250</v>
      </c>
      <c r="D12" s="661">
        <v>31.664331409549497</v>
      </c>
      <c r="E12" s="660">
        <v>5.7680646333574535</v>
      </c>
    </row>
    <row r="13" spans="1:5" ht="20.25" customHeight="1">
      <c r="A13" s="663" t="s">
        <v>219</v>
      </c>
      <c r="B13" s="531" t="s">
        <v>255</v>
      </c>
      <c r="C13" s="662">
        <v>46570</v>
      </c>
      <c r="D13" s="661">
        <v>13.623080725792061</v>
      </c>
      <c r="E13" s="660">
        <v>2.4816191163321575</v>
      </c>
    </row>
    <row r="14" spans="1:5" ht="20.25" customHeight="1">
      <c r="A14" s="663" t="s">
        <v>217</v>
      </c>
      <c r="B14" s="531" t="s">
        <v>216</v>
      </c>
      <c r="C14" s="662">
        <v>24965</v>
      </c>
      <c r="D14" s="661">
        <v>7.3023831323257111</v>
      </c>
      <c r="E14" s="660">
        <v>1.3302228725439313</v>
      </c>
    </row>
    <row r="15" spans="1:5" ht="20.25" customHeight="1" thickBot="1">
      <c r="A15" s="30" t="s">
        <v>46</v>
      </c>
      <c r="B15" s="30" t="s">
        <v>214</v>
      </c>
      <c r="C15" s="667">
        <v>341860</v>
      </c>
      <c r="D15" s="672">
        <v>100</v>
      </c>
      <c r="E15" s="672">
        <v>18.216284306631184</v>
      </c>
    </row>
    <row r="16" spans="1:5" ht="20.25" customHeight="1" thickTop="1">
      <c r="A16" s="671" t="s">
        <v>41</v>
      </c>
      <c r="B16" s="628"/>
      <c r="C16" s="670"/>
      <c r="D16" s="669"/>
      <c r="E16" s="664"/>
    </row>
    <row r="17" spans="1:5" ht="20.25" customHeight="1">
      <c r="A17" s="663" t="s">
        <v>232</v>
      </c>
      <c r="B17" s="531" t="s">
        <v>231</v>
      </c>
      <c r="C17" s="662">
        <v>165</v>
      </c>
      <c r="D17" s="661">
        <v>1.0659865280230201</v>
      </c>
      <c r="E17" s="660">
        <v>0.13220003568589919</v>
      </c>
    </row>
    <row r="18" spans="1:5" ht="20.25" customHeight="1">
      <c r="A18" s="663" t="s">
        <v>230</v>
      </c>
      <c r="B18" s="531" t="s">
        <v>229</v>
      </c>
      <c r="C18" s="662">
        <v>320</v>
      </c>
      <c r="D18" s="661">
        <v>2.1058138774442483</v>
      </c>
      <c r="E18" s="660">
        <v>0.26115589871692974</v>
      </c>
    </row>
    <row r="19" spans="1:5" ht="20.25" customHeight="1">
      <c r="A19" s="663" t="s">
        <v>228</v>
      </c>
      <c r="B19" s="531" t="s">
        <v>227</v>
      </c>
      <c r="C19" s="662">
        <v>1485</v>
      </c>
      <c r="D19" s="661">
        <v>9.6985154666143476</v>
      </c>
      <c r="E19" s="660">
        <v>1.2027770117925676</v>
      </c>
    </row>
    <row r="20" spans="1:5" ht="20.25" customHeight="1">
      <c r="A20" s="663" t="s">
        <v>226</v>
      </c>
      <c r="B20" s="94" t="s">
        <v>225</v>
      </c>
      <c r="C20" s="662">
        <v>3560</v>
      </c>
      <c r="D20" s="661">
        <v>23.29474854489569</v>
      </c>
      <c r="E20" s="660">
        <v>2.8889357491605705</v>
      </c>
    </row>
    <row r="21" spans="1:5" ht="20.25" customHeight="1">
      <c r="A21" s="663" t="s">
        <v>63</v>
      </c>
      <c r="B21" s="531" t="s">
        <v>224</v>
      </c>
      <c r="C21" s="662">
        <v>460</v>
      </c>
      <c r="D21" s="661">
        <v>3.0083055392060691</v>
      </c>
      <c r="E21" s="660">
        <v>0.37307985530989957</v>
      </c>
    </row>
    <row r="22" spans="1:5" ht="20.25" customHeight="1">
      <c r="A22" s="663" t="s">
        <v>223</v>
      </c>
      <c r="B22" s="531" t="s">
        <v>222</v>
      </c>
      <c r="C22" s="662">
        <v>610</v>
      </c>
      <c r="D22" s="661">
        <v>3.9892747367732655</v>
      </c>
      <c r="E22" s="660">
        <v>0.49473632986747557</v>
      </c>
    </row>
    <row r="23" spans="1:5" ht="20.25" customHeight="1">
      <c r="A23" s="663" t="s">
        <v>221</v>
      </c>
      <c r="B23" s="531" t="s">
        <v>220</v>
      </c>
      <c r="C23" s="662">
        <v>4520</v>
      </c>
      <c r="D23" s="661">
        <v>29.57295140932575</v>
      </c>
      <c r="E23" s="660">
        <v>3.6675371863290565</v>
      </c>
    </row>
    <row r="24" spans="1:5" ht="20.25" customHeight="1">
      <c r="A24" s="663" t="s">
        <v>219</v>
      </c>
      <c r="B24" s="531" t="s">
        <v>255</v>
      </c>
      <c r="C24" s="662">
        <v>2420</v>
      </c>
      <c r="D24" s="661">
        <v>15.8263030540841</v>
      </c>
      <c r="E24" s="660">
        <v>1.9627244561955588</v>
      </c>
    </row>
    <row r="25" spans="1:5" ht="20.25" customHeight="1">
      <c r="A25" s="663" t="s">
        <v>217</v>
      </c>
      <c r="B25" s="531" t="s">
        <v>216</v>
      </c>
      <c r="C25" s="662">
        <v>1750</v>
      </c>
      <c r="D25" s="661">
        <v>11.43810084363351</v>
      </c>
      <c r="E25" s="660">
        <v>1.4185144933413356</v>
      </c>
    </row>
    <row r="26" spans="1:5" ht="20.25" customHeight="1" thickBot="1">
      <c r="A26" s="526" t="s">
        <v>46</v>
      </c>
      <c r="B26" s="30" t="s">
        <v>214</v>
      </c>
      <c r="C26" s="667">
        <v>15290</v>
      </c>
      <c r="D26" s="668">
        <v>99.999999999999986</v>
      </c>
      <c r="E26" s="523">
        <v>12.401661016399293</v>
      </c>
    </row>
    <row r="27" spans="1:5" ht="20.25" customHeight="1" thickTop="1">
      <c r="A27" s="628" t="s">
        <v>43</v>
      </c>
      <c r="B27" s="628"/>
      <c r="C27" s="665"/>
      <c r="D27" s="664"/>
      <c r="E27" s="664"/>
    </row>
    <row r="28" spans="1:5" ht="20.25" customHeight="1">
      <c r="A28" s="663" t="s">
        <v>232</v>
      </c>
      <c r="B28" s="531" t="s">
        <v>231</v>
      </c>
      <c r="C28" s="662">
        <v>210</v>
      </c>
      <c r="D28" s="661">
        <v>1.3076826354834654</v>
      </c>
      <c r="E28" s="660">
        <v>0.18382028032592751</v>
      </c>
    </row>
    <row r="29" spans="1:5" ht="20.25" customHeight="1">
      <c r="A29" s="663" t="s">
        <v>230</v>
      </c>
      <c r="B29" s="531" t="s">
        <v>229</v>
      </c>
      <c r="C29" s="662">
        <v>310</v>
      </c>
      <c r="D29" s="661">
        <v>1.9615239532251982</v>
      </c>
      <c r="E29" s="660">
        <v>0.27573042048889124</v>
      </c>
    </row>
    <row r="30" spans="1:5" ht="20.25" customHeight="1">
      <c r="A30" s="663" t="s">
        <v>228</v>
      </c>
      <c r="B30" s="531" t="s">
        <v>227</v>
      </c>
      <c r="C30" s="662">
        <v>2015</v>
      </c>
      <c r="D30" s="661">
        <v>12.680749402741103</v>
      </c>
      <c r="E30" s="660">
        <v>1.7825264683528643</v>
      </c>
    </row>
    <row r="31" spans="1:5" ht="20.25" customHeight="1">
      <c r="A31" s="663" t="s">
        <v>226</v>
      </c>
      <c r="B31" s="94" t="s">
        <v>225</v>
      </c>
      <c r="C31" s="662">
        <v>3960</v>
      </c>
      <c r="D31" s="661">
        <v>24.889978624418458</v>
      </c>
      <c r="E31" s="660">
        <v>3.4987715856266677</v>
      </c>
    </row>
    <row r="32" spans="1:5" ht="20.25" customHeight="1">
      <c r="A32" s="663" t="s">
        <v>63</v>
      </c>
      <c r="B32" s="531" t="s">
        <v>224</v>
      </c>
      <c r="C32" s="662">
        <v>555</v>
      </c>
      <c r="D32" s="661">
        <v>3.4766754683767132</v>
      </c>
      <c r="E32" s="660">
        <v>0.48871449528960531</v>
      </c>
    </row>
    <row r="33" spans="1:5" ht="20.25" customHeight="1">
      <c r="A33" s="663" t="s">
        <v>223</v>
      </c>
      <c r="B33" s="531" t="s">
        <v>222</v>
      </c>
      <c r="C33" s="662">
        <v>685</v>
      </c>
      <c r="D33" s="661">
        <v>4.3002640513013963</v>
      </c>
      <c r="E33" s="660">
        <v>0.60448592184103078</v>
      </c>
    </row>
    <row r="34" spans="1:5" ht="20.25" customHeight="1">
      <c r="A34" s="663" t="s">
        <v>221</v>
      </c>
      <c r="B34" s="531" t="s">
        <v>220</v>
      </c>
      <c r="C34" s="662">
        <v>4320</v>
      </c>
      <c r="D34" s="661">
        <v>27.172136300767008</v>
      </c>
      <c r="E34" s="660">
        <v>3.81957332484932</v>
      </c>
    </row>
    <row r="35" spans="1:5" ht="20.25" customHeight="1">
      <c r="A35" s="663" t="s">
        <v>219</v>
      </c>
      <c r="B35" s="531" t="s">
        <v>255</v>
      </c>
      <c r="C35" s="662">
        <v>2615</v>
      </c>
      <c r="D35" s="661">
        <v>16.427763108261033</v>
      </c>
      <c r="E35" s="660">
        <v>2.309242271594464</v>
      </c>
    </row>
    <row r="36" spans="1:5" ht="20.25" customHeight="1">
      <c r="A36" s="663" t="s">
        <v>217</v>
      </c>
      <c r="B36" s="531" t="s">
        <v>216</v>
      </c>
      <c r="C36" s="662">
        <v>1240</v>
      </c>
      <c r="D36" s="661">
        <v>7.7832264554256252</v>
      </c>
      <c r="E36" s="660">
        <v>1.0940841684783571</v>
      </c>
    </row>
    <row r="37" spans="1:5" ht="20.25" customHeight="1" thickBot="1">
      <c r="A37" s="30" t="s">
        <v>46</v>
      </c>
      <c r="B37" s="30" t="s">
        <v>214</v>
      </c>
      <c r="C37" s="667">
        <v>15905</v>
      </c>
      <c r="D37" s="666">
        <v>99.999999999999986</v>
      </c>
      <c r="E37" s="666">
        <v>14.056948936847128</v>
      </c>
    </row>
    <row r="38" spans="1:5" ht="20.25" customHeight="1" thickTop="1">
      <c r="A38" s="628" t="s">
        <v>45</v>
      </c>
      <c r="B38" s="628"/>
      <c r="C38" s="665"/>
      <c r="D38" s="664"/>
      <c r="E38" s="664"/>
    </row>
    <row r="39" spans="1:5" ht="20.25" customHeight="1">
      <c r="A39" s="663" t="s">
        <v>232</v>
      </c>
      <c r="B39" s="531" t="s">
        <v>231</v>
      </c>
      <c r="C39" s="662">
        <v>780</v>
      </c>
      <c r="D39" s="661">
        <v>1.0946555054732776</v>
      </c>
      <c r="E39" s="660">
        <v>0.11293250477652506</v>
      </c>
    </row>
    <row r="40" spans="1:5" ht="20.25" customHeight="1">
      <c r="A40" s="663" t="s">
        <v>230</v>
      </c>
      <c r="B40" s="531" t="s">
        <v>229</v>
      </c>
      <c r="C40" s="662">
        <v>1610</v>
      </c>
      <c r="D40" s="661">
        <v>2.2509028808197318</v>
      </c>
      <c r="E40" s="660">
        <v>0.23221926813382648</v>
      </c>
    </row>
    <row r="41" spans="1:5" ht="20.25" customHeight="1">
      <c r="A41" s="663" t="s">
        <v>228</v>
      </c>
      <c r="B41" s="531" t="s">
        <v>227</v>
      </c>
      <c r="C41" s="662">
        <v>8140</v>
      </c>
      <c r="D41" s="661">
        <v>11.395895741762088</v>
      </c>
      <c r="E41" s="660">
        <v>1.175682252411369</v>
      </c>
    </row>
    <row r="42" spans="1:5" ht="20.25" customHeight="1">
      <c r="A42" s="663" t="s">
        <v>226</v>
      </c>
      <c r="B42" s="94" t="s">
        <v>225</v>
      </c>
      <c r="C42" s="662">
        <v>18765</v>
      </c>
      <c r="D42" s="661">
        <v>26.267532685685492</v>
      </c>
      <c r="E42" s="660">
        <v>2.7099468697333666</v>
      </c>
    </row>
    <row r="43" spans="1:5" ht="20.25" customHeight="1">
      <c r="A43" s="663" t="s">
        <v>63</v>
      </c>
      <c r="B43" s="531" t="s">
        <v>224</v>
      </c>
      <c r="C43" s="662">
        <v>1920</v>
      </c>
      <c r="D43" s="661">
        <v>2.6848456003807497</v>
      </c>
      <c r="E43" s="660">
        <v>0.27698790813475072</v>
      </c>
    </row>
    <row r="44" spans="1:5" ht="20.25" customHeight="1">
      <c r="A44" s="663" t="s">
        <v>223</v>
      </c>
      <c r="B44" s="531" t="s">
        <v>222</v>
      </c>
      <c r="C44" s="662">
        <v>2065</v>
      </c>
      <c r="D44" s="661">
        <v>2.887818807917355</v>
      </c>
      <c r="E44" s="660">
        <v>0.2979280784577637</v>
      </c>
    </row>
    <row r="45" spans="1:5" ht="20.25" customHeight="1">
      <c r="A45" s="663" t="s">
        <v>221</v>
      </c>
      <c r="B45" s="531" t="s">
        <v>220</v>
      </c>
      <c r="C45" s="662">
        <v>24255</v>
      </c>
      <c r="D45" s="661">
        <v>33.949718637139895</v>
      </c>
      <c r="E45" s="660">
        <v>3.502496212717471</v>
      </c>
    </row>
    <row r="46" spans="1:5" ht="20.25" customHeight="1">
      <c r="A46" s="663" t="s">
        <v>219</v>
      </c>
      <c r="B46" s="531" t="s">
        <v>255</v>
      </c>
      <c r="C46" s="662">
        <v>8200</v>
      </c>
      <c r="D46" s="661">
        <v>11.47988465522551</v>
      </c>
      <c r="E46" s="660">
        <v>1.1843471504760639</v>
      </c>
    </row>
    <row r="47" spans="1:5" ht="20.25" customHeight="1">
      <c r="A47" s="663" t="s">
        <v>217</v>
      </c>
      <c r="B47" s="531" t="s">
        <v>216</v>
      </c>
      <c r="C47" s="662">
        <v>5705</v>
      </c>
      <c r="D47" s="661">
        <v>7.988745485595901</v>
      </c>
      <c r="E47" s="660">
        <v>0.82417622092024101</v>
      </c>
    </row>
    <row r="48" spans="1:5" ht="20.25" customHeight="1" thickBot="1">
      <c r="A48" s="30" t="s">
        <v>46</v>
      </c>
      <c r="B48" s="30" t="s">
        <v>214</v>
      </c>
      <c r="C48" s="667">
        <v>71440</v>
      </c>
      <c r="D48" s="666">
        <v>100</v>
      </c>
      <c r="E48" s="666">
        <v>10.316716465761379</v>
      </c>
    </row>
    <row r="49" spans="1:17" ht="20.25" customHeight="1" thickTop="1">
      <c r="A49" s="628" t="s">
        <v>15</v>
      </c>
      <c r="B49" s="628"/>
      <c r="C49" s="665"/>
      <c r="D49" s="664"/>
      <c r="E49" s="664"/>
    </row>
    <row r="50" spans="1:17" ht="20.25" customHeight="1">
      <c r="A50" s="663" t="s">
        <v>232</v>
      </c>
      <c r="B50" s="531" t="s">
        <v>231</v>
      </c>
      <c r="C50" s="662">
        <v>4115</v>
      </c>
      <c r="D50" s="661">
        <v>0.92576761095712889</v>
      </c>
      <c r="E50" s="660">
        <v>0.14667204167125575</v>
      </c>
    </row>
    <row r="51" spans="1:17" ht="20.25" customHeight="1">
      <c r="A51" s="663" t="s">
        <v>230</v>
      </c>
      <c r="B51" s="531" t="s">
        <v>229</v>
      </c>
      <c r="C51" s="662">
        <v>7420</v>
      </c>
      <c r="D51" s="661">
        <v>1.6697563082682407</v>
      </c>
      <c r="E51" s="660">
        <v>0.26454432400584693</v>
      </c>
    </row>
    <row r="52" spans="1:17" ht="20.25" customHeight="1">
      <c r="A52" s="663" t="s">
        <v>228</v>
      </c>
      <c r="B52" s="531" t="s">
        <v>227</v>
      </c>
      <c r="C52" s="662">
        <v>38915</v>
      </c>
      <c r="D52" s="661">
        <v>8.7553093841114418</v>
      </c>
      <c r="E52" s="660">
        <v>1.3871290026051664</v>
      </c>
    </row>
    <row r="53" spans="1:17" ht="20.25" customHeight="1">
      <c r="A53" s="663" t="s">
        <v>226</v>
      </c>
      <c r="B53" s="94" t="s">
        <v>225</v>
      </c>
      <c r="C53" s="662">
        <v>130280</v>
      </c>
      <c r="D53" s="661">
        <v>29.309600086389981</v>
      </c>
      <c r="E53" s="660">
        <v>4.6436047603721011</v>
      </c>
    </row>
    <row r="54" spans="1:17" ht="20.25" customHeight="1">
      <c r="A54" s="663" t="s">
        <v>63</v>
      </c>
      <c r="B54" s="531" t="s">
        <v>224</v>
      </c>
      <c r="C54" s="662">
        <v>9590</v>
      </c>
      <c r="D54" s="661">
        <v>2.1570497822252617</v>
      </c>
      <c r="E54" s="660">
        <v>0.34174763925735113</v>
      </c>
    </row>
    <row r="55" spans="1:17" ht="20.25" customHeight="1">
      <c r="A55" s="663" t="s">
        <v>223</v>
      </c>
      <c r="B55" s="531" t="s">
        <v>222</v>
      </c>
      <c r="C55" s="662">
        <v>19365</v>
      </c>
      <c r="D55" s="661">
        <v>4.3566196321226744</v>
      </c>
      <c r="E55" s="660">
        <v>0.69023185588429337</v>
      </c>
    </row>
    <row r="56" spans="1:17" ht="20.25" customHeight="1">
      <c r="A56" s="663" t="s">
        <v>221</v>
      </c>
      <c r="B56" s="531" t="s">
        <v>220</v>
      </c>
      <c r="C56" s="662">
        <v>141345</v>
      </c>
      <c r="D56" s="661">
        <v>31.798936323386489</v>
      </c>
      <c r="E56" s="660">
        <v>5.0379975042584793</v>
      </c>
    </row>
    <row r="57" spans="1:17" ht="20.25" customHeight="1">
      <c r="A57" s="663" t="s">
        <v>219</v>
      </c>
      <c r="B57" s="531" t="s">
        <v>255</v>
      </c>
      <c r="C57" s="662">
        <v>59805</v>
      </c>
      <c r="D57" s="661">
        <v>13.454789244447642</v>
      </c>
      <c r="E57" s="660">
        <v>2.1316811966442577</v>
      </c>
    </row>
    <row r="58" spans="1:17" ht="20.25" customHeight="1">
      <c r="A58" s="663" t="s">
        <v>217</v>
      </c>
      <c r="B58" s="531" t="s">
        <v>216</v>
      </c>
      <c r="C58" s="662">
        <v>33660</v>
      </c>
      <c r="D58" s="661">
        <v>7.5721716280911417</v>
      </c>
      <c r="E58" s="660">
        <v>1.1996810640513063</v>
      </c>
    </row>
    <row r="59" spans="1:17" ht="20.25" customHeight="1" thickBot="1">
      <c r="A59" s="30" t="s">
        <v>46</v>
      </c>
      <c r="B59" s="30" t="s">
        <v>214</v>
      </c>
      <c r="C59" s="659">
        <v>444495</v>
      </c>
      <c r="D59" s="658">
        <v>100</v>
      </c>
      <c r="E59" s="658">
        <v>15.843289388750057</v>
      </c>
    </row>
    <row r="60" spans="1:17" ht="20.25" customHeight="1" thickTop="1">
      <c r="A60" s="655"/>
      <c r="B60" s="655"/>
      <c r="C60" s="657"/>
      <c r="D60" s="656"/>
      <c r="E60" s="655"/>
      <c r="F60" s="655"/>
      <c r="G60" s="655"/>
      <c r="H60" s="655"/>
      <c r="I60" s="655"/>
      <c r="J60" s="655"/>
      <c r="K60" s="655"/>
      <c r="L60" s="655"/>
      <c r="M60" s="655"/>
      <c r="N60" s="655"/>
      <c r="O60" s="655"/>
      <c r="P60" s="655"/>
      <c r="Q60" s="655"/>
    </row>
    <row r="61" spans="1:17" ht="20.25" customHeight="1">
      <c r="A61" s="655"/>
      <c r="B61" s="655"/>
      <c r="C61" s="655"/>
      <c r="D61" s="655"/>
      <c r="E61" s="655"/>
      <c r="F61" s="655"/>
      <c r="G61" s="655"/>
      <c r="H61" s="655"/>
      <c r="I61" s="655"/>
      <c r="J61" s="655"/>
      <c r="K61" s="655"/>
      <c r="L61" s="655"/>
      <c r="M61" s="655"/>
      <c r="N61" s="655"/>
      <c r="O61" s="655"/>
      <c r="P61" s="655"/>
      <c r="Q61" s="655"/>
    </row>
    <row r="62" spans="1:17" ht="20.25" customHeight="1">
      <c r="A62" s="655"/>
      <c r="B62" s="655"/>
      <c r="C62" s="655"/>
      <c r="D62" s="655"/>
      <c r="E62" s="655"/>
      <c r="F62" s="655"/>
      <c r="G62" s="655"/>
      <c r="H62" s="655"/>
      <c r="I62" s="655"/>
      <c r="J62" s="655"/>
      <c r="K62" s="655"/>
      <c r="L62" s="655"/>
      <c r="M62" s="655"/>
      <c r="N62" s="655"/>
      <c r="O62" s="655"/>
      <c r="P62" s="655"/>
      <c r="Q62" s="655"/>
    </row>
  </sheetData>
  <mergeCells count="1">
    <mergeCell ref="A1:E1"/>
  </mergeCells>
  <pageMargins left="0.7" right="0.7" top="0.75" bottom="0.75" header="0.3" footer="0.3"/>
  <pageSetup paperSize="9" scale="32"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71986-1F6A-4713-B877-66DF4812A0AA}">
  <sheetPr>
    <tabColor theme="2"/>
  </sheetPr>
  <dimension ref="A1:L61"/>
  <sheetViews>
    <sheetView showGridLines="0" topLeftCell="A40" zoomScale="60" zoomScaleNormal="60" zoomScaleSheetLayoutView="70" workbookViewId="0">
      <selection activeCell="W32" sqref="W32"/>
    </sheetView>
  </sheetViews>
  <sheetFormatPr defaultColWidth="9.109375" defaultRowHeight="20.25" customHeight="1"/>
  <cols>
    <col min="1" max="1" width="10.44140625" style="452" customWidth="1"/>
    <col min="2" max="2" width="57.109375" style="452" bestFit="1" customWidth="1"/>
    <col min="3" max="3" width="12.6640625" style="452" customWidth="1"/>
    <col min="4" max="5" width="10.6640625" style="452" customWidth="1"/>
    <col min="6" max="6" width="12.6640625" style="452" customWidth="1"/>
    <col min="7" max="7" width="10.6640625" style="654" customWidth="1"/>
    <col min="8" max="8" width="10.6640625" style="452" customWidth="1"/>
    <col min="9" max="9" width="12.6640625" style="590" customWidth="1"/>
    <col min="10" max="11" width="10.6640625" style="654" customWidth="1"/>
    <col min="12" max="12" width="12.6640625" style="590" customWidth="1"/>
    <col min="13" max="16384" width="9.109375" style="452"/>
  </cols>
  <sheetData>
    <row r="1" spans="1:12" ht="20.25" customHeight="1" thickBot="1">
      <c r="A1" s="496" t="s">
        <v>261</v>
      </c>
      <c r="B1" s="496"/>
      <c r="C1" s="496"/>
      <c r="D1" s="496"/>
      <c r="E1" s="496"/>
      <c r="F1" s="496"/>
      <c r="G1" s="496"/>
      <c r="H1" s="496"/>
      <c r="I1" s="496"/>
      <c r="J1" s="496"/>
      <c r="K1" s="496"/>
      <c r="L1" s="496"/>
    </row>
    <row r="2" spans="1:12" ht="20.25" customHeight="1" thickTop="1" thickBot="1"/>
    <row r="3" spans="1:12" ht="20.25" customHeight="1" thickBot="1">
      <c r="B3" s="698"/>
      <c r="C3" s="715" t="s">
        <v>260</v>
      </c>
      <c r="D3" s="713"/>
      <c r="E3" s="712"/>
      <c r="F3" s="714" t="s">
        <v>259</v>
      </c>
      <c r="G3" s="713"/>
      <c r="H3" s="712"/>
      <c r="I3" s="714" t="s">
        <v>200</v>
      </c>
      <c r="J3" s="713"/>
      <c r="K3" s="712"/>
      <c r="L3" s="711" t="s">
        <v>13</v>
      </c>
    </row>
    <row r="4" spans="1:12" ht="20.25" customHeight="1" thickTop="1" thickBot="1">
      <c r="B4" s="698"/>
      <c r="C4" s="635" t="s">
        <v>8</v>
      </c>
      <c r="D4" s="634" t="s">
        <v>9</v>
      </c>
      <c r="E4" s="503" t="s">
        <v>10</v>
      </c>
      <c r="F4" s="16" t="s">
        <v>8</v>
      </c>
      <c r="G4" s="634" t="s">
        <v>9</v>
      </c>
      <c r="H4" s="503" t="s">
        <v>10</v>
      </c>
      <c r="I4" s="16" t="s">
        <v>8</v>
      </c>
      <c r="J4" s="634" t="s">
        <v>9</v>
      </c>
      <c r="K4" s="503" t="s">
        <v>10</v>
      </c>
      <c r="L4" s="710" t="s">
        <v>8</v>
      </c>
    </row>
    <row r="5" spans="1:12" ht="20.25" customHeight="1">
      <c r="A5" s="698" t="s">
        <v>39</v>
      </c>
      <c r="B5" s="504"/>
      <c r="C5" s="709"/>
      <c r="D5" s="707"/>
      <c r="E5" s="706"/>
      <c r="F5" s="708"/>
      <c r="G5" s="707"/>
      <c r="H5" s="706"/>
      <c r="I5" s="708"/>
      <c r="J5" s="707"/>
      <c r="K5" s="706"/>
      <c r="L5" s="705"/>
    </row>
    <row r="6" spans="1:12" ht="20.25" customHeight="1">
      <c r="A6" s="607" t="s">
        <v>232</v>
      </c>
      <c r="B6" s="693" t="s">
        <v>231</v>
      </c>
      <c r="C6" s="692">
        <v>1055</v>
      </c>
      <c r="D6" s="690">
        <v>0.99017342126524244</v>
      </c>
      <c r="E6" s="689">
        <v>35.584064821066846</v>
      </c>
      <c r="F6" s="691">
        <v>1750</v>
      </c>
      <c r="G6" s="690">
        <v>0.79733493528480137</v>
      </c>
      <c r="H6" s="689">
        <v>59.149223497636726</v>
      </c>
      <c r="I6" s="691">
        <v>155</v>
      </c>
      <c r="J6" s="690">
        <v>0.99470764522093991</v>
      </c>
      <c r="K6" s="689">
        <v>5.2667116812964219</v>
      </c>
      <c r="L6" s="688">
        <v>2960</v>
      </c>
    </row>
    <row r="7" spans="1:12" ht="20.25" customHeight="1">
      <c r="A7" s="607" t="s">
        <v>230</v>
      </c>
      <c r="B7" s="693" t="s">
        <v>229</v>
      </c>
      <c r="C7" s="692">
        <v>1760</v>
      </c>
      <c r="D7" s="690">
        <v>1.6552994006350636</v>
      </c>
      <c r="E7" s="689">
        <v>34.015444015444011</v>
      </c>
      <c r="F7" s="691">
        <v>3195</v>
      </c>
      <c r="G7" s="690">
        <v>1.4540440172573863</v>
      </c>
      <c r="H7" s="689">
        <v>61.679536679536682</v>
      </c>
      <c r="I7" s="691">
        <v>225</v>
      </c>
      <c r="J7" s="690">
        <v>1.4219218261812154</v>
      </c>
      <c r="K7" s="689">
        <v>4.3050193050193055</v>
      </c>
      <c r="L7" s="688">
        <v>5180</v>
      </c>
    </row>
    <row r="8" spans="1:12" ht="20.25" customHeight="1">
      <c r="A8" s="607" t="s">
        <v>228</v>
      </c>
      <c r="B8" s="693" t="s">
        <v>227</v>
      </c>
      <c r="C8" s="692">
        <v>6940</v>
      </c>
      <c r="D8" s="690">
        <v>6.5187982639084607</v>
      </c>
      <c r="E8" s="689">
        <v>25.439947206335241</v>
      </c>
      <c r="F8" s="691">
        <v>18810</v>
      </c>
      <c r="G8" s="690">
        <v>8.5608832577867577</v>
      </c>
      <c r="H8" s="689">
        <v>68.965390819768288</v>
      </c>
      <c r="I8" s="691">
        <v>1525</v>
      </c>
      <c r="J8" s="690">
        <v>9.7302811961997069</v>
      </c>
      <c r="K8" s="689">
        <v>5.594661973896466</v>
      </c>
      <c r="L8" s="688">
        <v>27275</v>
      </c>
    </row>
    <row r="9" spans="1:12" ht="20.25" customHeight="1">
      <c r="A9" s="607" t="s">
        <v>226</v>
      </c>
      <c r="B9" s="693" t="s">
        <v>225</v>
      </c>
      <c r="C9" s="692">
        <v>21495</v>
      </c>
      <c r="D9" s="690">
        <v>20.195216353831992</v>
      </c>
      <c r="E9" s="689">
        <v>20.671384887589671</v>
      </c>
      <c r="F9" s="691">
        <v>76615</v>
      </c>
      <c r="G9" s="690">
        <v>34.867019824149423</v>
      </c>
      <c r="H9" s="689">
        <v>73.671557974498526</v>
      </c>
      <c r="I9" s="691">
        <v>5885</v>
      </c>
      <c r="J9" s="690">
        <v>37.511955620735826</v>
      </c>
      <c r="K9" s="689">
        <v>5.6570571379118029</v>
      </c>
      <c r="L9" s="688">
        <v>103995</v>
      </c>
    </row>
    <row r="10" spans="1:12" ht="20.25" customHeight="1">
      <c r="A10" s="607" t="s">
        <v>63</v>
      </c>
      <c r="B10" s="693" t="s">
        <v>224</v>
      </c>
      <c r="C10" s="692">
        <v>2430</v>
      </c>
      <c r="D10" s="690">
        <v>2.2837870845311237</v>
      </c>
      <c r="E10" s="689">
        <v>36.517951028992037</v>
      </c>
      <c r="F10" s="691">
        <v>3960</v>
      </c>
      <c r="G10" s="690">
        <v>1.80174030182222</v>
      </c>
      <c r="H10" s="689">
        <v>59.471233288267989</v>
      </c>
      <c r="I10" s="691">
        <v>265</v>
      </c>
      <c r="J10" s="690">
        <v>1.7024803927819934</v>
      </c>
      <c r="K10" s="689">
        <v>4.010815682739973</v>
      </c>
      <c r="L10" s="688">
        <v>6655</v>
      </c>
    </row>
    <row r="11" spans="1:12" ht="20.25" customHeight="1">
      <c r="A11" s="607" t="s">
        <v>223</v>
      </c>
      <c r="B11" s="693" t="s">
        <v>234</v>
      </c>
      <c r="C11" s="692">
        <v>6965</v>
      </c>
      <c r="D11" s="690">
        <v>6.5432237942243008</v>
      </c>
      <c r="E11" s="689">
        <v>43.509495252373817</v>
      </c>
      <c r="F11" s="691">
        <v>8435</v>
      </c>
      <c r="G11" s="690">
        <v>3.8383121256803743</v>
      </c>
      <c r="H11" s="689">
        <v>52.686156921539229</v>
      </c>
      <c r="I11" s="691">
        <v>610</v>
      </c>
      <c r="J11" s="690">
        <v>3.8831856149971302</v>
      </c>
      <c r="K11" s="689">
        <v>3.804347826086957</v>
      </c>
      <c r="L11" s="688">
        <v>16010</v>
      </c>
    </row>
    <row r="12" spans="1:12" ht="20.25" customHeight="1">
      <c r="A12" s="607" t="s">
        <v>221</v>
      </c>
      <c r="B12" s="693" t="s">
        <v>220</v>
      </c>
      <c r="C12" s="692">
        <v>41080</v>
      </c>
      <c r="D12" s="690">
        <v>38.593277342502304</v>
      </c>
      <c r="E12" s="689">
        <v>37.950816643263622</v>
      </c>
      <c r="F12" s="691">
        <v>62270</v>
      </c>
      <c r="G12" s="690">
        <v>28.339977791127374</v>
      </c>
      <c r="H12" s="689">
        <v>57.527159855147438</v>
      </c>
      <c r="I12" s="691">
        <v>4895</v>
      </c>
      <c r="J12" s="690">
        <v>31.212140534336541</v>
      </c>
      <c r="K12" s="689">
        <v>4.5220235015889436</v>
      </c>
      <c r="L12" s="688">
        <v>108250</v>
      </c>
    </row>
    <row r="13" spans="1:12" ht="20.25" customHeight="1">
      <c r="A13" s="607" t="s">
        <v>219</v>
      </c>
      <c r="B13" s="693" t="s">
        <v>218</v>
      </c>
      <c r="C13" s="692">
        <v>19730</v>
      </c>
      <c r="D13" s="690">
        <v>18.536159179302182</v>
      </c>
      <c r="E13" s="689">
        <v>42.366658077814996</v>
      </c>
      <c r="F13" s="691">
        <v>25845</v>
      </c>
      <c r="G13" s="690">
        <v>11.761600495148636</v>
      </c>
      <c r="H13" s="689">
        <v>55.492570643304994</v>
      </c>
      <c r="I13" s="691">
        <v>995</v>
      </c>
      <c r="J13" s="690">
        <v>6.3572020659312622</v>
      </c>
      <c r="K13" s="689">
        <v>2.1407712788800137</v>
      </c>
      <c r="L13" s="688">
        <v>46570</v>
      </c>
    </row>
    <row r="14" spans="1:12" ht="20.25" customHeight="1">
      <c r="A14" s="607" t="s">
        <v>217</v>
      </c>
      <c r="B14" s="693" t="s">
        <v>216</v>
      </c>
      <c r="C14" s="692">
        <v>4985</v>
      </c>
      <c r="D14" s="690">
        <v>4.684065159799335</v>
      </c>
      <c r="E14" s="689">
        <v>19.972760775516743</v>
      </c>
      <c r="F14" s="691">
        <v>18850</v>
      </c>
      <c r="G14" s="690">
        <v>8.579087251743033</v>
      </c>
      <c r="H14" s="689">
        <v>75.512738343214224</v>
      </c>
      <c r="I14" s="691">
        <v>1125</v>
      </c>
      <c r="J14" s="690">
        <v>7.1861251036153799</v>
      </c>
      <c r="K14" s="689">
        <v>4.5145008812690275</v>
      </c>
      <c r="L14" s="688">
        <v>24965</v>
      </c>
    </row>
    <row r="15" spans="1:12" ht="20.25" customHeight="1" thickBot="1">
      <c r="A15" s="30" t="s">
        <v>46</v>
      </c>
      <c r="B15" s="687" t="s">
        <v>214</v>
      </c>
      <c r="C15" s="703">
        <v>106445</v>
      </c>
      <c r="D15" s="701">
        <v>100</v>
      </c>
      <c r="E15" s="700">
        <v>31.137216588028465</v>
      </c>
      <c r="F15" s="702">
        <v>219730</v>
      </c>
      <c r="G15" s="701">
        <v>100.00000000000001</v>
      </c>
      <c r="H15" s="700">
        <v>64.275246372063492</v>
      </c>
      <c r="I15" s="702">
        <v>15685</v>
      </c>
      <c r="J15" s="701">
        <v>100</v>
      </c>
      <c r="K15" s="700">
        <v>4.5875370399080326</v>
      </c>
      <c r="L15" s="699">
        <v>341860</v>
      </c>
    </row>
    <row r="16" spans="1:12" ht="20.25" customHeight="1" thickTop="1">
      <c r="A16" s="671" t="s">
        <v>41</v>
      </c>
      <c r="B16" s="698"/>
      <c r="C16" s="697"/>
      <c r="D16" s="704"/>
      <c r="E16" s="694"/>
      <c r="F16" s="696"/>
      <c r="G16" s="704"/>
      <c r="H16" s="694"/>
      <c r="I16" s="696"/>
      <c r="J16" s="704"/>
      <c r="K16" s="694"/>
      <c r="L16" s="694"/>
    </row>
    <row r="17" spans="1:12" ht="20.25" customHeight="1">
      <c r="A17" s="607" t="s">
        <v>232</v>
      </c>
      <c r="B17" s="693" t="s">
        <v>231</v>
      </c>
      <c r="C17" s="692">
        <v>20</v>
      </c>
      <c r="D17" s="690">
        <v>1.0367577756833177</v>
      </c>
      <c r="E17" s="689">
        <v>13.496932515337424</v>
      </c>
      <c r="F17" s="691">
        <v>135</v>
      </c>
      <c r="G17" s="690">
        <v>1.0617914737346321</v>
      </c>
      <c r="H17" s="689">
        <v>81.595092024539866</v>
      </c>
      <c r="I17" s="691">
        <v>10</v>
      </c>
      <c r="J17" s="690">
        <v>1.2441679626749611</v>
      </c>
      <c r="K17" s="689">
        <v>4.9079754601226995</v>
      </c>
      <c r="L17" s="688">
        <v>165</v>
      </c>
    </row>
    <row r="18" spans="1:12" ht="20.25" customHeight="1">
      <c r="A18" s="607" t="s">
        <v>230</v>
      </c>
      <c r="B18" s="693" t="s">
        <v>229</v>
      </c>
      <c r="C18" s="692">
        <v>25</v>
      </c>
      <c r="D18" s="690">
        <v>1.1310084825636193</v>
      </c>
      <c r="E18" s="689">
        <v>7.4534161490683228</v>
      </c>
      <c r="F18" s="691">
        <v>280</v>
      </c>
      <c r="G18" s="690">
        <v>2.2193836819415615</v>
      </c>
      <c r="H18" s="689">
        <v>86.335403726708066</v>
      </c>
      <c r="I18" s="691">
        <v>20</v>
      </c>
      <c r="J18" s="690">
        <v>3.1104199066874028</v>
      </c>
      <c r="K18" s="689">
        <v>6.2111801242236027</v>
      </c>
      <c r="L18" s="688">
        <v>320</v>
      </c>
    </row>
    <row r="19" spans="1:12" ht="20.25" customHeight="1">
      <c r="A19" s="607" t="s">
        <v>228</v>
      </c>
      <c r="B19" s="693" t="s">
        <v>258</v>
      </c>
      <c r="C19" s="692">
        <v>145</v>
      </c>
      <c r="D19" s="690">
        <v>6.9274269557021677</v>
      </c>
      <c r="E19" s="689">
        <v>9.9123398516520567</v>
      </c>
      <c r="F19" s="691">
        <v>1255</v>
      </c>
      <c r="G19" s="690">
        <v>10.011176752355102</v>
      </c>
      <c r="H19" s="689">
        <v>84.558327714093053</v>
      </c>
      <c r="I19" s="691">
        <v>80</v>
      </c>
      <c r="J19" s="690">
        <v>12.752721617418352</v>
      </c>
      <c r="K19" s="689">
        <v>5.5293324342548891</v>
      </c>
      <c r="L19" s="688">
        <v>1485</v>
      </c>
    </row>
    <row r="20" spans="1:12" ht="20.25" customHeight="1">
      <c r="A20" s="607" t="s">
        <v>226</v>
      </c>
      <c r="B20" s="693" t="s">
        <v>225</v>
      </c>
      <c r="C20" s="692">
        <v>385</v>
      </c>
      <c r="D20" s="690">
        <v>18.190386427898208</v>
      </c>
      <c r="E20" s="689">
        <v>10.836608646827624</v>
      </c>
      <c r="F20" s="691">
        <v>3020</v>
      </c>
      <c r="G20" s="690">
        <v>24.125818297940285</v>
      </c>
      <c r="H20" s="689">
        <v>84.839977540707466</v>
      </c>
      <c r="I20" s="691">
        <v>155</v>
      </c>
      <c r="J20" s="690">
        <v>23.950233281493002</v>
      </c>
      <c r="K20" s="689">
        <v>4.3234138124649073</v>
      </c>
      <c r="L20" s="688">
        <v>3560</v>
      </c>
    </row>
    <row r="21" spans="1:12" ht="20.25" customHeight="1">
      <c r="A21" s="607" t="s">
        <v>63</v>
      </c>
      <c r="B21" s="693" t="s">
        <v>257</v>
      </c>
      <c r="C21" s="692">
        <v>75</v>
      </c>
      <c r="D21" s="690">
        <v>3.4401508011310082</v>
      </c>
      <c r="E21" s="689">
        <v>15.869565217391305</v>
      </c>
      <c r="F21" s="691">
        <v>365</v>
      </c>
      <c r="G21" s="690">
        <v>2.9299057959444359</v>
      </c>
      <c r="H21" s="689">
        <v>79.782608695652172</v>
      </c>
      <c r="I21" s="691">
        <v>20</v>
      </c>
      <c r="J21" s="690">
        <v>3.1104199066874028</v>
      </c>
      <c r="K21" s="689">
        <v>4.3478260869565215</v>
      </c>
      <c r="L21" s="688">
        <v>460</v>
      </c>
    </row>
    <row r="22" spans="1:12" ht="20.25" customHeight="1">
      <c r="A22" s="607" t="s">
        <v>223</v>
      </c>
      <c r="B22" s="693" t="s">
        <v>222</v>
      </c>
      <c r="C22" s="692">
        <v>125</v>
      </c>
      <c r="D22" s="690">
        <v>5.984919886899152</v>
      </c>
      <c r="E22" s="689">
        <v>20.819672131147541</v>
      </c>
      <c r="F22" s="691">
        <v>455</v>
      </c>
      <c r="G22" s="690">
        <v>3.6484113044866677</v>
      </c>
      <c r="H22" s="689">
        <v>74.918032786885249</v>
      </c>
      <c r="I22" s="691">
        <v>25</v>
      </c>
      <c r="J22" s="690">
        <v>4.0435458786936236</v>
      </c>
      <c r="K22" s="689">
        <v>4.2622950819672125</v>
      </c>
      <c r="L22" s="688">
        <v>610</v>
      </c>
    </row>
    <row r="23" spans="1:12" ht="20.25" customHeight="1">
      <c r="A23" s="607" t="s">
        <v>221</v>
      </c>
      <c r="B23" s="693" t="s">
        <v>220</v>
      </c>
      <c r="C23" s="692">
        <v>720</v>
      </c>
      <c r="D23" s="690">
        <v>33.836003770028277</v>
      </c>
      <c r="E23" s="689">
        <v>15.877930119416186</v>
      </c>
      <c r="F23" s="691">
        <v>3585</v>
      </c>
      <c r="G23" s="690">
        <v>28.628452818138271</v>
      </c>
      <c r="H23" s="689">
        <v>79.301194161875273</v>
      </c>
      <c r="I23" s="691">
        <v>220</v>
      </c>
      <c r="J23" s="690">
        <v>33.903576982892695</v>
      </c>
      <c r="K23" s="689">
        <v>4.8208757187085363</v>
      </c>
      <c r="L23" s="688">
        <v>4520</v>
      </c>
    </row>
    <row r="24" spans="1:12" ht="20.25" customHeight="1">
      <c r="A24" s="607" t="s">
        <v>219</v>
      </c>
      <c r="B24" s="693" t="s">
        <v>255</v>
      </c>
      <c r="C24" s="692">
        <v>505</v>
      </c>
      <c r="D24" s="690">
        <v>23.845428840716306</v>
      </c>
      <c r="E24" s="689">
        <v>20.909090909090907</v>
      </c>
      <c r="F24" s="691">
        <v>1865</v>
      </c>
      <c r="G24" s="690">
        <v>14.88903081590292</v>
      </c>
      <c r="H24" s="689">
        <v>77.066115702479337</v>
      </c>
      <c r="I24" s="691">
        <v>50</v>
      </c>
      <c r="J24" s="690">
        <v>7.6205287713841372</v>
      </c>
      <c r="K24" s="689">
        <v>2.0247933884297522</v>
      </c>
      <c r="L24" s="688">
        <v>2420</v>
      </c>
    </row>
    <row r="25" spans="1:12" ht="20.25" customHeight="1">
      <c r="A25" s="607" t="s">
        <v>217</v>
      </c>
      <c r="B25" s="693" t="s">
        <v>216</v>
      </c>
      <c r="C25" s="692">
        <v>120</v>
      </c>
      <c r="D25" s="690">
        <v>5.6079170593779457</v>
      </c>
      <c r="E25" s="689">
        <v>6.8038879359634086</v>
      </c>
      <c r="F25" s="691">
        <v>1565</v>
      </c>
      <c r="G25" s="690">
        <v>12.486029059556124</v>
      </c>
      <c r="H25" s="689">
        <v>89.422527158376226</v>
      </c>
      <c r="I25" s="691">
        <v>65</v>
      </c>
      <c r="J25" s="690">
        <v>10.26438569206843</v>
      </c>
      <c r="K25" s="689">
        <v>3.7735849056603774</v>
      </c>
      <c r="L25" s="688">
        <v>1750</v>
      </c>
    </row>
    <row r="26" spans="1:12" ht="20.25" customHeight="1" thickBot="1">
      <c r="A26" s="526" t="s">
        <v>46</v>
      </c>
      <c r="B26" s="687" t="s">
        <v>214</v>
      </c>
      <c r="C26" s="703">
        <v>2120</v>
      </c>
      <c r="D26" s="701">
        <v>100</v>
      </c>
      <c r="E26" s="700">
        <v>13.877444248250606</v>
      </c>
      <c r="F26" s="702">
        <v>12525</v>
      </c>
      <c r="G26" s="701">
        <v>100</v>
      </c>
      <c r="H26" s="700">
        <v>81.917467791511342</v>
      </c>
      <c r="I26" s="702">
        <v>645</v>
      </c>
      <c r="J26" s="701">
        <v>100</v>
      </c>
      <c r="K26" s="700">
        <v>4.2050879602380489</v>
      </c>
      <c r="L26" s="699">
        <v>15290</v>
      </c>
    </row>
    <row r="27" spans="1:12" ht="20.25" customHeight="1" thickTop="1">
      <c r="A27" s="631" t="s">
        <v>43</v>
      </c>
      <c r="B27" s="698"/>
      <c r="C27" s="697"/>
      <c r="D27" s="695"/>
      <c r="E27" s="694"/>
      <c r="F27" s="696"/>
      <c r="G27" s="695"/>
      <c r="H27" s="694"/>
      <c r="I27" s="696"/>
      <c r="J27" s="695"/>
      <c r="K27" s="694"/>
      <c r="L27" s="694"/>
    </row>
    <row r="28" spans="1:12" ht="20.25" customHeight="1">
      <c r="A28" s="607" t="s">
        <v>232</v>
      </c>
      <c r="B28" s="693" t="s">
        <v>231</v>
      </c>
      <c r="C28" s="692">
        <v>55</v>
      </c>
      <c r="D28" s="690">
        <v>1.6193095019859456</v>
      </c>
      <c r="E28" s="689">
        <v>25.48076923076923</v>
      </c>
      <c r="F28" s="691">
        <v>140</v>
      </c>
      <c r="G28" s="690">
        <v>1.2198332602018429</v>
      </c>
      <c r="H28" s="689">
        <v>66.826923076923066</v>
      </c>
      <c r="I28" s="691">
        <v>15</v>
      </c>
      <c r="J28" s="690">
        <v>1.2924071082390953</v>
      </c>
      <c r="K28" s="689">
        <v>7.6923076923076925</v>
      </c>
      <c r="L28" s="688">
        <v>210</v>
      </c>
    </row>
    <row r="29" spans="1:12" ht="20.25" customHeight="1">
      <c r="A29" s="607" t="s">
        <v>230</v>
      </c>
      <c r="B29" s="693" t="s">
        <v>229</v>
      </c>
      <c r="C29" s="692">
        <v>45</v>
      </c>
      <c r="D29" s="690">
        <v>1.3443324167430493</v>
      </c>
      <c r="E29" s="689">
        <v>14.102564102564102</v>
      </c>
      <c r="F29" s="691">
        <v>235</v>
      </c>
      <c r="G29" s="690">
        <v>2.0535322509872751</v>
      </c>
      <c r="H29" s="689">
        <v>75</v>
      </c>
      <c r="I29" s="691">
        <v>35</v>
      </c>
      <c r="J29" s="690">
        <v>2.7463651050080773</v>
      </c>
      <c r="K29" s="689">
        <v>10.897435897435898</v>
      </c>
      <c r="L29" s="688">
        <v>310</v>
      </c>
    </row>
    <row r="30" spans="1:12" ht="20.25" customHeight="1">
      <c r="A30" s="607" t="s">
        <v>228</v>
      </c>
      <c r="B30" s="693" t="s">
        <v>258</v>
      </c>
      <c r="C30" s="692">
        <v>230</v>
      </c>
      <c r="D30" s="690">
        <v>7.0577451879010082</v>
      </c>
      <c r="E30" s="689">
        <v>11.452652454139811</v>
      </c>
      <c r="F30" s="691">
        <v>1605</v>
      </c>
      <c r="G30" s="690">
        <v>14.067573497147873</v>
      </c>
      <c r="H30" s="689">
        <v>79.474467030242934</v>
      </c>
      <c r="I30" s="691">
        <v>185</v>
      </c>
      <c r="J30" s="690">
        <v>14.781906300484653</v>
      </c>
      <c r="K30" s="689">
        <v>9.0728805156172534</v>
      </c>
      <c r="L30" s="688">
        <v>2015</v>
      </c>
    </row>
    <row r="31" spans="1:12" ht="20.25" customHeight="1">
      <c r="A31" s="607" t="s">
        <v>226</v>
      </c>
      <c r="B31" s="693" t="s">
        <v>225</v>
      </c>
      <c r="C31" s="692">
        <v>445</v>
      </c>
      <c r="D31" s="690">
        <v>13.62664222425909</v>
      </c>
      <c r="E31" s="689">
        <v>11.265471078555191</v>
      </c>
      <c r="F31" s="691">
        <v>3170</v>
      </c>
      <c r="G31" s="690">
        <v>27.836770513383062</v>
      </c>
      <c r="H31" s="689">
        <v>80.121242738065163</v>
      </c>
      <c r="I31" s="691">
        <v>340</v>
      </c>
      <c r="J31" s="690">
        <v>27.544426494345721</v>
      </c>
      <c r="K31" s="689">
        <v>8.6132861833796408</v>
      </c>
      <c r="L31" s="688">
        <v>3960</v>
      </c>
    </row>
    <row r="32" spans="1:12" ht="20.25" customHeight="1">
      <c r="A32" s="607" t="s">
        <v>63</v>
      </c>
      <c r="B32" s="693" t="s">
        <v>257</v>
      </c>
      <c r="C32" s="692">
        <v>135</v>
      </c>
      <c r="D32" s="690">
        <v>4.0941032691720132</v>
      </c>
      <c r="E32" s="689">
        <v>24.23146473779385</v>
      </c>
      <c r="F32" s="691">
        <v>370</v>
      </c>
      <c r="G32" s="690">
        <v>3.2645897323387447</v>
      </c>
      <c r="H32" s="689">
        <v>67.269439421338149</v>
      </c>
      <c r="I32" s="691">
        <v>45</v>
      </c>
      <c r="J32" s="690">
        <v>3.7964458804523424</v>
      </c>
      <c r="K32" s="689">
        <v>8.4990958408679926</v>
      </c>
      <c r="L32" s="688">
        <v>555</v>
      </c>
    </row>
    <row r="33" spans="1:12" ht="20.25" customHeight="1">
      <c r="A33" s="607" t="s">
        <v>223</v>
      </c>
      <c r="B33" s="693" t="s">
        <v>222</v>
      </c>
      <c r="C33" s="692">
        <v>155</v>
      </c>
      <c r="D33" s="690">
        <v>4.7357164680721047</v>
      </c>
      <c r="E33" s="689">
        <v>22.660818713450293</v>
      </c>
      <c r="F33" s="691">
        <v>475</v>
      </c>
      <c r="G33" s="690">
        <v>4.1772707327775338</v>
      </c>
      <c r="H33" s="689">
        <v>69.590643274853804</v>
      </c>
      <c r="I33" s="691">
        <v>55</v>
      </c>
      <c r="J33" s="690">
        <v>4.2810985460420028</v>
      </c>
      <c r="K33" s="689">
        <v>7.7485380116959064</v>
      </c>
      <c r="L33" s="688">
        <v>685</v>
      </c>
    </row>
    <row r="34" spans="1:12" ht="20.25" customHeight="1">
      <c r="A34" s="607" t="s">
        <v>221</v>
      </c>
      <c r="B34" s="693" t="s">
        <v>220</v>
      </c>
      <c r="C34" s="692">
        <v>1295</v>
      </c>
      <c r="D34" s="690">
        <v>39.566147265505656</v>
      </c>
      <c r="E34" s="689">
        <v>29.962980101804721</v>
      </c>
      <c r="F34" s="691">
        <v>2690</v>
      </c>
      <c r="G34" s="690">
        <v>23.624396665204035</v>
      </c>
      <c r="H34" s="689">
        <v>62.285978713558542</v>
      </c>
      <c r="I34" s="691">
        <v>335</v>
      </c>
      <c r="J34" s="690">
        <v>27.059773828756057</v>
      </c>
      <c r="K34" s="689">
        <v>7.7510411846367422</v>
      </c>
      <c r="L34" s="688">
        <v>4320</v>
      </c>
    </row>
    <row r="35" spans="1:12" ht="20.25" customHeight="1">
      <c r="A35" s="607" t="s">
        <v>219</v>
      </c>
      <c r="B35" s="693" t="s">
        <v>255</v>
      </c>
      <c r="C35" s="692">
        <v>775</v>
      </c>
      <c r="D35" s="690">
        <v>23.709135349831957</v>
      </c>
      <c r="E35" s="689">
        <v>29.697665518561038</v>
      </c>
      <c r="F35" s="691">
        <v>1705</v>
      </c>
      <c r="G35" s="690">
        <v>14.980254497586662</v>
      </c>
      <c r="H35" s="689">
        <v>65.327210103329506</v>
      </c>
      <c r="I35" s="691">
        <v>130</v>
      </c>
      <c r="J35" s="690">
        <v>10.500807754442649</v>
      </c>
      <c r="K35" s="689">
        <v>4.9751243781094532</v>
      </c>
      <c r="L35" s="688">
        <v>2615</v>
      </c>
    </row>
    <row r="36" spans="1:12" ht="20.25" customHeight="1">
      <c r="A36" s="607" t="s">
        <v>217</v>
      </c>
      <c r="B36" s="693" t="s">
        <v>216</v>
      </c>
      <c r="C36" s="692">
        <v>140</v>
      </c>
      <c r="D36" s="690">
        <v>4.2468683165291781</v>
      </c>
      <c r="E36" s="689">
        <v>11.227786752827139</v>
      </c>
      <c r="F36" s="691">
        <v>1000</v>
      </c>
      <c r="G36" s="690">
        <v>8.7757788503729692</v>
      </c>
      <c r="H36" s="689">
        <v>80.775444264943445</v>
      </c>
      <c r="I36" s="691">
        <v>100</v>
      </c>
      <c r="J36" s="690">
        <v>7.9967689822294021</v>
      </c>
      <c r="K36" s="689">
        <v>7.9967689822294021</v>
      </c>
      <c r="L36" s="688">
        <v>1240</v>
      </c>
    </row>
    <row r="37" spans="1:12" ht="20.25" customHeight="1" thickBot="1">
      <c r="A37" s="30" t="s">
        <v>46</v>
      </c>
      <c r="B37" s="687" t="s">
        <v>214</v>
      </c>
      <c r="C37" s="703">
        <v>3275</v>
      </c>
      <c r="D37" s="701">
        <v>99.999999999999986</v>
      </c>
      <c r="E37" s="700">
        <v>20.577140701622028</v>
      </c>
      <c r="F37" s="702">
        <v>11395</v>
      </c>
      <c r="G37" s="701">
        <v>99.999999999999986</v>
      </c>
      <c r="H37" s="700">
        <v>71.639632842952352</v>
      </c>
      <c r="I37" s="702">
        <v>1240</v>
      </c>
      <c r="J37" s="701">
        <v>100</v>
      </c>
      <c r="K37" s="700">
        <v>7.7832264554256252</v>
      </c>
      <c r="L37" s="699">
        <v>15905</v>
      </c>
    </row>
    <row r="38" spans="1:12" ht="20.25" customHeight="1" thickTop="1">
      <c r="A38" s="631" t="s">
        <v>45</v>
      </c>
      <c r="B38" s="698"/>
      <c r="C38" s="697"/>
      <c r="D38" s="695"/>
      <c r="E38" s="694"/>
      <c r="F38" s="696"/>
      <c r="G38" s="695"/>
      <c r="H38" s="694"/>
      <c r="I38" s="696"/>
      <c r="J38" s="695"/>
      <c r="K38" s="694"/>
      <c r="L38" s="694"/>
    </row>
    <row r="39" spans="1:12" ht="20.25" customHeight="1">
      <c r="A39" s="607" t="s">
        <v>232</v>
      </c>
      <c r="B39" s="693" t="s">
        <v>231</v>
      </c>
      <c r="C39" s="692">
        <v>185</v>
      </c>
      <c r="D39" s="690">
        <v>1.1988208319685556</v>
      </c>
      <c r="E39" s="689">
        <v>23.401534526854221</v>
      </c>
      <c r="F39" s="691">
        <v>530</v>
      </c>
      <c r="G39" s="690">
        <v>1.0412968879422553</v>
      </c>
      <c r="H39" s="689">
        <v>67.519181585677742</v>
      </c>
      <c r="I39" s="691">
        <v>70</v>
      </c>
      <c r="J39" s="690">
        <v>1.2987012987012987</v>
      </c>
      <c r="K39" s="689">
        <v>9.0792838874680299</v>
      </c>
      <c r="L39" s="688">
        <v>780</v>
      </c>
    </row>
    <row r="40" spans="1:12" ht="20.25" customHeight="1">
      <c r="A40" s="607" t="s">
        <v>230</v>
      </c>
      <c r="B40" s="693" t="s">
        <v>229</v>
      </c>
      <c r="C40" s="692">
        <v>250</v>
      </c>
      <c r="D40" s="690">
        <v>1.6311824434981983</v>
      </c>
      <c r="E40" s="689">
        <v>15.485074626865671</v>
      </c>
      <c r="F40" s="691">
        <v>1250</v>
      </c>
      <c r="G40" s="690">
        <v>2.4651914960754149</v>
      </c>
      <c r="H40" s="689">
        <v>77.736318407960198</v>
      </c>
      <c r="I40" s="691">
        <v>110</v>
      </c>
      <c r="J40" s="690">
        <v>1.9937808670203037</v>
      </c>
      <c r="K40" s="689">
        <v>6.778606965174129</v>
      </c>
      <c r="L40" s="688">
        <v>1610</v>
      </c>
    </row>
    <row r="41" spans="1:12" ht="20.25" customHeight="1">
      <c r="A41" s="607" t="s">
        <v>228</v>
      </c>
      <c r="B41" s="693" t="s">
        <v>258</v>
      </c>
      <c r="C41" s="692">
        <v>1005</v>
      </c>
      <c r="D41" s="690">
        <v>6.5836881755650181</v>
      </c>
      <c r="E41" s="689">
        <v>12.344920771404004</v>
      </c>
      <c r="F41" s="691">
        <v>6465</v>
      </c>
      <c r="G41" s="690">
        <v>12.753914724095768</v>
      </c>
      <c r="H41" s="689">
        <v>79.437415550915119</v>
      </c>
      <c r="I41" s="691">
        <v>670</v>
      </c>
      <c r="J41" s="690">
        <v>12.237058715931957</v>
      </c>
      <c r="K41" s="689">
        <v>8.2176636776808731</v>
      </c>
      <c r="L41" s="688">
        <v>8140</v>
      </c>
    </row>
    <row r="42" spans="1:12" ht="20.25" customHeight="1">
      <c r="A42" s="607" t="s">
        <v>226</v>
      </c>
      <c r="B42" s="693" t="s">
        <v>225</v>
      </c>
      <c r="C42" s="692">
        <v>2495</v>
      </c>
      <c r="D42" s="690">
        <v>16.351130036030135</v>
      </c>
      <c r="E42" s="689">
        <v>13.301358912869704</v>
      </c>
      <c r="F42" s="691">
        <v>14540</v>
      </c>
      <c r="G42" s="690">
        <v>28.67116317595551</v>
      </c>
      <c r="H42" s="689">
        <v>77.474020783373305</v>
      </c>
      <c r="I42" s="691">
        <v>1730</v>
      </c>
      <c r="J42" s="690">
        <v>31.66270349368941</v>
      </c>
      <c r="K42" s="689">
        <v>9.2246203037569945</v>
      </c>
      <c r="L42" s="688">
        <v>18765</v>
      </c>
    </row>
    <row r="43" spans="1:12" ht="20.25" customHeight="1">
      <c r="A43" s="607" t="s">
        <v>63</v>
      </c>
      <c r="B43" s="693" t="s">
        <v>257</v>
      </c>
      <c r="C43" s="692">
        <v>440</v>
      </c>
      <c r="D43" s="690">
        <v>2.8824107435309534</v>
      </c>
      <c r="E43" s="689">
        <v>22.940563086548487</v>
      </c>
      <c r="F43" s="691">
        <v>1335</v>
      </c>
      <c r="G43" s="690">
        <v>2.6288802114148226</v>
      </c>
      <c r="H43" s="689">
        <v>69.499478623566219</v>
      </c>
      <c r="I43" s="691">
        <v>145</v>
      </c>
      <c r="J43" s="690">
        <v>2.652277300164624</v>
      </c>
      <c r="K43" s="689">
        <v>7.5599582898852979</v>
      </c>
      <c r="L43" s="688">
        <v>1920</v>
      </c>
    </row>
    <row r="44" spans="1:12" ht="20.25" customHeight="1">
      <c r="A44" s="607" t="s">
        <v>223</v>
      </c>
      <c r="B44" s="693" t="s">
        <v>222</v>
      </c>
      <c r="C44" s="692">
        <v>580</v>
      </c>
      <c r="D44" s="690">
        <v>3.7929905011464133</v>
      </c>
      <c r="E44" s="689">
        <v>28.065923412506059</v>
      </c>
      <c r="F44" s="691">
        <v>1355</v>
      </c>
      <c r="G44" s="690">
        <v>2.67226758174575</v>
      </c>
      <c r="H44" s="689">
        <v>65.681047018904508</v>
      </c>
      <c r="I44" s="691">
        <v>130</v>
      </c>
      <c r="J44" s="690">
        <v>2.3596122187671482</v>
      </c>
      <c r="K44" s="689">
        <v>6.253029568589433</v>
      </c>
      <c r="L44" s="688">
        <v>2065</v>
      </c>
    </row>
    <row r="45" spans="1:12" ht="20.25" customHeight="1">
      <c r="A45" s="607" t="s">
        <v>221</v>
      </c>
      <c r="B45" s="693" t="s">
        <v>220</v>
      </c>
      <c r="C45" s="692">
        <v>6930</v>
      </c>
      <c r="D45" s="690">
        <v>45.404520144120539</v>
      </c>
      <c r="E45" s="689">
        <v>28.577907887683995</v>
      </c>
      <c r="F45" s="691">
        <v>15640</v>
      </c>
      <c r="G45" s="690">
        <v>30.846448152092453</v>
      </c>
      <c r="H45" s="689">
        <v>64.490990805261205</v>
      </c>
      <c r="I45" s="691">
        <v>1680</v>
      </c>
      <c r="J45" s="690">
        <v>30.748125114322299</v>
      </c>
      <c r="K45" s="689">
        <v>6.9311013070547975</v>
      </c>
      <c r="L45" s="688">
        <v>24255</v>
      </c>
    </row>
    <row r="46" spans="1:12" ht="20.25" customHeight="1">
      <c r="A46" s="607" t="s">
        <v>219</v>
      </c>
      <c r="B46" s="693" t="s">
        <v>255</v>
      </c>
      <c r="C46" s="692">
        <v>2715</v>
      </c>
      <c r="D46" s="690">
        <v>17.779233540779561</v>
      </c>
      <c r="E46" s="689">
        <v>33.093525179856115</v>
      </c>
      <c r="F46" s="691">
        <v>5060</v>
      </c>
      <c r="G46" s="690">
        <v>9.9830394825070012</v>
      </c>
      <c r="H46" s="689">
        <v>61.724179978051453</v>
      </c>
      <c r="I46" s="691">
        <v>425</v>
      </c>
      <c r="J46" s="690">
        <v>7.7739162246204501</v>
      </c>
      <c r="K46" s="689">
        <v>5.1822948420924275</v>
      </c>
      <c r="L46" s="688">
        <v>8200</v>
      </c>
    </row>
    <row r="47" spans="1:12" ht="20.25" customHeight="1">
      <c r="A47" s="607" t="s">
        <v>217</v>
      </c>
      <c r="B47" s="693" t="s">
        <v>216</v>
      </c>
      <c r="C47" s="692">
        <v>670</v>
      </c>
      <c r="D47" s="690">
        <v>4.3760235833606291</v>
      </c>
      <c r="E47" s="689">
        <v>11.704923777816717</v>
      </c>
      <c r="F47" s="691">
        <v>4530</v>
      </c>
      <c r="G47" s="690">
        <v>8.9377982881710256</v>
      </c>
      <c r="H47" s="689">
        <v>79.411249342912214</v>
      </c>
      <c r="I47" s="691">
        <v>505</v>
      </c>
      <c r="J47" s="690">
        <v>9.2738247667825142</v>
      </c>
      <c r="K47" s="689">
        <v>8.8838268792710693</v>
      </c>
      <c r="L47" s="688">
        <v>5705</v>
      </c>
    </row>
    <row r="48" spans="1:12" ht="20.25" customHeight="1" thickBot="1">
      <c r="A48" s="30" t="s">
        <v>46</v>
      </c>
      <c r="B48" s="687" t="s">
        <v>214</v>
      </c>
      <c r="C48" s="703">
        <v>15265</v>
      </c>
      <c r="D48" s="701">
        <v>100.00000000000001</v>
      </c>
      <c r="E48" s="700">
        <v>21.368179400319157</v>
      </c>
      <c r="F48" s="702">
        <v>50705</v>
      </c>
      <c r="G48" s="701">
        <v>100</v>
      </c>
      <c r="H48" s="700">
        <v>70.979030767938639</v>
      </c>
      <c r="I48" s="702">
        <v>5465</v>
      </c>
      <c r="J48" s="701">
        <v>100</v>
      </c>
      <c r="K48" s="700">
        <v>7.6527898317422096</v>
      </c>
      <c r="L48" s="699">
        <v>71440</v>
      </c>
    </row>
    <row r="49" spans="1:12" ht="20.25" customHeight="1" thickTop="1">
      <c r="A49" s="631" t="s">
        <v>15</v>
      </c>
      <c r="B49" s="698"/>
      <c r="C49" s="697"/>
      <c r="D49" s="695"/>
      <c r="E49" s="694"/>
      <c r="F49" s="696"/>
      <c r="G49" s="695"/>
      <c r="H49" s="694"/>
      <c r="I49" s="696"/>
      <c r="J49" s="695"/>
      <c r="K49" s="694"/>
      <c r="L49" s="694"/>
    </row>
    <row r="50" spans="1:12" ht="20.25" customHeight="1">
      <c r="A50" s="607" t="s">
        <v>232</v>
      </c>
      <c r="B50" s="693" t="s">
        <v>231</v>
      </c>
      <c r="C50" s="692">
        <v>1310</v>
      </c>
      <c r="D50" s="690">
        <v>1.0322093370887291</v>
      </c>
      <c r="E50" s="689">
        <v>31.883353584447143</v>
      </c>
      <c r="F50" s="691">
        <v>2550</v>
      </c>
      <c r="G50" s="690">
        <v>0.86696856559507274</v>
      </c>
      <c r="H50" s="689">
        <v>62.017010935601455</v>
      </c>
      <c r="I50" s="691">
        <v>250</v>
      </c>
      <c r="J50" s="690">
        <v>1.089835439190656</v>
      </c>
      <c r="K50" s="689">
        <v>6.099635479951397</v>
      </c>
      <c r="L50" s="688">
        <v>4115</v>
      </c>
    </row>
    <row r="51" spans="1:12" ht="20.25" customHeight="1">
      <c r="A51" s="607" t="s">
        <v>230</v>
      </c>
      <c r="B51" s="693" t="s">
        <v>229</v>
      </c>
      <c r="C51" s="692">
        <v>2080</v>
      </c>
      <c r="D51" s="690">
        <v>1.6356426919264235</v>
      </c>
      <c r="E51" s="689">
        <v>28.011317704122877</v>
      </c>
      <c r="F51" s="691">
        <v>4955</v>
      </c>
      <c r="G51" s="690">
        <v>1.6839981111499904</v>
      </c>
      <c r="H51" s="689">
        <v>66.787927782268923</v>
      </c>
      <c r="I51" s="691">
        <v>385</v>
      </c>
      <c r="J51" s="690">
        <v>1.6760019104684991</v>
      </c>
      <c r="K51" s="689">
        <v>5.2007545136081923</v>
      </c>
      <c r="L51" s="688">
        <v>7420</v>
      </c>
    </row>
    <row r="52" spans="1:12" ht="20.25" customHeight="1">
      <c r="A52" s="607" t="s">
        <v>228</v>
      </c>
      <c r="B52" s="693" t="s">
        <v>258</v>
      </c>
      <c r="C52" s="692">
        <v>8320</v>
      </c>
      <c r="D52" s="690">
        <v>6.5472912372350631</v>
      </c>
      <c r="E52" s="689">
        <v>21.383971015237556</v>
      </c>
      <c r="F52" s="691">
        <v>28135</v>
      </c>
      <c r="G52" s="690">
        <v>9.5580566587058655</v>
      </c>
      <c r="H52" s="689">
        <v>72.294883983863087</v>
      </c>
      <c r="I52" s="691">
        <v>2460</v>
      </c>
      <c r="J52" s="690">
        <v>10.681255698840692</v>
      </c>
      <c r="K52" s="689">
        <v>6.3211450008993504</v>
      </c>
      <c r="L52" s="688">
        <v>38915</v>
      </c>
    </row>
    <row r="53" spans="1:12" ht="20.25" customHeight="1">
      <c r="A53" s="607" t="s">
        <v>226</v>
      </c>
      <c r="B53" s="693" t="s">
        <v>225</v>
      </c>
      <c r="C53" s="692">
        <v>24825</v>
      </c>
      <c r="D53" s="690">
        <v>19.530942677765015</v>
      </c>
      <c r="E53" s="689">
        <v>19.055112066318696</v>
      </c>
      <c r="F53" s="691">
        <v>97345</v>
      </c>
      <c r="G53" s="690">
        <v>33.070502345775054</v>
      </c>
      <c r="H53" s="689">
        <v>74.720601780779859</v>
      </c>
      <c r="I53" s="691">
        <v>8110</v>
      </c>
      <c r="J53" s="690">
        <v>35.209066041422432</v>
      </c>
      <c r="K53" s="689">
        <v>6.2242861529014437</v>
      </c>
      <c r="L53" s="688">
        <v>130280</v>
      </c>
    </row>
    <row r="54" spans="1:12" ht="20.25" customHeight="1">
      <c r="A54" s="607" t="s">
        <v>63</v>
      </c>
      <c r="B54" s="693" t="s">
        <v>257</v>
      </c>
      <c r="C54" s="692">
        <v>3080</v>
      </c>
      <c r="D54" s="690">
        <v>2.4216008685663932</v>
      </c>
      <c r="E54" s="689">
        <v>32.102628285356694</v>
      </c>
      <c r="F54" s="691">
        <v>6030</v>
      </c>
      <c r="G54" s="690">
        <v>2.0488587065454089</v>
      </c>
      <c r="H54" s="689">
        <v>62.901543596161872</v>
      </c>
      <c r="I54" s="691">
        <v>480</v>
      </c>
      <c r="J54" s="690">
        <v>2.079805479571013</v>
      </c>
      <c r="K54" s="689">
        <v>4.9958281184814348</v>
      </c>
      <c r="L54" s="688">
        <v>9590</v>
      </c>
    </row>
    <row r="55" spans="1:12" ht="20.25" customHeight="1">
      <c r="A55" s="607" t="s">
        <v>223</v>
      </c>
      <c r="B55" s="693" t="s">
        <v>222</v>
      </c>
      <c r="C55" s="692">
        <v>7825</v>
      </c>
      <c r="D55" s="690">
        <v>6.1570657561405442</v>
      </c>
      <c r="E55" s="689">
        <v>40.413116447198554</v>
      </c>
      <c r="F55" s="691">
        <v>10720</v>
      </c>
      <c r="G55" s="690">
        <v>3.6424909719084519</v>
      </c>
      <c r="H55" s="689">
        <v>55.367931835786209</v>
      </c>
      <c r="I55" s="691">
        <v>815</v>
      </c>
      <c r="J55" s="690">
        <v>3.5473926446962789</v>
      </c>
      <c r="K55" s="689">
        <v>4.2189517170152335</v>
      </c>
      <c r="L55" s="688">
        <v>19365</v>
      </c>
    </row>
    <row r="56" spans="1:12" ht="20.25" customHeight="1">
      <c r="A56" s="607" t="s">
        <v>221</v>
      </c>
      <c r="B56" s="693" t="s">
        <v>220</v>
      </c>
      <c r="C56" s="692">
        <v>50025</v>
      </c>
      <c r="D56" s="690">
        <v>39.356914701115606</v>
      </c>
      <c r="E56" s="689">
        <v>35.392125650005305</v>
      </c>
      <c r="F56" s="691">
        <v>84190</v>
      </c>
      <c r="G56" s="690">
        <v>28.601469634018322</v>
      </c>
      <c r="H56" s="689">
        <v>59.56418691853267</v>
      </c>
      <c r="I56" s="691">
        <v>7130</v>
      </c>
      <c r="J56" s="690">
        <v>30.953931657331424</v>
      </c>
      <c r="K56" s="689">
        <v>5.0436874314620255</v>
      </c>
      <c r="L56" s="688">
        <v>141345</v>
      </c>
    </row>
    <row r="57" spans="1:12" ht="20.25" customHeight="1">
      <c r="A57" s="607" t="s">
        <v>219</v>
      </c>
      <c r="B57" s="693" t="s">
        <v>255</v>
      </c>
      <c r="C57" s="692">
        <v>23725</v>
      </c>
      <c r="D57" s="690">
        <v>18.667096753890451</v>
      </c>
      <c r="E57" s="689">
        <v>39.673276928736243</v>
      </c>
      <c r="F57" s="691">
        <v>34480</v>
      </c>
      <c r="G57" s="690">
        <v>11.712908387377318</v>
      </c>
      <c r="H57" s="689">
        <v>57.649734140387253</v>
      </c>
      <c r="I57" s="691">
        <v>1600</v>
      </c>
      <c r="J57" s="690">
        <v>6.9515001519690856</v>
      </c>
      <c r="K57" s="689">
        <v>2.6769889308765009</v>
      </c>
      <c r="L57" s="688">
        <v>59805</v>
      </c>
    </row>
    <row r="58" spans="1:12" ht="20.25" customHeight="1">
      <c r="A58" s="607" t="s">
        <v>217</v>
      </c>
      <c r="B58" s="693" t="s">
        <v>216</v>
      </c>
      <c r="C58" s="692">
        <v>5910</v>
      </c>
      <c r="D58" s="690">
        <v>4.6512359762717734</v>
      </c>
      <c r="E58" s="689">
        <v>17.564917701586545</v>
      </c>
      <c r="F58" s="691">
        <v>25945</v>
      </c>
      <c r="G58" s="690">
        <v>8.8147466189245094</v>
      </c>
      <c r="H58" s="689">
        <v>77.090142016756786</v>
      </c>
      <c r="I58" s="691">
        <v>1800</v>
      </c>
      <c r="J58" s="690">
        <v>7.8112109765099218</v>
      </c>
      <c r="K58" s="689">
        <v>5.3449402816566645</v>
      </c>
      <c r="L58" s="688">
        <v>33660</v>
      </c>
    </row>
    <row r="59" spans="1:12" ht="20.25" customHeight="1" thickBot="1">
      <c r="A59" s="30" t="s">
        <v>46</v>
      </c>
      <c r="B59" s="687" t="s">
        <v>214</v>
      </c>
      <c r="C59" s="686">
        <v>127105</v>
      </c>
      <c r="D59" s="684">
        <v>100</v>
      </c>
      <c r="E59" s="683">
        <v>28.595532918181494</v>
      </c>
      <c r="F59" s="685">
        <v>294360</v>
      </c>
      <c r="G59" s="684">
        <v>100</v>
      </c>
      <c r="H59" s="683">
        <v>66.223093121197934</v>
      </c>
      <c r="I59" s="685">
        <v>23030</v>
      </c>
      <c r="J59" s="684">
        <v>100.00000000000001</v>
      </c>
      <c r="K59" s="683">
        <v>5.1813739606205678</v>
      </c>
      <c r="L59" s="682">
        <v>444495</v>
      </c>
    </row>
    <row r="60" spans="1:12" ht="20.25" customHeight="1" thickTop="1">
      <c r="B60" s="504"/>
      <c r="C60" s="680"/>
      <c r="D60" s="681"/>
      <c r="E60" s="504"/>
      <c r="F60" s="680"/>
      <c r="G60" s="678"/>
      <c r="H60" s="504"/>
      <c r="I60" s="679"/>
      <c r="J60" s="678"/>
      <c r="K60" s="678"/>
    </row>
    <row r="61" spans="1:12" ht="20.25" customHeight="1">
      <c r="B61" s="504"/>
      <c r="C61" s="504"/>
      <c r="D61" s="504"/>
      <c r="E61" s="504"/>
      <c r="F61" s="504"/>
      <c r="G61" s="678"/>
      <c r="H61" s="504"/>
      <c r="I61" s="679"/>
      <c r="J61" s="678"/>
      <c r="K61" s="678"/>
    </row>
  </sheetData>
  <mergeCells count="4">
    <mergeCell ref="A1:L1"/>
    <mergeCell ref="I3:K3"/>
    <mergeCell ref="F3:H3"/>
    <mergeCell ref="C3:E3"/>
  </mergeCells>
  <conditionalFormatting sqref="L6:L15">
    <cfRule type="cellIs" dxfId="4" priority="5" operator="lessThan">
      <formula>20</formula>
    </cfRule>
  </conditionalFormatting>
  <conditionalFormatting sqref="L17:L26">
    <cfRule type="cellIs" dxfId="3" priority="4" operator="lessThan">
      <formula>20</formula>
    </cfRule>
  </conditionalFormatting>
  <conditionalFormatting sqref="L28:L37">
    <cfRule type="cellIs" dxfId="2" priority="3" operator="lessThan">
      <formula>20</formula>
    </cfRule>
  </conditionalFormatting>
  <conditionalFormatting sqref="L39:L48">
    <cfRule type="cellIs" dxfId="1" priority="2" operator="lessThan">
      <formula>20</formula>
    </cfRule>
  </conditionalFormatting>
  <conditionalFormatting sqref="L50:L59">
    <cfRule type="cellIs" dxfId="0" priority="1" operator="lessThan">
      <formula>20</formula>
    </cfRule>
  </conditionalFormatting>
  <pageMargins left="0.7" right="0.7" top="0.75" bottom="0.75" header="0.3" footer="0.3"/>
  <pageSetup paperSize="9" scale="3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265A7-9322-4162-B479-90D50CA192D0}">
  <sheetPr>
    <tabColor theme="2"/>
  </sheetPr>
  <dimension ref="A1:J42"/>
  <sheetViews>
    <sheetView showGridLines="0" topLeftCell="A5" zoomScale="50" zoomScaleNormal="50" zoomScaleSheetLayoutView="70" workbookViewId="0">
      <selection activeCell="W32" sqref="W32"/>
    </sheetView>
  </sheetViews>
  <sheetFormatPr defaultColWidth="9.109375" defaultRowHeight="15"/>
  <cols>
    <col min="1" max="1" width="9.109375" style="716"/>
    <col min="2" max="2" width="44.33203125" style="716" customWidth="1"/>
    <col min="3" max="3" width="12.6640625" style="716" customWidth="1"/>
    <col min="4" max="5" width="10.6640625" style="716" customWidth="1"/>
    <col min="6" max="6" width="12.6640625" style="716" customWidth="1"/>
    <col min="7" max="8" width="10.6640625" style="716" customWidth="1"/>
    <col min="9" max="9" width="12.6640625" style="716" customWidth="1"/>
    <col min="10" max="10" width="10.6640625" style="716" customWidth="1"/>
    <col min="11" max="16384" width="9.109375" style="716"/>
  </cols>
  <sheetData>
    <row r="1" spans="1:10" ht="19.05" customHeight="1" thickBot="1">
      <c r="A1" s="496" t="s">
        <v>263</v>
      </c>
      <c r="B1" s="496"/>
      <c r="C1" s="496"/>
      <c r="D1" s="496"/>
      <c r="E1" s="496"/>
      <c r="F1" s="496"/>
      <c r="G1" s="496"/>
      <c r="H1" s="496"/>
      <c r="I1" s="496"/>
      <c r="J1" s="496"/>
    </row>
    <row r="2" spans="1:10" ht="16.8" thickTop="1" thickBot="1">
      <c r="A2" s="762"/>
      <c r="B2" s="761"/>
      <c r="C2" s="761"/>
      <c r="D2" s="761"/>
      <c r="E2" s="761"/>
      <c r="F2" s="761"/>
      <c r="G2" s="761"/>
      <c r="H2" s="761"/>
      <c r="I2" s="761"/>
    </row>
    <row r="3" spans="1:10" ht="16.5" customHeight="1" thickBot="1">
      <c r="A3" s="541"/>
      <c r="B3" s="541"/>
      <c r="C3" s="760" t="s">
        <v>204</v>
      </c>
      <c r="D3" s="759"/>
      <c r="E3" s="758"/>
      <c r="F3" s="760" t="s">
        <v>203</v>
      </c>
      <c r="G3" s="759"/>
      <c r="H3" s="758"/>
      <c r="I3" s="757" t="s">
        <v>15</v>
      </c>
      <c r="J3" s="756"/>
    </row>
    <row r="4" spans="1:10" ht="16.8" thickTop="1" thickBot="1">
      <c r="A4" s="541"/>
      <c r="B4" s="541"/>
      <c r="C4" s="753" t="s">
        <v>8</v>
      </c>
      <c r="D4" s="755" t="s">
        <v>9</v>
      </c>
      <c r="E4" s="754" t="s">
        <v>10</v>
      </c>
      <c r="F4" s="753" t="s">
        <v>8</v>
      </c>
      <c r="G4" s="755" t="s">
        <v>9</v>
      </c>
      <c r="H4" s="754" t="s">
        <v>10</v>
      </c>
      <c r="I4" s="753" t="s">
        <v>8</v>
      </c>
      <c r="J4" s="752" t="s">
        <v>9</v>
      </c>
    </row>
    <row r="5" spans="1:10">
      <c r="A5" s="751" t="s">
        <v>53</v>
      </c>
      <c r="B5" s="751"/>
      <c r="C5" s="748"/>
      <c r="D5" s="750"/>
      <c r="E5" s="749"/>
      <c r="F5" s="748"/>
      <c r="G5" s="750"/>
      <c r="H5" s="749"/>
      <c r="I5" s="748"/>
      <c r="J5" s="747"/>
    </row>
    <row r="6" spans="1:10">
      <c r="A6" s="739" t="s">
        <v>54</v>
      </c>
      <c r="B6" s="318" t="s">
        <v>191</v>
      </c>
      <c r="C6" s="736">
        <v>15515</v>
      </c>
      <c r="D6" s="738">
        <v>0.6504927931233293</v>
      </c>
      <c r="E6" s="737">
        <v>81.195417218404415</v>
      </c>
      <c r="F6" s="736">
        <v>3595</v>
      </c>
      <c r="G6" s="738">
        <v>0.79898505152575849</v>
      </c>
      <c r="H6" s="737">
        <v>18.804582781595599</v>
      </c>
      <c r="I6" s="736">
        <v>19105</v>
      </c>
      <c r="J6" s="735">
        <v>0.67404984136828627</v>
      </c>
    </row>
    <row r="7" spans="1:10">
      <c r="A7" s="739" t="s">
        <v>55</v>
      </c>
      <c r="B7" s="318" t="s">
        <v>192</v>
      </c>
      <c r="C7" s="736">
        <v>56040</v>
      </c>
      <c r="D7" s="738">
        <v>2.3498359452801512</v>
      </c>
      <c r="E7" s="737">
        <v>88.102718025364936</v>
      </c>
      <c r="F7" s="736">
        <v>7570</v>
      </c>
      <c r="G7" s="738">
        <v>1.6829064352714609</v>
      </c>
      <c r="H7" s="737">
        <v>11.897281974635074</v>
      </c>
      <c r="I7" s="736">
        <v>63610</v>
      </c>
      <c r="J7" s="735">
        <v>2.2440331861849119</v>
      </c>
    </row>
    <row r="8" spans="1:10" ht="16.05" customHeight="1">
      <c r="A8" s="739" t="s">
        <v>56</v>
      </c>
      <c r="B8" s="318" t="s">
        <v>193</v>
      </c>
      <c r="C8" s="736">
        <v>96730</v>
      </c>
      <c r="D8" s="738">
        <v>4.0559983227632479</v>
      </c>
      <c r="E8" s="737">
        <v>82.349289984664196</v>
      </c>
      <c r="F8" s="736">
        <v>20735</v>
      </c>
      <c r="G8" s="738">
        <v>4.6106703018604422</v>
      </c>
      <c r="H8" s="737">
        <v>17.650710015335804</v>
      </c>
      <c r="I8" s="736">
        <v>117465</v>
      </c>
      <c r="J8" s="735">
        <v>4.1439923684616238</v>
      </c>
    </row>
    <row r="9" spans="1:10" ht="16.5" customHeight="1">
      <c r="A9" s="739" t="s">
        <v>57</v>
      </c>
      <c r="B9" s="318" t="s">
        <v>58</v>
      </c>
      <c r="C9" s="736">
        <v>140650</v>
      </c>
      <c r="D9" s="738">
        <v>5.8976365637612034</v>
      </c>
      <c r="E9" s="737">
        <v>86.035954448881498</v>
      </c>
      <c r="F9" s="736">
        <v>22830</v>
      </c>
      <c r="G9" s="738">
        <v>5.0766037030942135</v>
      </c>
      <c r="H9" s="737">
        <v>13.96404555111851</v>
      </c>
      <c r="I9" s="736">
        <v>163480</v>
      </c>
      <c r="J9" s="735">
        <v>5.7673866038137236</v>
      </c>
    </row>
    <row r="10" spans="1:10" ht="16.5" customHeight="1">
      <c r="A10" s="739" t="s">
        <v>59</v>
      </c>
      <c r="B10" s="318" t="s">
        <v>194</v>
      </c>
      <c r="C10" s="736">
        <v>164640</v>
      </c>
      <c r="D10" s="738">
        <v>6.9035593060432943</v>
      </c>
      <c r="E10" s="737">
        <v>89.083294786237715</v>
      </c>
      <c r="F10" s="736">
        <v>20175</v>
      </c>
      <c r="G10" s="738">
        <v>4.4867549668874167</v>
      </c>
      <c r="H10" s="737">
        <v>10.91670521376229</v>
      </c>
      <c r="I10" s="736">
        <v>184815</v>
      </c>
      <c r="J10" s="735">
        <v>6.5201536185776021</v>
      </c>
    </row>
    <row r="11" spans="1:10" ht="15.75" customHeight="1">
      <c r="A11" s="739" t="s">
        <v>146</v>
      </c>
      <c r="B11" s="318" t="s">
        <v>195</v>
      </c>
      <c r="C11" s="736">
        <v>26730</v>
      </c>
      <c r="D11" s="738">
        <v>1.12072205042193</v>
      </c>
      <c r="E11" s="737">
        <v>80.651212839102939</v>
      </c>
      <c r="F11" s="736">
        <v>6410</v>
      </c>
      <c r="G11" s="738">
        <v>1.4259514585992643</v>
      </c>
      <c r="H11" s="737">
        <v>19.348787160897054</v>
      </c>
      <c r="I11" s="736">
        <v>33140</v>
      </c>
      <c r="J11" s="735">
        <v>1.1691441296035037</v>
      </c>
    </row>
    <row r="12" spans="1:10" ht="16.05" customHeight="1">
      <c r="A12" s="739" t="s">
        <v>60</v>
      </c>
      <c r="B12" s="318" t="s">
        <v>61</v>
      </c>
      <c r="C12" s="736">
        <v>40550</v>
      </c>
      <c r="D12" s="738">
        <v>1.7003044184705698</v>
      </c>
      <c r="E12" s="737">
        <v>86.02405462159247</v>
      </c>
      <c r="F12" s="736">
        <v>6590</v>
      </c>
      <c r="G12" s="738">
        <v>1.4650483234670142</v>
      </c>
      <c r="H12" s="737">
        <v>13.975945378407525</v>
      </c>
      <c r="I12" s="736">
        <v>47140</v>
      </c>
      <c r="J12" s="735">
        <v>1.6629830170753555</v>
      </c>
    </row>
    <row r="13" spans="1:10" ht="16.05" customHeight="1">
      <c r="A13" s="739" t="s">
        <v>62</v>
      </c>
      <c r="B13" s="318" t="s">
        <v>196</v>
      </c>
      <c r="C13" s="736">
        <v>69800</v>
      </c>
      <c r="D13" s="738">
        <v>2.9268062267414434</v>
      </c>
      <c r="E13" s="737">
        <v>85.474286507792968</v>
      </c>
      <c r="F13" s="736">
        <v>11860</v>
      </c>
      <c r="G13" s="738">
        <v>2.6379097932298223</v>
      </c>
      <c r="H13" s="737">
        <v>14.525713492207034</v>
      </c>
      <c r="I13" s="736">
        <v>81665</v>
      </c>
      <c r="J13" s="735">
        <v>2.8809752366598897</v>
      </c>
    </row>
    <row r="14" spans="1:10" ht="16.05" customHeight="1">
      <c r="A14" s="739" t="s">
        <v>63</v>
      </c>
      <c r="B14" s="318" t="s">
        <v>64</v>
      </c>
      <c r="C14" s="736">
        <v>54205</v>
      </c>
      <c r="D14" s="738">
        <v>2.2728090570784629</v>
      </c>
      <c r="E14" s="737">
        <v>80.694141665389466</v>
      </c>
      <c r="F14" s="736">
        <v>12970</v>
      </c>
      <c r="G14" s="738">
        <v>2.8838591169681416</v>
      </c>
      <c r="H14" s="737">
        <v>19.30585833461053</v>
      </c>
      <c r="I14" s="736">
        <v>67170</v>
      </c>
      <c r="J14" s="735">
        <v>2.3697470112571541</v>
      </c>
    </row>
    <row r="15" spans="1:10" ht="16.05" customHeight="1">
      <c r="A15" s="746" t="s">
        <v>65</v>
      </c>
      <c r="B15" s="745" t="s">
        <v>66</v>
      </c>
      <c r="C15" s="736">
        <v>105785</v>
      </c>
      <c r="D15" s="738">
        <v>4.4357536558519834</v>
      </c>
      <c r="E15" s="737">
        <v>75.776068192399975</v>
      </c>
      <c r="F15" s="736">
        <v>33820</v>
      </c>
      <c r="G15" s="738">
        <v>7.5204524126152483</v>
      </c>
      <c r="H15" s="737">
        <v>24.223931807600014</v>
      </c>
      <c r="I15" s="736">
        <v>139605</v>
      </c>
      <c r="J15" s="735">
        <v>4.9251151768903245</v>
      </c>
    </row>
    <row r="16" spans="1:10" ht="16.05" customHeight="1">
      <c r="A16" s="739" t="s">
        <v>67</v>
      </c>
      <c r="B16" s="318" t="s">
        <v>68</v>
      </c>
      <c r="C16" s="736">
        <v>304460</v>
      </c>
      <c r="D16" s="738">
        <v>12.766331149431313</v>
      </c>
      <c r="E16" s="737">
        <v>83.356339798004342</v>
      </c>
      <c r="F16" s="736">
        <v>60790</v>
      </c>
      <c r="G16" s="738">
        <v>13.518866833600931</v>
      </c>
      <c r="H16" s="737">
        <v>16.643660201995658</v>
      </c>
      <c r="I16" s="736">
        <v>365250</v>
      </c>
      <c r="J16" s="735">
        <v>12.885714608264513</v>
      </c>
    </row>
    <row r="17" spans="1:10">
      <c r="A17" s="739" t="s">
        <v>69</v>
      </c>
      <c r="B17" s="318" t="s">
        <v>70</v>
      </c>
      <c r="C17" s="736">
        <v>9915</v>
      </c>
      <c r="D17" s="738">
        <v>0.4157358352114891</v>
      </c>
      <c r="E17" s="737">
        <v>81.634639214643357</v>
      </c>
      <c r="F17" s="736">
        <v>2230</v>
      </c>
      <c r="G17" s="738">
        <v>0.49602826911701264</v>
      </c>
      <c r="H17" s="737">
        <v>18.365360785356653</v>
      </c>
      <c r="I17" s="736">
        <v>12145</v>
      </c>
      <c r="J17" s="735">
        <v>0.42847355473684912</v>
      </c>
    </row>
    <row r="18" spans="1:10" ht="16.2" thickBot="1">
      <c r="A18" s="2" t="s">
        <v>71</v>
      </c>
      <c r="B18" s="313" t="s">
        <v>72</v>
      </c>
      <c r="C18" s="732">
        <v>1085020</v>
      </c>
      <c r="D18" s="734">
        <v>45.495985324178413</v>
      </c>
      <c r="E18" s="733">
        <v>83.812015982073333</v>
      </c>
      <c r="F18" s="732">
        <v>209570</v>
      </c>
      <c r="G18" s="734">
        <v>46.60403666623673</v>
      </c>
      <c r="H18" s="733">
        <v>16.187984017926656</v>
      </c>
      <c r="I18" s="732">
        <v>1294590</v>
      </c>
      <c r="J18" s="731">
        <v>45.671768352893736</v>
      </c>
    </row>
    <row r="19" spans="1:10" ht="15.6" thickTop="1">
      <c r="A19" s="386" t="s">
        <v>87</v>
      </c>
      <c r="B19" s="387"/>
      <c r="C19" s="742"/>
      <c r="D19" s="744"/>
      <c r="E19" s="743"/>
      <c r="F19" s="742"/>
      <c r="G19" s="744"/>
      <c r="H19" s="743"/>
      <c r="I19" s="742"/>
      <c r="J19" s="741"/>
    </row>
    <row r="20" spans="1:10">
      <c r="A20" s="739" t="s">
        <v>73</v>
      </c>
      <c r="B20" s="318" t="s">
        <v>148</v>
      </c>
      <c r="C20" s="736">
        <v>479795</v>
      </c>
      <c r="D20" s="738">
        <v>20.118189003616539</v>
      </c>
      <c r="E20" s="737">
        <v>92.631386654579245</v>
      </c>
      <c r="F20" s="736">
        <v>38165</v>
      </c>
      <c r="G20" s="738">
        <v>8.4875132872855694</v>
      </c>
      <c r="H20" s="737">
        <v>7.3686133454207505</v>
      </c>
      <c r="I20" s="736">
        <v>517960</v>
      </c>
      <c r="J20" s="735">
        <v>18.273080094110078</v>
      </c>
    </row>
    <row r="21" spans="1:10">
      <c r="A21" s="739" t="s">
        <v>74</v>
      </c>
      <c r="B21" s="318" t="s">
        <v>149</v>
      </c>
      <c r="C21" s="736">
        <v>37580</v>
      </c>
      <c r="D21" s="738">
        <v>1.5758012474448346</v>
      </c>
      <c r="E21" s="737">
        <v>79.547538053536044</v>
      </c>
      <c r="F21" s="736">
        <v>9660</v>
      </c>
      <c r="G21" s="738">
        <v>2.1487419887119228</v>
      </c>
      <c r="H21" s="737">
        <v>20.452461946463956</v>
      </c>
      <c r="I21" s="736">
        <v>47245</v>
      </c>
      <c r="J21" s="735">
        <v>1.6666934786543062</v>
      </c>
    </row>
    <row r="22" spans="1:10">
      <c r="A22" s="739" t="s">
        <v>75</v>
      </c>
      <c r="B22" s="740" t="s">
        <v>150</v>
      </c>
      <c r="C22" s="736">
        <v>39000</v>
      </c>
      <c r="D22" s="738">
        <v>1.6353477645578909</v>
      </c>
      <c r="E22" s="737">
        <v>81.127400659444859</v>
      </c>
      <c r="F22" s="736">
        <v>9075</v>
      </c>
      <c r="G22" s="738">
        <v>2.0176148266092628</v>
      </c>
      <c r="H22" s="737">
        <v>18.872599340555151</v>
      </c>
      <c r="I22" s="736">
        <v>48075</v>
      </c>
      <c r="J22" s="735">
        <v>1.6959912197796265</v>
      </c>
    </row>
    <row r="23" spans="1:10">
      <c r="A23" s="739" t="s">
        <v>76</v>
      </c>
      <c r="B23" s="318" t="s">
        <v>151</v>
      </c>
      <c r="C23" s="736">
        <v>141830</v>
      </c>
      <c r="D23" s="738">
        <v>5.9470471198700148</v>
      </c>
      <c r="E23" s="737">
        <v>74.84956429030791</v>
      </c>
      <c r="F23" s="736">
        <v>47655</v>
      </c>
      <c r="G23" s="738">
        <v>10.597943417289706</v>
      </c>
      <c r="H23" s="737">
        <v>25.150435709692093</v>
      </c>
      <c r="I23" s="736">
        <v>189485</v>
      </c>
      <c r="J23" s="735">
        <v>6.684872711852627</v>
      </c>
    </row>
    <row r="24" spans="1:10">
      <c r="A24" s="739" t="s">
        <v>77</v>
      </c>
      <c r="B24" s="318" t="s">
        <v>152</v>
      </c>
      <c r="C24" s="736">
        <v>114735</v>
      </c>
      <c r="D24" s="738">
        <v>4.8109993186225699</v>
      </c>
      <c r="E24" s="737">
        <v>84.46513172831186</v>
      </c>
      <c r="F24" s="736">
        <v>21100</v>
      </c>
      <c r="G24" s="738">
        <v>4.6927712718878842</v>
      </c>
      <c r="H24" s="737">
        <v>15.534868271688154</v>
      </c>
      <c r="I24" s="736">
        <v>135840</v>
      </c>
      <c r="J24" s="735">
        <v>4.7922434330915662</v>
      </c>
    </row>
    <row r="25" spans="1:10">
      <c r="A25" s="739" t="s">
        <v>147</v>
      </c>
      <c r="B25" s="740" t="s">
        <v>153</v>
      </c>
      <c r="C25" s="736">
        <v>10020</v>
      </c>
      <c r="D25" s="738">
        <v>0.42011468106294875</v>
      </c>
      <c r="E25" s="737">
        <v>81.94828181308101</v>
      </c>
      <c r="F25" s="736">
        <v>2205</v>
      </c>
      <c r="G25" s="738">
        <v>0.49080675505583993</v>
      </c>
      <c r="H25" s="737">
        <v>18.051718186918979</v>
      </c>
      <c r="I25" s="736">
        <v>12225</v>
      </c>
      <c r="J25" s="735">
        <v>0.43132938420978545</v>
      </c>
    </row>
    <row r="26" spans="1:10">
      <c r="A26" s="739" t="s">
        <v>78</v>
      </c>
      <c r="B26" s="740" t="s">
        <v>154</v>
      </c>
      <c r="C26" s="736">
        <v>61310</v>
      </c>
      <c r="D26" s="738">
        <v>2.5707939829131505</v>
      </c>
      <c r="E26" s="737">
        <v>75.068779330254713</v>
      </c>
      <c r="F26" s="736">
        <v>20360</v>
      </c>
      <c r="G26" s="738">
        <v>4.5280938805100543</v>
      </c>
      <c r="H26" s="737">
        <v>24.931219445336424</v>
      </c>
      <c r="I26" s="736">
        <v>81670</v>
      </c>
      <c r="J26" s="735">
        <v>2.8813031896034405</v>
      </c>
    </row>
    <row r="27" spans="1:10">
      <c r="A27" s="739" t="s">
        <v>79</v>
      </c>
      <c r="B27" s="740" t="s">
        <v>155</v>
      </c>
      <c r="C27" s="736">
        <v>67385</v>
      </c>
      <c r="D27" s="738">
        <v>2.8254774359243147</v>
      </c>
      <c r="E27" s="737">
        <v>76.753226266789326</v>
      </c>
      <c r="F27" s="736">
        <v>20410</v>
      </c>
      <c r="G27" s="738">
        <v>4.5385996201726559</v>
      </c>
      <c r="H27" s="737">
        <v>23.24677373321067</v>
      </c>
      <c r="I27" s="736">
        <v>87795</v>
      </c>
      <c r="J27" s="735">
        <v>3.0972498662046535</v>
      </c>
    </row>
    <row r="28" spans="1:10">
      <c r="A28" s="739" t="s">
        <v>80</v>
      </c>
      <c r="B28" s="318" t="s">
        <v>81</v>
      </c>
      <c r="C28" s="736">
        <v>113640</v>
      </c>
      <c r="D28" s="738">
        <v>4.7650677708475291</v>
      </c>
      <c r="E28" s="737">
        <v>84.354502823485305</v>
      </c>
      <c r="F28" s="736">
        <v>21075</v>
      </c>
      <c r="G28" s="738">
        <v>4.687207290550127</v>
      </c>
      <c r="H28" s="737">
        <v>15.645497176514688</v>
      </c>
      <c r="I28" s="736">
        <v>134720</v>
      </c>
      <c r="J28" s="735">
        <v>4.7527158603137778</v>
      </c>
    </row>
    <row r="29" spans="1:10">
      <c r="A29" s="739" t="s">
        <v>82</v>
      </c>
      <c r="B29" s="318" t="s">
        <v>83</v>
      </c>
      <c r="C29" s="736">
        <v>234555</v>
      </c>
      <c r="D29" s="738">
        <v>9.8351763509617918</v>
      </c>
      <c r="E29" s="737">
        <v>82.314852509783336</v>
      </c>
      <c r="F29" s="736">
        <v>50395</v>
      </c>
      <c r="G29" s="738">
        <v>11.206670995690251</v>
      </c>
      <c r="H29" s="737">
        <v>17.685147841154709</v>
      </c>
      <c r="I29" s="736">
        <v>284950</v>
      </c>
      <c r="J29" s="735">
        <v>10.052752409286402</v>
      </c>
    </row>
    <row r="30" spans="1:10" ht="16.2" thickBot="1">
      <c r="A30" s="2" t="s">
        <v>84</v>
      </c>
      <c r="B30" s="313" t="s">
        <v>85</v>
      </c>
      <c r="C30" s="732">
        <v>1299855</v>
      </c>
      <c r="D30" s="734">
        <v>54.504014675821587</v>
      </c>
      <c r="E30" s="733">
        <v>84.408068580785994</v>
      </c>
      <c r="F30" s="732">
        <v>240110</v>
      </c>
      <c r="G30" s="734">
        <v>53.395963333763277</v>
      </c>
      <c r="H30" s="733">
        <v>15.591931419214019</v>
      </c>
      <c r="I30" s="732">
        <v>1539965</v>
      </c>
      <c r="J30" s="731">
        <v>54.328231647106264</v>
      </c>
    </row>
    <row r="31" spans="1:10" ht="16.2" thickTop="1">
      <c r="A31" s="730" t="s">
        <v>262</v>
      </c>
      <c r="B31" s="729"/>
      <c r="C31" s="726"/>
      <c r="D31" s="728"/>
      <c r="E31" s="727"/>
      <c r="F31" s="726"/>
      <c r="G31" s="728"/>
      <c r="H31" s="727"/>
      <c r="I31" s="726"/>
      <c r="J31" s="725"/>
    </row>
    <row r="32" spans="1:10" ht="16.2" thickBot="1">
      <c r="A32" s="724" t="s">
        <v>46</v>
      </c>
      <c r="B32" s="723" t="s">
        <v>262</v>
      </c>
      <c r="C32" s="720">
        <v>2384875</v>
      </c>
      <c r="D32" s="722">
        <v>100</v>
      </c>
      <c r="E32" s="721">
        <v>84.135840818640546</v>
      </c>
      <c r="F32" s="720">
        <v>449680</v>
      </c>
      <c r="G32" s="722">
        <v>100</v>
      </c>
      <c r="H32" s="721">
        <v>15.864159181359462</v>
      </c>
      <c r="I32" s="720">
        <v>2834555</v>
      </c>
      <c r="J32" s="719">
        <v>100</v>
      </c>
    </row>
    <row r="33" spans="3:9" ht="15.6" thickTop="1"/>
    <row r="38" spans="3:9">
      <c r="C38" s="504"/>
      <c r="D38" s="504"/>
      <c r="E38" s="504"/>
      <c r="F38" s="504"/>
      <c r="G38" s="504"/>
      <c r="H38" s="504"/>
      <c r="I38" s="11"/>
    </row>
    <row r="39" spans="3:9">
      <c r="C39" s="718"/>
      <c r="D39" s="717"/>
      <c r="E39" s="717"/>
      <c r="F39" s="718"/>
      <c r="G39" s="717"/>
      <c r="H39" s="717"/>
      <c r="I39" s="717"/>
    </row>
    <row r="40" spans="3:9">
      <c r="C40" s="718"/>
      <c r="D40" s="717"/>
      <c r="E40" s="717"/>
      <c r="F40" s="718"/>
      <c r="G40" s="717"/>
      <c r="H40" s="717"/>
      <c r="I40" s="717"/>
    </row>
    <row r="41" spans="3:9">
      <c r="C41" s="718"/>
      <c r="D41" s="717"/>
      <c r="E41" s="717"/>
      <c r="F41" s="718"/>
      <c r="G41" s="717"/>
      <c r="H41" s="717"/>
      <c r="I41" s="717"/>
    </row>
    <row r="42" spans="3:9">
      <c r="C42" s="718"/>
      <c r="D42" s="717"/>
      <c r="E42" s="717"/>
      <c r="F42" s="718"/>
      <c r="G42" s="717"/>
      <c r="H42" s="717"/>
      <c r="I42" s="717"/>
    </row>
  </sheetData>
  <mergeCells count="6">
    <mergeCell ref="I3:J3"/>
    <mergeCell ref="A1:J1"/>
    <mergeCell ref="A19:B19"/>
    <mergeCell ref="A5:B5"/>
    <mergeCell ref="C3:E3"/>
    <mergeCell ref="F3:H3"/>
  </mergeCells>
  <pageMargins left="0.7" right="0.7" top="0.75" bottom="0.75" header="0.3" footer="0.3"/>
  <pageSetup paperSize="9" scale="4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B45CF-6D9A-4AC4-8122-37BAFBA72090}">
  <sheetPr>
    <tabColor theme="2"/>
  </sheetPr>
  <dimension ref="A1:AF38"/>
  <sheetViews>
    <sheetView showGridLines="0" zoomScale="80" zoomScaleNormal="80" zoomScaleSheetLayoutView="70" workbookViewId="0">
      <selection activeCell="W32" sqref="W32"/>
    </sheetView>
  </sheetViews>
  <sheetFormatPr defaultColWidth="9.109375" defaultRowHeight="15"/>
  <cols>
    <col min="1" max="1" width="9.109375" style="504"/>
    <col min="2" max="2" width="44.33203125" style="504" customWidth="1"/>
    <col min="3" max="3" width="10.77734375" style="504" bestFit="1" customWidth="1"/>
    <col min="4" max="5" width="9.6640625" style="504" customWidth="1"/>
    <col min="6" max="6" width="10.77734375" style="504" bestFit="1" customWidth="1"/>
    <col min="7" max="8" width="9.6640625" style="504" customWidth="1"/>
    <col min="9" max="9" width="12" style="504" bestFit="1" customWidth="1"/>
    <col min="10" max="11" width="9.6640625" style="504" customWidth="1"/>
    <col min="12" max="12" width="12" style="504" bestFit="1" customWidth="1"/>
    <col min="13" max="14" width="9.6640625" style="504" customWidth="1"/>
    <col min="15" max="15" width="10.77734375" style="504" bestFit="1" customWidth="1"/>
    <col min="16" max="17" width="9.6640625" style="504" customWidth="1"/>
    <col min="18" max="18" width="10.77734375" style="504" bestFit="1" customWidth="1"/>
    <col min="19" max="20" width="9.6640625" style="504" customWidth="1"/>
    <col min="21" max="21" width="13.109375" style="504" bestFit="1" customWidth="1"/>
    <col min="22" max="23" width="9.6640625" style="504" customWidth="1"/>
    <col min="24" max="24" width="12" style="504" bestFit="1" customWidth="1"/>
    <col min="25" max="26" width="9.6640625" style="504" customWidth="1"/>
    <col min="27" max="27" width="12" style="504" bestFit="1" customWidth="1"/>
    <col min="28" max="29" width="9.6640625" style="504" customWidth="1"/>
    <col min="30" max="30" width="13.109375" style="504" bestFit="1" customWidth="1"/>
    <col min="31" max="31" width="9.6640625" style="504" customWidth="1"/>
    <col min="32" max="32" width="22.44140625" style="504" customWidth="1"/>
    <col min="33" max="16384" width="9.109375" style="504"/>
  </cols>
  <sheetData>
    <row r="1" spans="1:32" ht="19.8" thickBot="1">
      <c r="A1" s="367" t="s">
        <v>266</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row>
    <row r="2" spans="1:32" ht="20.399999999999999" thickTop="1" thickBot="1">
      <c r="A2" s="824"/>
      <c r="B2" s="824"/>
      <c r="C2" s="824"/>
      <c r="D2" s="824"/>
      <c r="E2" s="824"/>
      <c r="F2" s="824"/>
      <c r="G2" s="824"/>
      <c r="H2" s="824"/>
      <c r="I2" s="824"/>
      <c r="J2" s="824"/>
      <c r="K2" s="824"/>
      <c r="L2" s="824"/>
      <c r="M2" s="824"/>
      <c r="N2" s="824"/>
      <c r="O2" s="824"/>
      <c r="P2" s="824"/>
      <c r="Q2" s="824"/>
      <c r="R2" s="824"/>
      <c r="S2" s="824"/>
      <c r="T2" s="824"/>
      <c r="U2" s="824"/>
      <c r="V2" s="824"/>
      <c r="W2" s="824"/>
      <c r="X2" s="824"/>
      <c r="Y2" s="824"/>
      <c r="Z2" s="824"/>
      <c r="AA2" s="824"/>
      <c r="AB2" s="824"/>
      <c r="AC2" s="824"/>
      <c r="AD2" s="824"/>
      <c r="AE2" s="824"/>
    </row>
    <row r="3" spans="1:32" ht="61.95" customHeight="1" thickBot="1">
      <c r="A3" s="824"/>
      <c r="B3" s="824"/>
      <c r="C3" s="828" t="s">
        <v>231</v>
      </c>
      <c r="D3" s="827"/>
      <c r="E3" s="826"/>
      <c r="F3" s="825" t="s">
        <v>229</v>
      </c>
      <c r="G3" s="825"/>
      <c r="H3" s="395"/>
      <c r="I3" s="394" t="s">
        <v>258</v>
      </c>
      <c r="J3" s="825"/>
      <c r="K3" s="395"/>
      <c r="L3" s="394" t="s">
        <v>225</v>
      </c>
      <c r="M3" s="825"/>
      <c r="N3" s="395"/>
      <c r="O3" s="394" t="s">
        <v>257</v>
      </c>
      <c r="P3" s="825"/>
      <c r="Q3" s="395"/>
      <c r="R3" s="394" t="s">
        <v>265</v>
      </c>
      <c r="S3" s="825"/>
      <c r="T3" s="395"/>
      <c r="U3" s="394" t="s">
        <v>220</v>
      </c>
      <c r="V3" s="825"/>
      <c r="W3" s="395"/>
      <c r="X3" s="394" t="s">
        <v>255</v>
      </c>
      <c r="Y3" s="825"/>
      <c r="Z3" s="395"/>
      <c r="AA3" s="394" t="s">
        <v>216</v>
      </c>
      <c r="AB3" s="825"/>
      <c r="AC3" s="395"/>
      <c r="AD3" s="394" t="s">
        <v>264</v>
      </c>
      <c r="AE3" s="395"/>
    </row>
    <row r="4" spans="1:32" ht="20.399999999999999" thickTop="1" thickBot="1">
      <c r="A4" s="824"/>
      <c r="B4" s="824"/>
      <c r="C4" s="823" t="s">
        <v>8</v>
      </c>
      <c r="D4" s="821" t="s">
        <v>9</v>
      </c>
      <c r="E4" s="822" t="s">
        <v>10</v>
      </c>
      <c r="F4" s="821" t="s">
        <v>8</v>
      </c>
      <c r="G4" s="821" t="s">
        <v>9</v>
      </c>
      <c r="H4" s="9" t="s">
        <v>10</v>
      </c>
      <c r="I4" s="82" t="s">
        <v>8</v>
      </c>
      <c r="J4" s="821" t="s">
        <v>9</v>
      </c>
      <c r="K4" s="9" t="s">
        <v>10</v>
      </c>
      <c r="L4" s="82" t="s">
        <v>8</v>
      </c>
      <c r="M4" s="821" t="s">
        <v>9</v>
      </c>
      <c r="N4" s="9" t="s">
        <v>10</v>
      </c>
      <c r="O4" s="82" t="s">
        <v>8</v>
      </c>
      <c r="P4" s="821" t="s">
        <v>9</v>
      </c>
      <c r="Q4" s="9" t="s">
        <v>10</v>
      </c>
      <c r="R4" s="82" t="s">
        <v>8</v>
      </c>
      <c r="S4" s="821" t="s">
        <v>9</v>
      </c>
      <c r="T4" s="9" t="s">
        <v>10</v>
      </c>
      <c r="U4" s="82" t="s">
        <v>8</v>
      </c>
      <c r="V4" s="821" t="s">
        <v>9</v>
      </c>
      <c r="W4" s="9" t="s">
        <v>10</v>
      </c>
      <c r="X4" s="82" t="s">
        <v>8</v>
      </c>
      <c r="Y4" s="821" t="s">
        <v>9</v>
      </c>
      <c r="Z4" s="9" t="s">
        <v>10</v>
      </c>
      <c r="AA4" s="82" t="s">
        <v>8</v>
      </c>
      <c r="AB4" s="821" t="s">
        <v>9</v>
      </c>
      <c r="AC4" s="9" t="s">
        <v>10</v>
      </c>
      <c r="AD4" s="82" t="s">
        <v>8</v>
      </c>
      <c r="AE4" s="820" t="s">
        <v>9</v>
      </c>
      <c r="AF4" s="443"/>
    </row>
    <row r="5" spans="1:32" ht="15.6">
      <c r="A5" s="751" t="s">
        <v>53</v>
      </c>
      <c r="B5" s="751"/>
      <c r="C5" s="819"/>
      <c r="D5" s="817"/>
      <c r="E5" s="818"/>
      <c r="F5" s="817"/>
      <c r="G5" s="817"/>
      <c r="H5" s="815"/>
      <c r="I5" s="816"/>
      <c r="J5" s="817"/>
      <c r="K5" s="815"/>
      <c r="L5" s="816"/>
      <c r="M5" s="817"/>
      <c r="N5" s="815"/>
      <c r="O5" s="816"/>
      <c r="P5" s="817"/>
      <c r="Q5" s="815"/>
      <c r="R5" s="816"/>
      <c r="S5" s="817"/>
      <c r="T5" s="815"/>
      <c r="U5" s="816"/>
      <c r="V5" s="817"/>
      <c r="W5" s="815"/>
      <c r="X5" s="816"/>
      <c r="Y5" s="817"/>
      <c r="Z5" s="815"/>
      <c r="AA5" s="816"/>
      <c r="AB5" s="817"/>
      <c r="AC5" s="815"/>
      <c r="AD5" s="816"/>
      <c r="AE5" s="815"/>
      <c r="AF5" s="443"/>
    </row>
    <row r="6" spans="1:32">
      <c r="A6" s="739" t="s">
        <v>54</v>
      </c>
      <c r="B6" s="318" t="s">
        <v>191</v>
      </c>
      <c r="C6" s="792">
        <v>20</v>
      </c>
      <c r="D6" s="789">
        <v>0.52488578985333012</v>
      </c>
      <c r="E6" s="791">
        <v>0.60759395022349882</v>
      </c>
      <c r="F6" s="790">
        <v>60</v>
      </c>
      <c r="G6" s="789">
        <v>0.76664014850172368</v>
      </c>
      <c r="H6" s="788">
        <v>1.6093028951865644</v>
      </c>
      <c r="I6" s="787">
        <v>245</v>
      </c>
      <c r="J6" s="789">
        <v>0.62861065907241664</v>
      </c>
      <c r="K6" s="788">
        <v>6.8808692796268156</v>
      </c>
      <c r="L6" s="787">
        <v>890</v>
      </c>
      <c r="M6" s="789">
        <v>0.67672748299526764</v>
      </c>
      <c r="N6" s="788">
        <v>24.756043931575402</v>
      </c>
      <c r="O6" s="787">
        <v>65</v>
      </c>
      <c r="P6" s="789">
        <v>0.65416709591016797</v>
      </c>
      <c r="Q6" s="788">
        <v>1.767394220760063</v>
      </c>
      <c r="R6" s="787">
        <v>170</v>
      </c>
      <c r="S6" s="789">
        <v>0.87432950191570891</v>
      </c>
      <c r="T6" s="788">
        <v>4.7636145020958232</v>
      </c>
      <c r="U6" s="787">
        <v>1465</v>
      </c>
      <c r="V6" s="789">
        <v>1.0215849393141312</v>
      </c>
      <c r="W6" s="788">
        <v>40.809828381846216</v>
      </c>
      <c r="X6" s="787">
        <v>355</v>
      </c>
      <c r="Y6" s="789">
        <v>0.58802373375762407</v>
      </c>
      <c r="Z6" s="788">
        <v>9.8748629225742164</v>
      </c>
      <c r="AA6" s="787">
        <v>320</v>
      </c>
      <c r="AB6" s="789">
        <v>0.94173930908984183</v>
      </c>
      <c r="AC6" s="788">
        <v>8.9304899161113998</v>
      </c>
      <c r="AD6" s="787">
        <v>3595</v>
      </c>
      <c r="AE6" s="786">
        <v>0.79898505152575849</v>
      </c>
      <c r="AF6" s="443"/>
    </row>
    <row r="7" spans="1:32" ht="16.05" customHeight="1">
      <c r="A7" s="739" t="s">
        <v>55</v>
      </c>
      <c r="B7" s="318" t="s">
        <v>192</v>
      </c>
      <c r="C7" s="792">
        <v>60</v>
      </c>
      <c r="D7" s="789">
        <v>1.4373647511421015</v>
      </c>
      <c r="E7" s="791">
        <v>0.78994035144285024</v>
      </c>
      <c r="F7" s="790">
        <v>140</v>
      </c>
      <c r="G7" s="789">
        <v>1.8332007425086183</v>
      </c>
      <c r="H7" s="788">
        <v>1.8269848275424636</v>
      </c>
      <c r="I7" s="787">
        <v>700</v>
      </c>
      <c r="J7" s="789">
        <v>1.7825467860048818</v>
      </c>
      <c r="K7" s="788">
        <v>9.2636297085228456</v>
      </c>
      <c r="L7" s="787">
        <v>1745</v>
      </c>
      <c r="M7" s="789">
        <v>1.328605992361185</v>
      </c>
      <c r="N7" s="788">
        <v>23.075032440675187</v>
      </c>
      <c r="O7" s="787">
        <v>145</v>
      </c>
      <c r="P7" s="789">
        <v>1.5174616256309881</v>
      </c>
      <c r="Q7" s="788">
        <v>1.9464405113337544</v>
      </c>
      <c r="R7" s="787">
        <v>200</v>
      </c>
      <c r="S7" s="789">
        <v>1.0119029374201789</v>
      </c>
      <c r="T7" s="788">
        <v>2.6174537439578418</v>
      </c>
      <c r="U7" s="787">
        <v>3410</v>
      </c>
      <c r="V7" s="789">
        <v>2.3764892772041302</v>
      </c>
      <c r="W7" s="788">
        <v>45.071792337393596</v>
      </c>
      <c r="X7" s="787">
        <v>660</v>
      </c>
      <c r="Y7" s="789">
        <v>1.0961614956245027</v>
      </c>
      <c r="Z7" s="788">
        <v>8.7395575382614972</v>
      </c>
      <c r="AA7" s="787">
        <v>505</v>
      </c>
      <c r="AB7" s="789">
        <v>1.481318423292536</v>
      </c>
      <c r="AC7" s="788">
        <v>6.6691685408699648</v>
      </c>
      <c r="AD7" s="787">
        <v>7570</v>
      </c>
      <c r="AE7" s="786">
        <v>1.6829064352714609</v>
      </c>
      <c r="AF7" s="443"/>
    </row>
    <row r="8" spans="1:32">
      <c r="A8" s="739" t="s">
        <v>56</v>
      </c>
      <c r="B8" s="318" t="s">
        <v>193</v>
      </c>
      <c r="C8" s="792">
        <v>160</v>
      </c>
      <c r="D8" s="789">
        <v>3.8829045443616255</v>
      </c>
      <c r="E8" s="791">
        <v>0.77889681124497612</v>
      </c>
      <c r="F8" s="790">
        <v>330</v>
      </c>
      <c r="G8" s="789">
        <v>4.3589233625033152</v>
      </c>
      <c r="H8" s="788">
        <v>1.5856234237215054</v>
      </c>
      <c r="I8" s="787">
        <v>1645</v>
      </c>
      <c r="J8" s="789">
        <v>4.1859235150528882</v>
      </c>
      <c r="K8" s="788">
        <v>7.9401268595202774</v>
      </c>
      <c r="L8" s="787">
        <v>5790</v>
      </c>
      <c r="M8" s="789">
        <v>4.4066071184016309</v>
      </c>
      <c r="N8" s="788">
        <v>27.934850290621259</v>
      </c>
      <c r="O8" s="787">
        <v>375</v>
      </c>
      <c r="P8" s="789">
        <v>3.8382610487277224</v>
      </c>
      <c r="Q8" s="788">
        <v>1.7970238029206342</v>
      </c>
      <c r="R8" s="787">
        <v>1015</v>
      </c>
      <c r="S8" s="789">
        <v>5.194022988505747</v>
      </c>
      <c r="T8" s="788">
        <v>4.9038810755904674</v>
      </c>
      <c r="U8" s="787">
        <v>7410</v>
      </c>
      <c r="V8" s="789">
        <v>5.1629669885595639</v>
      </c>
      <c r="W8" s="788">
        <v>35.740796028779009</v>
      </c>
      <c r="X8" s="787">
        <v>2515</v>
      </c>
      <c r="Y8" s="789">
        <v>4.1702466189339695</v>
      </c>
      <c r="Z8" s="788">
        <v>12.135915540170654</v>
      </c>
      <c r="AA8" s="787">
        <v>1490</v>
      </c>
      <c r="AB8" s="789">
        <v>4.3709899914883623</v>
      </c>
      <c r="AC8" s="788">
        <v>7.1828861674312225</v>
      </c>
      <c r="AD8" s="787">
        <v>20735</v>
      </c>
      <c r="AE8" s="786">
        <v>4.6106703018604422</v>
      </c>
      <c r="AF8" s="443"/>
    </row>
    <row r="9" spans="1:32">
      <c r="A9" s="739" t="s">
        <v>57</v>
      </c>
      <c r="B9" s="318" t="s">
        <v>58</v>
      </c>
      <c r="C9" s="792">
        <v>265</v>
      </c>
      <c r="D9" s="789">
        <v>6.330367876893483</v>
      </c>
      <c r="E9" s="791">
        <v>1.1533017907104186</v>
      </c>
      <c r="F9" s="790">
        <v>355</v>
      </c>
      <c r="G9" s="789">
        <v>4.7101564571731638</v>
      </c>
      <c r="H9" s="788">
        <v>1.5561338807808005</v>
      </c>
      <c r="I9" s="787">
        <v>1830</v>
      </c>
      <c r="J9" s="789">
        <v>4.6574705044751834</v>
      </c>
      <c r="K9" s="788">
        <v>8.0237441394195024</v>
      </c>
      <c r="L9" s="787">
        <v>5700</v>
      </c>
      <c r="M9" s="789">
        <v>4.3369752118934217</v>
      </c>
      <c r="N9" s="788">
        <v>24.970070136413597</v>
      </c>
      <c r="O9" s="787">
        <v>535</v>
      </c>
      <c r="P9" s="789">
        <v>5.5222004738848254</v>
      </c>
      <c r="Q9" s="788">
        <v>2.3481308564737646</v>
      </c>
      <c r="R9" s="787">
        <v>2775</v>
      </c>
      <c r="S9" s="789">
        <v>14.184214559386973</v>
      </c>
      <c r="T9" s="788">
        <v>12.162760635122</v>
      </c>
      <c r="U9" s="787">
        <v>6285</v>
      </c>
      <c r="V9" s="789">
        <v>4.3800008360854479</v>
      </c>
      <c r="W9" s="788">
        <v>27.53783997718628</v>
      </c>
      <c r="X9" s="787">
        <v>3345</v>
      </c>
      <c r="Y9" s="789">
        <v>5.5451306019623443</v>
      </c>
      <c r="Z9" s="788">
        <v>14.655930318283787</v>
      </c>
      <c r="AA9" s="787">
        <v>1735</v>
      </c>
      <c r="AB9" s="789">
        <v>5.0868774030700603</v>
      </c>
      <c r="AC9" s="788">
        <v>7.5920882656098527</v>
      </c>
      <c r="AD9" s="787">
        <v>22830</v>
      </c>
      <c r="AE9" s="786">
        <v>5.0766037030942135</v>
      </c>
      <c r="AF9" s="443"/>
    </row>
    <row r="10" spans="1:32">
      <c r="A10" s="739" t="s">
        <v>59</v>
      </c>
      <c r="B10" s="318" t="s">
        <v>194</v>
      </c>
      <c r="C10" s="792">
        <v>205</v>
      </c>
      <c r="D10" s="789">
        <v>4.8730464053859102</v>
      </c>
      <c r="E10" s="791">
        <v>1.0045127986538427</v>
      </c>
      <c r="F10" s="790">
        <v>335</v>
      </c>
      <c r="G10" s="789">
        <v>4.4738796075311589</v>
      </c>
      <c r="H10" s="788">
        <v>1.672387173838159</v>
      </c>
      <c r="I10" s="787">
        <v>1715</v>
      </c>
      <c r="J10" s="789">
        <v>4.3593114320585844</v>
      </c>
      <c r="K10" s="788">
        <v>8.497394174747658</v>
      </c>
      <c r="L10" s="787">
        <v>4130</v>
      </c>
      <c r="M10" s="789">
        <v>3.1428777941780663</v>
      </c>
      <c r="N10" s="788">
        <v>20.473930595585337</v>
      </c>
      <c r="O10" s="787">
        <v>385</v>
      </c>
      <c r="P10" s="789">
        <v>3.9917585247759355</v>
      </c>
      <c r="Q10" s="788">
        <v>1.9205043628676717</v>
      </c>
      <c r="R10" s="787">
        <v>1175</v>
      </c>
      <c r="S10" s="789">
        <v>5.9997956577266924</v>
      </c>
      <c r="T10" s="788">
        <v>5.8210889697882875</v>
      </c>
      <c r="U10" s="787">
        <v>8095</v>
      </c>
      <c r="V10" s="789">
        <v>5.6397586500006973</v>
      </c>
      <c r="W10" s="788">
        <v>40.119647401981076</v>
      </c>
      <c r="X10" s="787">
        <v>2475</v>
      </c>
      <c r="Y10" s="789">
        <v>4.1003215327499332</v>
      </c>
      <c r="Z10" s="788">
        <v>12.26197527253983</v>
      </c>
      <c r="AA10" s="787">
        <v>1660</v>
      </c>
      <c r="AB10" s="789">
        <v>4.8727363446919671</v>
      </c>
      <c r="AC10" s="788">
        <v>8.2285592499981401</v>
      </c>
      <c r="AD10" s="787">
        <v>20175</v>
      </c>
      <c r="AE10" s="786">
        <v>4.4867549668874167</v>
      </c>
      <c r="AF10" s="443"/>
    </row>
    <row r="11" spans="1:32" ht="30">
      <c r="A11" s="739" t="s">
        <v>146</v>
      </c>
      <c r="B11" s="318" t="s">
        <v>195</v>
      </c>
      <c r="C11" s="792">
        <v>35</v>
      </c>
      <c r="D11" s="789">
        <v>0.85501322433277227</v>
      </c>
      <c r="E11" s="791">
        <v>0.55456871989133205</v>
      </c>
      <c r="F11" s="790">
        <v>90</v>
      </c>
      <c r="G11" s="789">
        <v>1.2261999469636702</v>
      </c>
      <c r="H11" s="788">
        <v>1.4422529588175024</v>
      </c>
      <c r="I11" s="787">
        <v>450</v>
      </c>
      <c r="J11" s="789">
        <v>1.1502491863303499</v>
      </c>
      <c r="K11" s="788">
        <v>7.0548439768628191</v>
      </c>
      <c r="L11" s="787">
        <v>1750</v>
      </c>
      <c r="M11" s="789">
        <v>1.3324101830576565</v>
      </c>
      <c r="N11" s="788">
        <v>27.311105878022957</v>
      </c>
      <c r="O11" s="787">
        <v>95</v>
      </c>
      <c r="P11" s="789">
        <v>0.96229525084990208</v>
      </c>
      <c r="Q11" s="788">
        <v>1.4567565839440193</v>
      </c>
      <c r="R11" s="787">
        <v>320</v>
      </c>
      <c r="S11" s="789">
        <v>1.6239591315453383</v>
      </c>
      <c r="T11" s="788">
        <v>4.9575885929768146</v>
      </c>
      <c r="U11" s="787">
        <v>2185</v>
      </c>
      <c r="V11" s="789">
        <v>1.5237030224488941</v>
      </c>
      <c r="W11" s="788">
        <v>34.105508414441864</v>
      </c>
      <c r="X11" s="787">
        <v>945</v>
      </c>
      <c r="Y11" s="789">
        <v>1.565582736674622</v>
      </c>
      <c r="Z11" s="788">
        <v>14.731472398665668</v>
      </c>
      <c r="AA11" s="787">
        <v>540</v>
      </c>
      <c r="AB11" s="789">
        <v>1.5782336884740689</v>
      </c>
      <c r="AC11" s="788">
        <v>8.3859024763770265</v>
      </c>
      <c r="AD11" s="787">
        <v>6410</v>
      </c>
      <c r="AE11" s="786">
        <v>1.4259514585992643</v>
      </c>
      <c r="AF11" s="443"/>
    </row>
    <row r="12" spans="1:32">
      <c r="A12" s="739" t="s">
        <v>60</v>
      </c>
      <c r="B12" s="318" t="s">
        <v>61</v>
      </c>
      <c r="C12" s="792">
        <v>70</v>
      </c>
      <c r="D12" s="789">
        <v>1.7203654724693436</v>
      </c>
      <c r="E12" s="791">
        <v>1.0860655737704918</v>
      </c>
      <c r="F12" s="790">
        <v>80</v>
      </c>
      <c r="G12" s="789">
        <v>1.0837974012198355</v>
      </c>
      <c r="H12" s="788">
        <v>1.2407407407407407</v>
      </c>
      <c r="I12" s="787">
        <v>560</v>
      </c>
      <c r="J12" s="789">
        <v>1.4288801871440195</v>
      </c>
      <c r="K12" s="788">
        <v>8.529902853673347</v>
      </c>
      <c r="L12" s="787">
        <v>1970</v>
      </c>
      <c r="M12" s="789">
        <v>1.4995054552094587</v>
      </c>
      <c r="N12" s="788">
        <v>29.915907710989675</v>
      </c>
      <c r="O12" s="787">
        <v>125</v>
      </c>
      <c r="P12" s="789">
        <v>1.2853610796332542</v>
      </c>
      <c r="Q12" s="788">
        <v>1.8938979963570128</v>
      </c>
      <c r="R12" s="787">
        <v>770</v>
      </c>
      <c r="S12" s="789">
        <v>3.9399744572158362</v>
      </c>
      <c r="T12" s="788">
        <v>11.706891317547056</v>
      </c>
      <c r="U12" s="787">
        <v>1475</v>
      </c>
      <c r="V12" s="789">
        <v>1.0282666555188607</v>
      </c>
      <c r="W12" s="788">
        <v>22.401791135397691</v>
      </c>
      <c r="X12" s="787">
        <v>1000</v>
      </c>
      <c r="Y12" s="789">
        <v>1.6577333598514983</v>
      </c>
      <c r="Z12" s="788">
        <v>15.182301153612629</v>
      </c>
      <c r="AA12" s="787">
        <v>530</v>
      </c>
      <c r="AB12" s="789">
        <v>1.5551055149540667</v>
      </c>
      <c r="AC12" s="788">
        <v>8.0425015179113544</v>
      </c>
      <c r="AD12" s="787">
        <v>6590</v>
      </c>
      <c r="AE12" s="786">
        <v>1.4650483234670142</v>
      </c>
      <c r="AF12" s="443"/>
    </row>
    <row r="13" spans="1:32">
      <c r="A13" s="739" t="s">
        <v>62</v>
      </c>
      <c r="B13" s="318" t="s">
        <v>196</v>
      </c>
      <c r="C13" s="792">
        <v>105</v>
      </c>
      <c r="D13" s="789">
        <v>2.553498437124309</v>
      </c>
      <c r="E13" s="791">
        <v>0.8952883553502331</v>
      </c>
      <c r="F13" s="790">
        <v>200</v>
      </c>
      <c r="G13" s="789">
        <v>2.6518164942985947</v>
      </c>
      <c r="H13" s="788">
        <v>1.6860421004712487</v>
      </c>
      <c r="I13" s="787">
        <v>1365</v>
      </c>
      <c r="J13" s="789">
        <v>3.4698433685923513</v>
      </c>
      <c r="K13" s="788">
        <v>11.504033855725377</v>
      </c>
      <c r="L13" s="787">
        <v>2990</v>
      </c>
      <c r="M13" s="789">
        <v>2.2755983991965549</v>
      </c>
      <c r="N13" s="788">
        <v>25.214000893602311</v>
      </c>
      <c r="O13" s="787">
        <v>265</v>
      </c>
      <c r="P13" s="789">
        <v>2.7329762027402906</v>
      </c>
      <c r="Q13" s="788">
        <v>2.2364505441700882</v>
      </c>
      <c r="R13" s="787">
        <v>190</v>
      </c>
      <c r="S13" s="789">
        <v>0.98007662835249043</v>
      </c>
      <c r="T13" s="788">
        <v>1.6173358848770452</v>
      </c>
      <c r="U13" s="787">
        <v>4370</v>
      </c>
      <c r="V13" s="789">
        <v>3.0451973858394989</v>
      </c>
      <c r="W13" s="788">
        <v>36.845499532123313</v>
      </c>
      <c r="X13" s="787">
        <v>1310</v>
      </c>
      <c r="Y13" s="789">
        <v>2.1680422964730837</v>
      </c>
      <c r="Z13" s="788">
        <v>11.027642660237225</v>
      </c>
      <c r="AA13" s="787">
        <v>1065</v>
      </c>
      <c r="AB13" s="789">
        <v>3.1242699069589976</v>
      </c>
      <c r="AC13" s="788">
        <v>8.9737061734431514</v>
      </c>
      <c r="AD13" s="787">
        <v>11860</v>
      </c>
      <c r="AE13" s="786">
        <v>2.6379097932298223</v>
      </c>
      <c r="AF13" s="443"/>
    </row>
    <row r="14" spans="1:32">
      <c r="A14" s="739" t="s">
        <v>63</v>
      </c>
      <c r="B14" s="318" t="s">
        <v>64</v>
      </c>
      <c r="C14" s="792">
        <v>110</v>
      </c>
      <c r="D14" s="789">
        <v>2.6903101707141142</v>
      </c>
      <c r="E14" s="791">
        <v>0.86281084015521181</v>
      </c>
      <c r="F14" s="790">
        <v>160</v>
      </c>
      <c r="G14" s="789">
        <v>2.1368337311058072</v>
      </c>
      <c r="H14" s="788">
        <v>1.2427437215069617</v>
      </c>
      <c r="I14" s="787">
        <v>1015</v>
      </c>
      <c r="J14" s="789">
        <v>2.5834011391375102</v>
      </c>
      <c r="K14" s="788">
        <v>7.8346216247894827</v>
      </c>
      <c r="L14" s="787">
        <v>4045</v>
      </c>
      <c r="M14" s="789">
        <v>3.0758936043946012</v>
      </c>
      <c r="N14" s="788">
        <v>31.174776836663558</v>
      </c>
      <c r="O14" s="787">
        <v>255</v>
      </c>
      <c r="P14" s="789">
        <v>2.6221283609766148</v>
      </c>
      <c r="Q14" s="788">
        <v>1.9627423643284125</v>
      </c>
      <c r="R14" s="787">
        <v>1085</v>
      </c>
      <c r="S14" s="789">
        <v>5.5505491698595142</v>
      </c>
      <c r="T14" s="788">
        <v>8.3784183934707386</v>
      </c>
      <c r="U14" s="787">
        <v>3345</v>
      </c>
      <c r="V14" s="789">
        <v>2.3318492816632523</v>
      </c>
      <c r="W14" s="788">
        <v>25.808061023682765</v>
      </c>
      <c r="X14" s="787">
        <v>2055</v>
      </c>
      <c r="Y14" s="789">
        <v>3.4055787589498809</v>
      </c>
      <c r="Z14" s="788">
        <v>15.844982449213763</v>
      </c>
      <c r="AA14" s="787">
        <v>895</v>
      </c>
      <c r="AB14" s="789">
        <v>2.6227877080214848</v>
      </c>
      <c r="AC14" s="788">
        <v>6.8908427461891044</v>
      </c>
      <c r="AD14" s="787">
        <v>12970</v>
      </c>
      <c r="AE14" s="786">
        <v>2.8838591169681416</v>
      </c>
      <c r="AF14" s="443"/>
    </row>
    <row r="15" spans="1:32">
      <c r="A15" s="746" t="s">
        <v>65</v>
      </c>
      <c r="B15" s="745" t="s">
        <v>66</v>
      </c>
      <c r="C15" s="792">
        <v>285</v>
      </c>
      <c r="D15" s="789">
        <v>6.8571772060591494</v>
      </c>
      <c r="E15" s="791">
        <v>0.84331278598088233</v>
      </c>
      <c r="F15" s="790">
        <v>445</v>
      </c>
      <c r="G15" s="789">
        <v>5.8908777512596124</v>
      </c>
      <c r="H15" s="788">
        <v>1.3137748086659637</v>
      </c>
      <c r="I15" s="787">
        <v>2515</v>
      </c>
      <c r="J15" s="789">
        <v>6.3921379170056953</v>
      </c>
      <c r="K15" s="788">
        <v>7.4336548009303973</v>
      </c>
      <c r="L15" s="787">
        <v>12965</v>
      </c>
      <c r="M15" s="789">
        <v>9.8628284918666402</v>
      </c>
      <c r="N15" s="788">
        <v>38.332186994903871</v>
      </c>
      <c r="O15" s="787">
        <v>720</v>
      </c>
      <c r="P15" s="789">
        <v>7.4153703512928812</v>
      </c>
      <c r="Q15" s="788">
        <v>2.1284932026960934</v>
      </c>
      <c r="R15" s="787">
        <v>860</v>
      </c>
      <c r="S15" s="789">
        <v>4.3891698595146869</v>
      </c>
      <c r="T15" s="788">
        <v>2.5406132033348094</v>
      </c>
      <c r="U15" s="787">
        <v>7545</v>
      </c>
      <c r="V15" s="789">
        <v>5.25672003678776</v>
      </c>
      <c r="W15" s="788">
        <v>22.310012886697013</v>
      </c>
      <c r="X15" s="787">
        <v>6160</v>
      </c>
      <c r="Y15" s="789">
        <v>10.212692256695838</v>
      </c>
      <c r="Z15" s="788">
        <v>18.22095569732171</v>
      </c>
      <c r="AA15" s="787">
        <v>2325</v>
      </c>
      <c r="AB15" s="789">
        <v>6.82589298817176</v>
      </c>
      <c r="AC15" s="788">
        <v>6.8769956194692634</v>
      </c>
      <c r="AD15" s="787">
        <v>33820</v>
      </c>
      <c r="AE15" s="786">
        <v>7.5204524126152483</v>
      </c>
      <c r="AF15" s="443"/>
    </row>
    <row r="16" spans="1:32">
      <c r="A16" s="739" t="s">
        <v>67</v>
      </c>
      <c r="B16" s="318" t="s">
        <v>68</v>
      </c>
      <c r="C16" s="792">
        <v>435</v>
      </c>
      <c r="D16" s="789">
        <v>10.462130319788411</v>
      </c>
      <c r="E16" s="791">
        <v>0.71575949020395491</v>
      </c>
      <c r="F16" s="790">
        <v>1200</v>
      </c>
      <c r="G16" s="789">
        <v>15.934897905064968</v>
      </c>
      <c r="H16" s="788">
        <v>1.9769417928893522</v>
      </c>
      <c r="I16" s="787">
        <v>6640</v>
      </c>
      <c r="J16" s="789">
        <v>16.877695280716029</v>
      </c>
      <c r="K16" s="788">
        <v>10.918753763897737</v>
      </c>
      <c r="L16" s="787">
        <v>14605</v>
      </c>
      <c r="M16" s="789">
        <v>11.113250757033949</v>
      </c>
      <c r="N16" s="788">
        <v>24.027407179670405</v>
      </c>
      <c r="O16" s="787">
        <v>1120</v>
      </c>
      <c r="P16" s="789">
        <v>11.553827135057174</v>
      </c>
      <c r="Q16" s="788">
        <v>1.8448835747574037</v>
      </c>
      <c r="R16" s="787">
        <v>1090</v>
      </c>
      <c r="S16" s="789">
        <v>5.5670498084291191</v>
      </c>
      <c r="T16" s="788">
        <v>1.7926064176543479</v>
      </c>
      <c r="U16" s="787">
        <v>24070</v>
      </c>
      <c r="V16" s="789">
        <v>16.77153965135237</v>
      </c>
      <c r="W16" s="788">
        <v>39.596936209860054</v>
      </c>
      <c r="X16" s="787">
        <v>7015</v>
      </c>
      <c r="Y16" s="789">
        <v>11.624287324317157</v>
      </c>
      <c r="Z16" s="788">
        <v>11.537213259053052</v>
      </c>
      <c r="AA16" s="787">
        <v>4615</v>
      </c>
      <c r="AB16" s="789">
        <v>13.541604296909396</v>
      </c>
      <c r="AC16" s="788">
        <v>7.5894983120136956</v>
      </c>
      <c r="AD16" s="787">
        <v>60790</v>
      </c>
      <c r="AE16" s="786">
        <v>13.518866833600931</v>
      </c>
      <c r="AF16" s="443"/>
    </row>
    <row r="17" spans="1:32">
      <c r="A17" s="739" t="s">
        <v>69</v>
      </c>
      <c r="B17" s="318" t="s">
        <v>70</v>
      </c>
      <c r="C17" s="792">
        <v>10</v>
      </c>
      <c r="D17" s="789">
        <v>0.18417888915604713</v>
      </c>
      <c r="E17" s="791">
        <v>0.34341613876522614</v>
      </c>
      <c r="F17" s="790">
        <v>30</v>
      </c>
      <c r="G17" s="789">
        <v>0.42720763723150351</v>
      </c>
      <c r="H17" s="788">
        <v>1.4444997377304944</v>
      </c>
      <c r="I17" s="787">
        <v>175</v>
      </c>
      <c r="J17" s="789">
        <v>0.44263628966639545</v>
      </c>
      <c r="K17" s="788">
        <v>7.8044231640013813</v>
      </c>
      <c r="L17" s="787">
        <v>585</v>
      </c>
      <c r="M17" s="789">
        <v>0.44596527534732261</v>
      </c>
      <c r="N17" s="788">
        <v>26.278507798594948</v>
      </c>
      <c r="O17" s="787">
        <v>25</v>
      </c>
      <c r="P17" s="789">
        <v>0.26269702276707529</v>
      </c>
      <c r="Q17" s="788">
        <v>1.1432260494142648</v>
      </c>
      <c r="R17" s="787">
        <v>45</v>
      </c>
      <c r="S17" s="789">
        <v>0.24051085568326946</v>
      </c>
      <c r="T17" s="788">
        <v>2.110709113977395</v>
      </c>
      <c r="U17" s="787">
        <v>935</v>
      </c>
      <c r="V17" s="789">
        <v>0.65050931538536572</v>
      </c>
      <c r="W17" s="788">
        <v>41.857764746495221</v>
      </c>
      <c r="X17" s="787">
        <v>250</v>
      </c>
      <c r="Y17" s="789">
        <v>0.41545677539114295</v>
      </c>
      <c r="Z17" s="788">
        <v>11.238136227712694</v>
      </c>
      <c r="AA17" s="787">
        <v>175</v>
      </c>
      <c r="AB17" s="789">
        <v>0.50928942502421415</v>
      </c>
      <c r="AC17" s="788">
        <v>7.7793170233083613</v>
      </c>
      <c r="AD17" s="787">
        <v>2230</v>
      </c>
      <c r="AE17" s="786">
        <v>0.49602826911701264</v>
      </c>
      <c r="AF17" s="443"/>
    </row>
    <row r="18" spans="1:32" ht="16.2" thickBot="1">
      <c r="A18" s="2" t="s">
        <v>71</v>
      </c>
      <c r="B18" s="313" t="s">
        <v>72</v>
      </c>
      <c r="C18" s="814">
        <v>1760</v>
      </c>
      <c r="D18" s="811">
        <v>42.371243087280597</v>
      </c>
      <c r="E18" s="813">
        <v>0.84088179450975598</v>
      </c>
      <c r="F18" s="812">
        <v>3430</v>
      </c>
      <c r="G18" s="811">
        <v>45.494431185361975</v>
      </c>
      <c r="H18" s="810">
        <v>1.6372673131072908</v>
      </c>
      <c r="I18" s="809">
        <v>18860</v>
      </c>
      <c r="J18" s="811">
        <v>47.958706265256303</v>
      </c>
      <c r="K18" s="810">
        <v>9.0000338792020358</v>
      </c>
      <c r="L18" s="809">
        <v>57170</v>
      </c>
      <c r="M18" s="811">
        <v>43.497245765935752</v>
      </c>
      <c r="N18" s="810">
        <v>27.279996335320117</v>
      </c>
      <c r="O18" s="809">
        <v>4110</v>
      </c>
      <c r="P18" s="811">
        <v>42.358504172246832</v>
      </c>
      <c r="Q18" s="810">
        <v>1.9620066221910679</v>
      </c>
      <c r="R18" s="809">
        <v>9700</v>
      </c>
      <c r="S18" s="811">
        <v>49.555555555555557</v>
      </c>
      <c r="T18" s="810">
        <v>4.6288056245201439</v>
      </c>
      <c r="U18" s="809">
        <v>70600</v>
      </c>
      <c r="V18" s="811">
        <v>49.188586040159976</v>
      </c>
      <c r="W18" s="810">
        <v>33.687574587926314</v>
      </c>
      <c r="X18" s="809">
        <v>28085</v>
      </c>
      <c r="Y18" s="811">
        <v>46.549257491381596</v>
      </c>
      <c r="Z18" s="810">
        <v>13.401829763213009</v>
      </c>
      <c r="AA18" s="809">
        <v>15845</v>
      </c>
      <c r="AB18" s="811">
        <v>46.510845000146752</v>
      </c>
      <c r="AC18" s="810">
        <v>7.5616040800102686</v>
      </c>
      <c r="AD18" s="809">
        <v>209570</v>
      </c>
      <c r="AE18" s="808">
        <v>46.60403666623673</v>
      </c>
      <c r="AF18" s="443"/>
    </row>
    <row r="19" spans="1:32" ht="27.75" customHeight="1" thickTop="1">
      <c r="A19" s="386" t="s">
        <v>87</v>
      </c>
      <c r="B19" s="387"/>
      <c r="C19" s="807"/>
      <c r="D19" s="804"/>
      <c r="E19" s="806"/>
      <c r="F19" s="805"/>
      <c r="G19" s="804"/>
      <c r="H19" s="803"/>
      <c r="I19" s="802"/>
      <c r="J19" s="804"/>
      <c r="K19" s="803"/>
      <c r="L19" s="802"/>
      <c r="M19" s="804"/>
      <c r="N19" s="803"/>
      <c r="O19" s="802"/>
      <c r="P19" s="804"/>
      <c r="Q19" s="803"/>
      <c r="R19" s="802"/>
      <c r="S19" s="804"/>
      <c r="T19" s="803"/>
      <c r="U19" s="802"/>
      <c r="V19" s="804"/>
      <c r="W19" s="803"/>
      <c r="X19" s="802"/>
      <c r="Y19" s="804"/>
      <c r="Z19" s="803"/>
      <c r="AA19" s="802"/>
      <c r="AB19" s="804"/>
      <c r="AC19" s="803"/>
      <c r="AD19" s="802"/>
      <c r="AE19" s="801"/>
      <c r="AF19" s="443"/>
    </row>
    <row r="20" spans="1:32">
      <c r="A20" s="739" t="s">
        <v>73</v>
      </c>
      <c r="B20" s="318" t="s">
        <v>148</v>
      </c>
      <c r="C20" s="800">
        <v>535</v>
      </c>
      <c r="D20" s="796">
        <v>12.921134888194278</v>
      </c>
      <c r="E20" s="799">
        <v>1.4080156199890583</v>
      </c>
      <c r="F20" s="798">
        <v>925</v>
      </c>
      <c r="G20" s="796">
        <v>12.262397242110847</v>
      </c>
      <c r="H20" s="795">
        <v>2.4231472223794284</v>
      </c>
      <c r="I20" s="797">
        <v>4190</v>
      </c>
      <c r="J20" s="796">
        <v>10.65713995117982</v>
      </c>
      <c r="K20" s="795">
        <v>10.98146855565407</v>
      </c>
      <c r="L20" s="797">
        <v>9085</v>
      </c>
      <c r="M20" s="796">
        <v>6.9122525373951946</v>
      </c>
      <c r="N20" s="795">
        <v>23.80374087419117</v>
      </c>
      <c r="O20" s="797">
        <v>1195</v>
      </c>
      <c r="P20" s="796">
        <v>12.322550736581848</v>
      </c>
      <c r="Q20" s="795">
        <v>3.1340327952695666</v>
      </c>
      <c r="R20" s="797">
        <v>1125</v>
      </c>
      <c r="S20" s="796">
        <v>5.7388505747126439</v>
      </c>
      <c r="T20" s="795">
        <v>2.9433681073025335</v>
      </c>
      <c r="U20" s="797">
        <v>13695</v>
      </c>
      <c r="V20" s="796">
        <v>9.5403898945138863</v>
      </c>
      <c r="W20" s="795">
        <v>35.876874157637801</v>
      </c>
      <c r="X20" s="797">
        <v>3735</v>
      </c>
      <c r="Y20" s="796">
        <v>6.1874668522938219</v>
      </c>
      <c r="Z20" s="795">
        <v>9.7815412896342551</v>
      </c>
      <c r="AA20" s="797">
        <v>3680</v>
      </c>
      <c r="AB20" s="796">
        <v>10.807519591441402</v>
      </c>
      <c r="AC20" s="795">
        <v>9.6478113779421104</v>
      </c>
      <c r="AD20" s="794">
        <v>38165</v>
      </c>
      <c r="AE20" s="793">
        <v>8.4875132872855694</v>
      </c>
      <c r="AF20" s="443"/>
    </row>
    <row r="21" spans="1:32">
      <c r="A21" s="739" t="s">
        <v>74</v>
      </c>
      <c r="B21" s="318" t="s">
        <v>149</v>
      </c>
      <c r="C21" s="792">
        <v>105</v>
      </c>
      <c r="D21" s="789">
        <v>2.5818706419812454</v>
      </c>
      <c r="E21" s="791">
        <v>1.1113157987336504</v>
      </c>
      <c r="F21" s="790">
        <v>185</v>
      </c>
      <c r="G21" s="789">
        <v>2.4842216918589237</v>
      </c>
      <c r="H21" s="788">
        <v>1.9390587451176828</v>
      </c>
      <c r="I21" s="787">
        <v>690</v>
      </c>
      <c r="J21" s="789">
        <v>1.7577222335231897</v>
      </c>
      <c r="K21" s="788">
        <v>7.15428433042654</v>
      </c>
      <c r="L21" s="787">
        <v>2590</v>
      </c>
      <c r="M21" s="789">
        <v>1.9723891839250118</v>
      </c>
      <c r="N21" s="788">
        <v>26.829614113234573</v>
      </c>
      <c r="O21" s="787">
        <v>265</v>
      </c>
      <c r="P21" s="789">
        <v>2.7089420006181109</v>
      </c>
      <c r="Q21" s="788">
        <v>2.7214403844999491</v>
      </c>
      <c r="R21" s="787">
        <v>380</v>
      </c>
      <c r="S21" s="789">
        <v>1.951111111111111</v>
      </c>
      <c r="T21" s="788">
        <v>3.9527364780251739</v>
      </c>
      <c r="U21" s="787">
        <v>1735</v>
      </c>
      <c r="V21" s="789">
        <v>1.2096344913116788</v>
      </c>
      <c r="W21" s="788">
        <v>17.967962477308998</v>
      </c>
      <c r="X21" s="787">
        <v>2525</v>
      </c>
      <c r="Y21" s="789">
        <v>4.1845614558472555</v>
      </c>
      <c r="Z21" s="788">
        <v>26.130068864735751</v>
      </c>
      <c r="AA21" s="787">
        <v>1180</v>
      </c>
      <c r="AB21" s="789">
        <v>3.4580434974024832</v>
      </c>
      <c r="AC21" s="788">
        <v>12.193529157291859</v>
      </c>
      <c r="AD21" s="787">
        <v>9660</v>
      </c>
      <c r="AE21" s="786">
        <v>2.1487419887119228</v>
      </c>
      <c r="AF21" s="443"/>
    </row>
    <row r="22" spans="1:32">
      <c r="A22" s="739" t="s">
        <v>75</v>
      </c>
      <c r="B22" s="740" t="s">
        <v>150</v>
      </c>
      <c r="C22" s="792">
        <v>75</v>
      </c>
      <c r="D22" s="789">
        <v>1.8528492426063958</v>
      </c>
      <c r="E22" s="791">
        <v>0.84935471746776336</v>
      </c>
      <c r="F22" s="790">
        <v>120</v>
      </c>
      <c r="G22" s="789">
        <v>1.5808804030761074</v>
      </c>
      <c r="H22" s="788">
        <v>1.3141521277404806</v>
      </c>
      <c r="I22" s="787">
        <v>650</v>
      </c>
      <c r="J22" s="789">
        <v>1.6561228641171686</v>
      </c>
      <c r="K22" s="788">
        <v>7.1788439473281036</v>
      </c>
      <c r="L22" s="787">
        <v>3290</v>
      </c>
      <c r="M22" s="789">
        <v>2.5017194941948051</v>
      </c>
      <c r="N22" s="788">
        <v>36.241522710263787</v>
      </c>
      <c r="O22" s="787">
        <v>180</v>
      </c>
      <c r="P22" s="789">
        <v>1.8289893891006488</v>
      </c>
      <c r="Q22" s="788">
        <v>1.9568444918145171</v>
      </c>
      <c r="R22" s="787">
        <v>600</v>
      </c>
      <c r="S22" s="789">
        <v>3.0565006385696041</v>
      </c>
      <c r="T22" s="788">
        <v>6.594568141813359</v>
      </c>
      <c r="U22" s="787">
        <v>2580</v>
      </c>
      <c r="V22" s="789">
        <v>1.7964271281858339</v>
      </c>
      <c r="W22" s="788">
        <v>28.41844331995631</v>
      </c>
      <c r="X22" s="787">
        <v>1075</v>
      </c>
      <c r="Y22" s="789">
        <v>1.7785070273137096</v>
      </c>
      <c r="Z22" s="788">
        <v>11.827479369586134</v>
      </c>
      <c r="AA22" s="787">
        <v>510</v>
      </c>
      <c r="AB22" s="789">
        <v>1.496228464089695</v>
      </c>
      <c r="AC22" s="788">
        <v>5.6187911740295409</v>
      </c>
      <c r="AD22" s="787">
        <v>9075</v>
      </c>
      <c r="AE22" s="786">
        <v>2.0176148266092628</v>
      </c>
      <c r="AF22" s="443"/>
    </row>
    <row r="23" spans="1:32">
      <c r="A23" s="739" t="s">
        <v>76</v>
      </c>
      <c r="B23" s="318" t="s">
        <v>151</v>
      </c>
      <c r="C23" s="792">
        <v>280</v>
      </c>
      <c r="D23" s="789">
        <v>6.7650877614811256</v>
      </c>
      <c r="E23" s="791">
        <v>0.59039017034779218</v>
      </c>
      <c r="F23" s="790">
        <v>515</v>
      </c>
      <c r="G23" s="789">
        <v>6.8060196234420571</v>
      </c>
      <c r="H23" s="788">
        <v>1.077101145654056</v>
      </c>
      <c r="I23" s="787">
        <v>2775</v>
      </c>
      <c r="J23" s="789">
        <v>7.0616609031733111</v>
      </c>
      <c r="K23" s="788">
        <v>5.8275429520599653</v>
      </c>
      <c r="L23" s="787">
        <v>14965</v>
      </c>
      <c r="M23" s="789">
        <v>11.384276519013344</v>
      </c>
      <c r="N23" s="788">
        <v>31.397128038035426</v>
      </c>
      <c r="O23" s="787">
        <v>670</v>
      </c>
      <c r="P23" s="789">
        <v>6.9039868136396416</v>
      </c>
      <c r="Q23" s="788">
        <v>1.4062474426428058</v>
      </c>
      <c r="R23" s="787">
        <v>2865</v>
      </c>
      <c r="S23" s="789">
        <v>14.632439335887613</v>
      </c>
      <c r="T23" s="788">
        <v>6.0102877627494351</v>
      </c>
      <c r="U23" s="787">
        <v>16905</v>
      </c>
      <c r="V23" s="789">
        <v>11.778639410281064</v>
      </c>
      <c r="W23" s="788">
        <v>35.473371800182221</v>
      </c>
      <c r="X23" s="787">
        <v>6065</v>
      </c>
      <c r="Y23" s="789">
        <v>10.05043423495094</v>
      </c>
      <c r="Z23" s="788">
        <v>12.724423175625965</v>
      </c>
      <c r="AA23" s="787">
        <v>2620</v>
      </c>
      <c r="AB23" s="789">
        <v>7.6840127968066687</v>
      </c>
      <c r="AC23" s="788">
        <v>5.493507512702327</v>
      </c>
      <c r="AD23" s="787">
        <v>47655</v>
      </c>
      <c r="AE23" s="786">
        <v>10.597943417289706</v>
      </c>
      <c r="AF23" s="443"/>
    </row>
    <row r="24" spans="1:32">
      <c r="A24" s="739" t="s">
        <v>77</v>
      </c>
      <c r="B24" s="318" t="s">
        <v>152</v>
      </c>
      <c r="C24" s="792">
        <v>215</v>
      </c>
      <c r="D24" s="789">
        <v>5.2144746333253185</v>
      </c>
      <c r="E24" s="791">
        <v>1.0277049581184285</v>
      </c>
      <c r="F24" s="790">
        <v>485</v>
      </c>
      <c r="G24" s="789">
        <v>6.4122248740387162</v>
      </c>
      <c r="H24" s="788">
        <v>2.2917341946587966</v>
      </c>
      <c r="I24" s="787">
        <v>2185</v>
      </c>
      <c r="J24" s="789">
        <v>5.5507856997558989</v>
      </c>
      <c r="K24" s="788">
        <v>10.344876118121386</v>
      </c>
      <c r="L24" s="787">
        <v>5440</v>
      </c>
      <c r="M24" s="789">
        <v>4.1405952797601833</v>
      </c>
      <c r="N24" s="788">
        <v>25.789295604851777</v>
      </c>
      <c r="O24" s="787">
        <v>545</v>
      </c>
      <c r="P24" s="789">
        <v>5.5896054393736474</v>
      </c>
      <c r="Q24" s="788">
        <v>2.571195828333892</v>
      </c>
      <c r="R24" s="787">
        <v>595</v>
      </c>
      <c r="S24" s="789">
        <v>3.0504214559386971</v>
      </c>
      <c r="T24" s="788">
        <v>2.8296361165291462</v>
      </c>
      <c r="U24" s="787">
        <v>7450</v>
      </c>
      <c r="V24" s="789">
        <v>5.1902651784345695</v>
      </c>
      <c r="W24" s="788">
        <v>35.3011701060924</v>
      </c>
      <c r="X24" s="787">
        <v>2505</v>
      </c>
      <c r="Y24" s="789">
        <v>4.149716587112172</v>
      </c>
      <c r="Z24" s="788">
        <v>11.864895679914476</v>
      </c>
      <c r="AA24" s="787">
        <v>1685</v>
      </c>
      <c r="AB24" s="789">
        <v>4.9422089166740042</v>
      </c>
      <c r="AC24" s="788">
        <v>7.9794866545732308</v>
      </c>
      <c r="AD24" s="787">
        <v>21100</v>
      </c>
      <c r="AE24" s="786">
        <v>4.6927712718878842</v>
      </c>
      <c r="AF24" s="443"/>
    </row>
    <row r="25" spans="1:32">
      <c r="A25" s="739" t="s">
        <v>147</v>
      </c>
      <c r="B25" s="740" t="s">
        <v>153</v>
      </c>
      <c r="C25" s="792">
        <v>20</v>
      </c>
      <c r="D25" s="789">
        <v>0.43496032700168308</v>
      </c>
      <c r="E25" s="791">
        <v>0.81964613397974662</v>
      </c>
      <c r="F25" s="790">
        <v>40</v>
      </c>
      <c r="G25" s="789">
        <v>0.53460620525059666</v>
      </c>
      <c r="H25" s="788">
        <v>1.8268729752384403</v>
      </c>
      <c r="I25" s="787">
        <v>190</v>
      </c>
      <c r="J25" s="789">
        <v>0.48372660699755904</v>
      </c>
      <c r="K25" s="788">
        <v>8.6196506649147047</v>
      </c>
      <c r="L25" s="787">
        <v>590</v>
      </c>
      <c r="M25" s="789">
        <v>0.4473500007608382</v>
      </c>
      <c r="N25" s="788">
        <v>26.640538275073062</v>
      </c>
      <c r="O25" s="787">
        <v>30</v>
      </c>
      <c r="P25" s="789">
        <v>0.32255073658184813</v>
      </c>
      <c r="Q25" s="788">
        <v>1.4186357354840169</v>
      </c>
      <c r="R25" s="787">
        <v>60</v>
      </c>
      <c r="S25" s="789">
        <v>0.29910600255427838</v>
      </c>
      <c r="T25" s="788">
        <v>2.6528624181599869</v>
      </c>
      <c r="U25" s="787">
        <v>930</v>
      </c>
      <c r="V25" s="789">
        <v>0.64833549322074047</v>
      </c>
      <c r="W25" s="788">
        <v>42.161709068666312</v>
      </c>
      <c r="X25" s="787">
        <v>230</v>
      </c>
      <c r="Y25" s="789">
        <v>0.37992243436754175</v>
      </c>
      <c r="Z25" s="788">
        <v>10.386262205206043</v>
      </c>
      <c r="AA25" s="787">
        <v>120</v>
      </c>
      <c r="AB25" s="789">
        <v>0.35458307651668575</v>
      </c>
      <c r="AC25" s="788">
        <v>5.4738225232776783</v>
      </c>
      <c r="AD25" s="787">
        <v>2205</v>
      </c>
      <c r="AE25" s="786">
        <v>0.49080675505583993</v>
      </c>
      <c r="AF25" s="443"/>
    </row>
    <row r="26" spans="1:32">
      <c r="A26" s="739" t="s">
        <v>78</v>
      </c>
      <c r="B26" s="740" t="s">
        <v>154</v>
      </c>
      <c r="C26" s="792">
        <v>180</v>
      </c>
      <c r="D26" s="789">
        <v>4.3479201731185384</v>
      </c>
      <c r="E26" s="791">
        <v>0.88808271864598498</v>
      </c>
      <c r="F26" s="790">
        <v>335</v>
      </c>
      <c r="G26" s="789">
        <v>4.4249535932113497</v>
      </c>
      <c r="H26" s="788">
        <v>1.6389971005570123</v>
      </c>
      <c r="I26" s="787">
        <v>1650</v>
      </c>
      <c r="J26" s="789">
        <v>4.1952552888527261</v>
      </c>
      <c r="K26" s="788">
        <v>8.1029506073173536</v>
      </c>
      <c r="L26" s="787">
        <v>6785</v>
      </c>
      <c r="M26" s="789">
        <v>5.1631838032776907</v>
      </c>
      <c r="N26" s="788">
        <v>33.327922886347906</v>
      </c>
      <c r="O26" s="787">
        <v>440</v>
      </c>
      <c r="P26" s="789">
        <v>4.5422890697434841</v>
      </c>
      <c r="Q26" s="788">
        <v>2.1654229514206031</v>
      </c>
      <c r="R26" s="787">
        <v>1135</v>
      </c>
      <c r="S26" s="789">
        <v>5.7942273307790551</v>
      </c>
      <c r="T26" s="788">
        <v>5.5703211919628881</v>
      </c>
      <c r="U26" s="787">
        <v>5345</v>
      </c>
      <c r="V26" s="789">
        <v>3.7246937837046947</v>
      </c>
      <c r="W26" s="788">
        <v>26.254520588068601</v>
      </c>
      <c r="X26" s="787">
        <v>3205</v>
      </c>
      <c r="Y26" s="789">
        <v>5.3091189339697689</v>
      </c>
      <c r="Z26" s="788">
        <v>15.731926414123043</v>
      </c>
      <c r="AA26" s="787">
        <v>1285</v>
      </c>
      <c r="AB26" s="789">
        <v>3.7769363975228196</v>
      </c>
      <c r="AC26" s="788">
        <v>6.3198604527036393</v>
      </c>
      <c r="AD26" s="787">
        <v>20360</v>
      </c>
      <c r="AE26" s="786">
        <v>4.5280938805100543</v>
      </c>
      <c r="AF26" s="443"/>
    </row>
    <row r="27" spans="1:32">
      <c r="A27" s="739" t="s">
        <v>79</v>
      </c>
      <c r="B27" s="740" t="s">
        <v>155</v>
      </c>
      <c r="C27" s="792">
        <v>160</v>
      </c>
      <c r="D27" s="789">
        <v>3.8122144746333255</v>
      </c>
      <c r="E27" s="791">
        <v>0.77685995118644235</v>
      </c>
      <c r="F27" s="790">
        <v>280</v>
      </c>
      <c r="G27" s="789">
        <v>3.718774860779634</v>
      </c>
      <c r="H27" s="788">
        <v>1.3742409997430558</v>
      </c>
      <c r="I27" s="787">
        <v>1535</v>
      </c>
      <c r="J27" s="789">
        <v>3.9091232709519939</v>
      </c>
      <c r="K27" s="788">
        <v>7.5328221491959182</v>
      </c>
      <c r="L27" s="787">
        <v>8790</v>
      </c>
      <c r="M27" s="789">
        <v>6.6870900984524555</v>
      </c>
      <c r="N27" s="788">
        <v>43.064696093171065</v>
      </c>
      <c r="O27" s="787">
        <v>420</v>
      </c>
      <c r="P27" s="789">
        <v>4.3149273719995884</v>
      </c>
      <c r="Q27" s="788">
        <v>2.0522724096779652</v>
      </c>
      <c r="R27" s="787">
        <v>1145</v>
      </c>
      <c r="S27" s="789">
        <v>5.8444955300127717</v>
      </c>
      <c r="T27" s="788">
        <v>5.605641095896317</v>
      </c>
      <c r="U27" s="787">
        <v>3530</v>
      </c>
      <c r="V27" s="789">
        <v>2.4582375318757577</v>
      </c>
      <c r="W27" s="788">
        <v>17.287449059448235</v>
      </c>
      <c r="X27" s="787">
        <v>3190</v>
      </c>
      <c r="Y27" s="789">
        <v>5.2852194378149031</v>
      </c>
      <c r="Z27" s="788">
        <v>15.624856068993592</v>
      </c>
      <c r="AA27" s="787">
        <v>1365</v>
      </c>
      <c r="AB27" s="789">
        <v>4.0021249743183356</v>
      </c>
      <c r="AC27" s="788">
        <v>6.6811621726874177</v>
      </c>
      <c r="AD27" s="787">
        <v>20410</v>
      </c>
      <c r="AE27" s="786">
        <v>4.5385996201726559</v>
      </c>
      <c r="AF27" s="443"/>
    </row>
    <row r="28" spans="1:32">
      <c r="A28" s="739" t="s">
        <v>80</v>
      </c>
      <c r="B28" s="318" t="s">
        <v>81</v>
      </c>
      <c r="C28" s="792">
        <v>310</v>
      </c>
      <c r="D28" s="789">
        <v>7.4515508535705708</v>
      </c>
      <c r="E28" s="791">
        <v>1.4703468274459681</v>
      </c>
      <c r="F28" s="790">
        <v>365</v>
      </c>
      <c r="G28" s="789">
        <v>4.8508353221957039</v>
      </c>
      <c r="H28" s="788">
        <v>1.7357503366174292</v>
      </c>
      <c r="I28" s="787">
        <v>2080</v>
      </c>
      <c r="J28" s="789">
        <v>5.2852420667209108</v>
      </c>
      <c r="K28" s="788">
        <v>9.8616808382841459</v>
      </c>
      <c r="L28" s="787">
        <v>6930</v>
      </c>
      <c r="M28" s="789">
        <v>5.2739321636715006</v>
      </c>
      <c r="N28" s="788">
        <v>32.887166976478056</v>
      </c>
      <c r="O28" s="787">
        <v>585</v>
      </c>
      <c r="P28" s="789">
        <v>6.0301844030081391</v>
      </c>
      <c r="Q28" s="788">
        <v>2.7771530942709091</v>
      </c>
      <c r="R28" s="787">
        <v>555</v>
      </c>
      <c r="S28" s="789">
        <v>2.837956577266922</v>
      </c>
      <c r="T28" s="788">
        <v>2.6356741410443632</v>
      </c>
      <c r="U28" s="787">
        <v>5430</v>
      </c>
      <c r="V28" s="789">
        <v>3.7825481097501492</v>
      </c>
      <c r="W28" s="788">
        <v>25.757235021117463</v>
      </c>
      <c r="X28" s="787">
        <v>2820</v>
      </c>
      <c r="Y28" s="789">
        <v>4.6700311588438082</v>
      </c>
      <c r="Z28" s="788">
        <v>13.368432639033198</v>
      </c>
      <c r="AA28" s="787">
        <v>2005</v>
      </c>
      <c r="AB28" s="789">
        <v>5.8810425288368409</v>
      </c>
      <c r="AC28" s="788">
        <v>9.5065601257084609</v>
      </c>
      <c r="AD28" s="787">
        <v>21075</v>
      </c>
      <c r="AE28" s="786">
        <v>4.687207290550127</v>
      </c>
      <c r="AF28" s="443"/>
    </row>
    <row r="29" spans="1:32">
      <c r="A29" s="739" t="s">
        <v>82</v>
      </c>
      <c r="B29" s="318" t="s">
        <v>83</v>
      </c>
      <c r="C29" s="792">
        <v>510</v>
      </c>
      <c r="D29" s="789">
        <v>12.246693916806924</v>
      </c>
      <c r="E29" s="791">
        <v>1.0107168850917652</v>
      </c>
      <c r="F29" s="790">
        <v>860</v>
      </c>
      <c r="G29" s="789">
        <v>11.430654998674092</v>
      </c>
      <c r="H29" s="788">
        <v>1.7107217706004061</v>
      </c>
      <c r="I29" s="787">
        <v>4515</v>
      </c>
      <c r="J29" s="789">
        <v>11.484514849471115</v>
      </c>
      <c r="K29" s="788">
        <v>8.9626461788039808</v>
      </c>
      <c r="L29" s="787">
        <v>15800</v>
      </c>
      <c r="M29" s="789">
        <v>12.019965153613219</v>
      </c>
      <c r="N29" s="788">
        <v>31.3496481540814</v>
      </c>
      <c r="O29" s="787">
        <v>1270</v>
      </c>
      <c r="P29" s="789">
        <v>13.077469867106212</v>
      </c>
      <c r="Q29" s="788">
        <v>2.5190134987278427</v>
      </c>
      <c r="R29" s="787">
        <v>1415</v>
      </c>
      <c r="S29" s="789">
        <v>7.2393358876117491</v>
      </c>
      <c r="T29" s="788">
        <v>2.812044798883929</v>
      </c>
      <c r="U29" s="787">
        <v>15330</v>
      </c>
      <c r="V29" s="789">
        <v>10.682242938561656</v>
      </c>
      <c r="W29" s="788">
        <v>30.42389189143281</v>
      </c>
      <c r="X29" s="787">
        <v>6910</v>
      </c>
      <c r="Y29" s="789">
        <v>11.455764386104482</v>
      </c>
      <c r="Z29" s="788">
        <v>13.715837306926662</v>
      </c>
      <c r="AA29" s="787">
        <v>3775</v>
      </c>
      <c r="AB29" s="789">
        <v>11.086454756244315</v>
      </c>
      <c r="AC29" s="788">
        <v>7.4954775310853883</v>
      </c>
      <c r="AD29" s="787">
        <v>50395</v>
      </c>
      <c r="AE29" s="786">
        <v>11.206670995690251</v>
      </c>
      <c r="AF29" s="443"/>
    </row>
    <row r="30" spans="1:32" ht="16.2" thickBot="1">
      <c r="A30" s="2" t="s">
        <v>84</v>
      </c>
      <c r="B30" s="313" t="s">
        <v>85</v>
      </c>
      <c r="C30" s="785">
        <v>2395</v>
      </c>
      <c r="D30" s="782">
        <v>57.628756912719403</v>
      </c>
      <c r="E30" s="784">
        <v>0.9982012403486904</v>
      </c>
      <c r="F30" s="783">
        <v>4110</v>
      </c>
      <c r="G30" s="782">
        <v>54.505568814638025</v>
      </c>
      <c r="H30" s="781">
        <v>1.7120535221579789</v>
      </c>
      <c r="I30" s="780">
        <v>20465</v>
      </c>
      <c r="J30" s="782">
        <v>52.041293734743689</v>
      </c>
      <c r="K30" s="781">
        <v>8.5239300836825134</v>
      </c>
      <c r="L30" s="780">
        <v>74265</v>
      </c>
      <c r="M30" s="782">
        <v>56.502754234064248</v>
      </c>
      <c r="N30" s="781">
        <v>30.92909954983114</v>
      </c>
      <c r="O30" s="780">
        <v>5595</v>
      </c>
      <c r="P30" s="782">
        <v>57.641495827753175</v>
      </c>
      <c r="Q30" s="781">
        <v>2.3302912541298801</v>
      </c>
      <c r="R30" s="780">
        <v>9875</v>
      </c>
      <c r="S30" s="782">
        <v>50.44444444444445</v>
      </c>
      <c r="T30" s="781">
        <v>4.1124918214534265</v>
      </c>
      <c r="U30" s="780">
        <v>72930</v>
      </c>
      <c r="V30" s="782">
        <v>50.811413959840024</v>
      </c>
      <c r="W30" s="781">
        <v>30.372587719206912</v>
      </c>
      <c r="X30" s="780">
        <v>32250</v>
      </c>
      <c r="Y30" s="782">
        <v>53.450742508618411</v>
      </c>
      <c r="Z30" s="781">
        <v>13.431366220218328</v>
      </c>
      <c r="AA30" s="780">
        <v>18225</v>
      </c>
      <c r="AB30" s="782">
        <v>53.489154999853248</v>
      </c>
      <c r="AC30" s="781">
        <v>7.5899785889711344</v>
      </c>
      <c r="AD30" s="780">
        <v>240110</v>
      </c>
      <c r="AE30" s="779">
        <v>53.395963333763277</v>
      </c>
      <c r="AF30" s="443"/>
    </row>
    <row r="31" spans="1:32" ht="15.6" thickTop="1">
      <c r="A31" s="778" t="s">
        <v>262</v>
      </c>
      <c r="B31" s="778"/>
      <c r="C31" s="777"/>
      <c r="D31" s="774"/>
      <c r="E31" s="776"/>
      <c r="F31" s="775"/>
      <c r="G31" s="774"/>
      <c r="H31" s="773"/>
      <c r="I31" s="772"/>
      <c r="J31" s="774"/>
      <c r="K31" s="773"/>
      <c r="L31" s="772"/>
      <c r="M31" s="774"/>
      <c r="N31" s="773"/>
      <c r="O31" s="772"/>
      <c r="P31" s="774"/>
      <c r="Q31" s="773"/>
      <c r="R31" s="772"/>
      <c r="S31" s="774"/>
      <c r="T31" s="773"/>
      <c r="U31" s="772"/>
      <c r="V31" s="774"/>
      <c r="W31" s="773"/>
      <c r="X31" s="772"/>
      <c r="Y31" s="774"/>
      <c r="Z31" s="773"/>
      <c r="AA31" s="772"/>
      <c r="AB31" s="774"/>
      <c r="AC31" s="773"/>
      <c r="AD31" s="772"/>
      <c r="AE31" s="771"/>
      <c r="AF31" s="443"/>
    </row>
    <row r="32" spans="1:32" ht="16.2" thickBot="1">
      <c r="A32" s="770" t="s">
        <v>46</v>
      </c>
      <c r="B32" s="526" t="s">
        <v>262</v>
      </c>
      <c r="C32" s="769">
        <v>4160</v>
      </c>
      <c r="D32" s="766">
        <v>100</v>
      </c>
      <c r="E32" s="768">
        <v>0.92488402812679305</v>
      </c>
      <c r="F32" s="767">
        <v>7540</v>
      </c>
      <c r="G32" s="766">
        <v>100</v>
      </c>
      <c r="H32" s="765">
        <v>1.6772001298707075</v>
      </c>
      <c r="I32" s="764">
        <v>39330</v>
      </c>
      <c r="J32" s="766">
        <v>100</v>
      </c>
      <c r="K32" s="765">
        <v>8.7458136711157763</v>
      </c>
      <c r="L32" s="764">
        <v>131435</v>
      </c>
      <c r="M32" s="766">
        <v>100</v>
      </c>
      <c r="N32" s="765">
        <v>29.228470149751601</v>
      </c>
      <c r="O32" s="764">
        <v>9705</v>
      </c>
      <c r="P32" s="766">
        <v>100</v>
      </c>
      <c r="Q32" s="765">
        <v>2.1586557492250011</v>
      </c>
      <c r="R32" s="764">
        <v>19575</v>
      </c>
      <c r="S32" s="766">
        <v>100</v>
      </c>
      <c r="T32" s="765">
        <v>4.3531148955474812</v>
      </c>
      <c r="U32" s="764">
        <v>143525</v>
      </c>
      <c r="V32" s="766">
        <v>100</v>
      </c>
      <c r="W32" s="765">
        <v>31.917505414985836</v>
      </c>
      <c r="X32" s="764">
        <v>60335</v>
      </c>
      <c r="Y32" s="766">
        <v>100</v>
      </c>
      <c r="Z32" s="765">
        <v>13.41760103896566</v>
      </c>
      <c r="AA32" s="764">
        <v>34070</v>
      </c>
      <c r="AB32" s="766">
        <v>100</v>
      </c>
      <c r="AC32" s="765">
        <v>7.5767549224111468</v>
      </c>
      <c r="AD32" s="764">
        <v>449680</v>
      </c>
      <c r="AE32" s="763">
        <v>100</v>
      </c>
      <c r="AF32" s="443"/>
    </row>
    <row r="33" spans="1:32" ht="15.6" thickTop="1">
      <c r="AF33" s="443"/>
    </row>
    <row r="34" spans="1:32">
      <c r="AF34" s="443"/>
    </row>
    <row r="36" spans="1:32">
      <c r="A36"/>
      <c r="B36"/>
      <c r="C36"/>
      <c r="D36"/>
      <c r="E36"/>
      <c r="F36"/>
      <c r="G36"/>
      <c r="H36"/>
      <c r="I36"/>
      <c r="J36"/>
      <c r="K36"/>
      <c r="L36"/>
      <c r="M36"/>
      <c r="N36"/>
      <c r="O36"/>
      <c r="P36"/>
      <c r="Q36"/>
      <c r="R36"/>
      <c r="S36"/>
      <c r="T36"/>
      <c r="U36"/>
      <c r="V36"/>
      <c r="W36"/>
      <c r="X36"/>
      <c r="Y36"/>
      <c r="Z36"/>
      <c r="AA36"/>
      <c r="AB36"/>
      <c r="AC36"/>
      <c r="AD36"/>
      <c r="AE36"/>
      <c r="AF36"/>
    </row>
    <row r="37" spans="1:32">
      <c r="A37"/>
      <c r="B37"/>
      <c r="C37"/>
      <c r="D37"/>
      <c r="E37"/>
      <c r="F37"/>
      <c r="G37"/>
      <c r="H37"/>
      <c r="I37"/>
      <c r="J37"/>
      <c r="K37"/>
      <c r="L37"/>
      <c r="M37"/>
      <c r="N37"/>
      <c r="O37"/>
      <c r="P37"/>
      <c r="Q37"/>
      <c r="R37"/>
      <c r="S37"/>
      <c r="T37"/>
      <c r="U37"/>
      <c r="V37"/>
      <c r="W37"/>
      <c r="X37"/>
      <c r="Y37"/>
      <c r="Z37"/>
      <c r="AA37"/>
      <c r="AB37"/>
      <c r="AC37"/>
      <c r="AD37"/>
      <c r="AE37"/>
      <c r="AF37"/>
    </row>
    <row r="38" spans="1:32">
      <c r="A38"/>
      <c r="B38"/>
      <c r="C38"/>
      <c r="D38"/>
      <c r="E38"/>
      <c r="F38"/>
      <c r="G38"/>
      <c r="H38"/>
      <c r="I38"/>
      <c r="J38"/>
      <c r="K38"/>
      <c r="L38"/>
      <c r="M38"/>
      <c r="N38"/>
      <c r="O38"/>
      <c r="P38"/>
      <c r="Q38"/>
      <c r="R38"/>
      <c r="S38"/>
      <c r="T38"/>
      <c r="U38"/>
      <c r="V38"/>
      <c r="W38"/>
      <c r="X38"/>
      <c r="Y38"/>
      <c r="Z38"/>
      <c r="AA38"/>
      <c r="AB38"/>
      <c r="AC38"/>
      <c r="AD38"/>
      <c r="AE38"/>
      <c r="AF38"/>
    </row>
  </sheetData>
  <mergeCells count="14">
    <mergeCell ref="AA3:AC3"/>
    <mergeCell ref="AD3:AE3"/>
    <mergeCell ref="A5:B5"/>
    <mergeCell ref="A19:B19"/>
    <mergeCell ref="A1:AE1"/>
    <mergeCell ref="A31:B31"/>
    <mergeCell ref="C3:E3"/>
    <mergeCell ref="F3:H3"/>
    <mergeCell ref="I3:K3"/>
    <mergeCell ref="L3:N3"/>
    <mergeCell ref="O3:Q3"/>
    <mergeCell ref="R3:T3"/>
    <mergeCell ref="U3:W3"/>
    <mergeCell ref="X3:Z3"/>
  </mergeCells>
  <pageMargins left="0.7" right="0.7" top="0.75" bottom="0.75" header="0.3" footer="0.3"/>
  <pageSetup paperSize="9" scale="36"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4D174-BBB3-474B-B1EA-0C8FC7E68889}">
  <sheetPr>
    <tabColor theme="2"/>
  </sheetPr>
  <dimension ref="A1:J33"/>
  <sheetViews>
    <sheetView showGridLines="0" zoomScale="80" zoomScaleNormal="80" zoomScaleSheetLayoutView="70" workbookViewId="0">
      <selection activeCell="W32" sqref="W32"/>
    </sheetView>
  </sheetViews>
  <sheetFormatPr defaultColWidth="9.109375" defaultRowHeight="15"/>
  <cols>
    <col min="1" max="1" width="9.109375" style="504"/>
    <col min="2" max="2" width="44.33203125" style="504" customWidth="1"/>
    <col min="3" max="3" width="12.6640625" style="504" customWidth="1"/>
    <col min="4" max="5" width="10.6640625" style="504" customWidth="1"/>
    <col min="6" max="6" width="12.6640625" style="504" customWidth="1"/>
    <col min="7" max="8" width="10.6640625" style="504" customWidth="1"/>
    <col min="9" max="9" width="12.6640625" style="504" customWidth="1"/>
    <col min="10" max="10" width="10.6640625" style="504" customWidth="1"/>
    <col min="11" max="16384" width="9.109375" style="504"/>
  </cols>
  <sheetData>
    <row r="1" spans="1:10" ht="19.05" customHeight="1" thickBot="1">
      <c r="A1" s="841" t="s">
        <v>269</v>
      </c>
      <c r="B1" s="841"/>
      <c r="C1" s="841"/>
      <c r="D1" s="841"/>
      <c r="E1" s="841"/>
      <c r="F1" s="841"/>
      <c r="G1" s="841"/>
      <c r="H1" s="841"/>
      <c r="I1" s="841"/>
      <c r="J1" s="841"/>
    </row>
    <row r="2" spans="1:10" ht="19.05" customHeight="1" thickBot="1">
      <c r="A2" s="824"/>
      <c r="B2" s="824"/>
      <c r="C2" s="824"/>
      <c r="D2" s="824"/>
      <c r="E2" s="824"/>
      <c r="F2" s="824"/>
      <c r="G2" s="824"/>
      <c r="H2" s="824"/>
      <c r="I2" s="824"/>
      <c r="J2" s="824"/>
    </row>
    <row r="3" spans="1:10" ht="16.5" customHeight="1" thickBot="1">
      <c r="A3" s="541"/>
      <c r="B3" s="541"/>
      <c r="C3" s="760" t="s">
        <v>268</v>
      </c>
      <c r="D3" s="759"/>
      <c r="E3" s="758"/>
      <c r="F3" s="760" t="s">
        <v>207</v>
      </c>
      <c r="G3" s="759"/>
      <c r="H3" s="758"/>
      <c r="I3" s="757" t="s">
        <v>267</v>
      </c>
      <c r="J3" s="756"/>
    </row>
    <row r="4" spans="1:10" ht="16.8" thickTop="1" thickBot="1">
      <c r="A4" s="541"/>
      <c r="B4" s="541"/>
      <c r="C4" s="753" t="s">
        <v>8</v>
      </c>
      <c r="D4" s="755" t="s">
        <v>9</v>
      </c>
      <c r="E4" s="754" t="s">
        <v>10</v>
      </c>
      <c r="F4" s="753" t="s">
        <v>8</v>
      </c>
      <c r="G4" s="755" t="s">
        <v>9</v>
      </c>
      <c r="H4" s="754" t="s">
        <v>10</v>
      </c>
      <c r="I4" s="753" t="s">
        <v>8</v>
      </c>
      <c r="J4" s="752" t="s">
        <v>9</v>
      </c>
    </row>
    <row r="5" spans="1:10">
      <c r="A5" s="751" t="s">
        <v>53</v>
      </c>
      <c r="B5" s="751"/>
      <c r="C5" s="748"/>
      <c r="D5" s="750"/>
      <c r="E5" s="749"/>
      <c r="F5" s="748"/>
      <c r="G5" s="750"/>
      <c r="H5" s="749"/>
      <c r="I5" s="748"/>
      <c r="J5" s="747"/>
    </row>
    <row r="6" spans="1:10">
      <c r="A6" s="739" t="s">
        <v>54</v>
      </c>
      <c r="B6" s="318" t="s">
        <v>191</v>
      </c>
      <c r="C6" s="736">
        <v>1235</v>
      </c>
      <c r="D6" s="738">
        <v>0.96365508204904227</v>
      </c>
      <c r="E6" s="737">
        <v>35.853031472529004</v>
      </c>
      <c r="F6" s="736">
        <v>2210</v>
      </c>
      <c r="G6" s="738">
        <v>0.74123674698391195</v>
      </c>
      <c r="H6" s="737">
        <v>64.146968527470989</v>
      </c>
      <c r="I6" s="736">
        <v>3445</v>
      </c>
      <c r="J6" s="735">
        <v>0.80810880525266737</v>
      </c>
    </row>
    <row r="7" spans="1:10">
      <c r="A7" s="739" t="s">
        <v>55</v>
      </c>
      <c r="B7" s="318" t="s">
        <v>192</v>
      </c>
      <c r="C7" s="736">
        <v>2105</v>
      </c>
      <c r="D7" s="738">
        <v>1.6434220378111937</v>
      </c>
      <c r="E7" s="737">
        <v>29.877689109708307</v>
      </c>
      <c r="F7" s="736">
        <v>4945</v>
      </c>
      <c r="G7" s="738">
        <v>1.6582247496931941</v>
      </c>
      <c r="H7" s="737">
        <v>70.122310890291701</v>
      </c>
      <c r="I7" s="736">
        <v>7055</v>
      </c>
      <c r="J7" s="735">
        <v>1.6537741822018996</v>
      </c>
    </row>
    <row r="8" spans="1:10">
      <c r="A8" s="739" t="s">
        <v>56</v>
      </c>
      <c r="B8" s="318" t="s">
        <v>193</v>
      </c>
      <c r="C8" s="736">
        <v>6420</v>
      </c>
      <c r="D8" s="738">
        <v>5.0078461346477816</v>
      </c>
      <c r="E8" s="737">
        <v>32.483249589713594</v>
      </c>
      <c r="F8" s="736">
        <v>13345</v>
      </c>
      <c r="G8" s="738">
        <v>4.4749492009630023</v>
      </c>
      <c r="H8" s="737">
        <v>67.516750410286392</v>
      </c>
      <c r="I8" s="736">
        <v>19765</v>
      </c>
      <c r="J8" s="735">
        <v>4.6351694219720958</v>
      </c>
    </row>
    <row r="9" spans="1:10">
      <c r="A9" s="739" t="s">
        <v>57</v>
      </c>
      <c r="B9" s="318" t="s">
        <v>58</v>
      </c>
      <c r="C9" s="736">
        <v>5980</v>
      </c>
      <c r="D9" s="738">
        <v>4.6655175641105631</v>
      </c>
      <c r="E9" s="737">
        <v>27.405332227702019</v>
      </c>
      <c r="F9" s="736">
        <v>15845</v>
      </c>
      <c r="G9" s="738">
        <v>5.3131802544310842</v>
      </c>
      <c r="H9" s="737">
        <v>72.594667772297967</v>
      </c>
      <c r="I9" s="736">
        <v>21830</v>
      </c>
      <c r="J9" s="735">
        <v>5.1184546840192287</v>
      </c>
    </row>
    <row r="10" spans="1:10">
      <c r="A10" s="739" t="s">
        <v>59</v>
      </c>
      <c r="B10" s="318" t="s">
        <v>194</v>
      </c>
      <c r="C10" s="736">
        <v>5275</v>
      </c>
      <c r="D10" s="738">
        <v>4.11364416297498</v>
      </c>
      <c r="E10" s="737">
        <v>27.88014974146234</v>
      </c>
      <c r="F10" s="736">
        <v>13645</v>
      </c>
      <c r="G10" s="738">
        <v>4.5747936184338469</v>
      </c>
      <c r="H10" s="737">
        <v>72.119850258537667</v>
      </c>
      <c r="I10" s="736">
        <v>18920</v>
      </c>
      <c r="J10" s="735">
        <v>4.4361449173408367</v>
      </c>
    </row>
    <row r="11" spans="1:10" ht="30">
      <c r="A11" s="739" t="s">
        <v>146</v>
      </c>
      <c r="B11" s="318" t="s">
        <v>195</v>
      </c>
      <c r="C11" s="736">
        <v>1760</v>
      </c>
      <c r="D11" s="738">
        <v>1.3725198103200849</v>
      </c>
      <c r="E11" s="737">
        <v>29.237831623159128</v>
      </c>
      <c r="F11" s="736">
        <v>4260</v>
      </c>
      <c r="G11" s="738">
        <v>1.4281034355573141</v>
      </c>
      <c r="H11" s="737">
        <v>70.762168376840876</v>
      </c>
      <c r="I11" s="736">
        <v>6020</v>
      </c>
      <c r="J11" s="735">
        <v>1.4113917223590104</v>
      </c>
    </row>
    <row r="12" spans="1:10">
      <c r="A12" s="739" t="s">
        <v>60</v>
      </c>
      <c r="B12" s="318" t="s">
        <v>61</v>
      </c>
      <c r="C12" s="736">
        <v>1640</v>
      </c>
      <c r="D12" s="738">
        <v>1.2799260622699193</v>
      </c>
      <c r="E12" s="737">
        <v>26.467120722661885</v>
      </c>
      <c r="F12" s="736">
        <v>4560</v>
      </c>
      <c r="G12" s="738">
        <v>1.5287794148219185</v>
      </c>
      <c r="H12" s="737">
        <v>73.532879277338111</v>
      </c>
      <c r="I12" s="736">
        <v>6200</v>
      </c>
      <c r="J12" s="735">
        <v>1.4539594325243286</v>
      </c>
    </row>
    <row r="13" spans="1:10">
      <c r="A13" s="739" t="s">
        <v>62</v>
      </c>
      <c r="B13" s="318" t="s">
        <v>196</v>
      </c>
      <c r="C13" s="736">
        <v>3455</v>
      </c>
      <c r="D13" s="738">
        <v>2.6966057278342799</v>
      </c>
      <c r="E13" s="737">
        <v>32.355412813472654</v>
      </c>
      <c r="F13" s="736">
        <v>7230</v>
      </c>
      <c r="G13" s="738">
        <v>2.4237545014988231</v>
      </c>
      <c r="H13" s="737">
        <v>67.644587186527332</v>
      </c>
      <c r="I13" s="736">
        <v>10685</v>
      </c>
      <c r="J13" s="735">
        <v>2.505789658811115</v>
      </c>
    </row>
    <row r="14" spans="1:10">
      <c r="A14" s="739" t="s">
        <v>63</v>
      </c>
      <c r="B14" s="318" t="s">
        <v>64</v>
      </c>
      <c r="C14" s="736">
        <v>3550</v>
      </c>
      <c r="D14" s="738">
        <v>2.7673535284207897</v>
      </c>
      <c r="E14" s="737">
        <v>29.465195478812856</v>
      </c>
      <c r="F14" s="736">
        <v>8495</v>
      </c>
      <c r="G14" s="738">
        <v>2.8480253760469969</v>
      </c>
      <c r="H14" s="737">
        <v>70.534804521187155</v>
      </c>
      <c r="I14" s="736">
        <v>12040</v>
      </c>
      <c r="J14" s="735">
        <v>2.8237706647907137</v>
      </c>
    </row>
    <row r="15" spans="1:10">
      <c r="A15" s="746" t="s">
        <v>65</v>
      </c>
      <c r="B15" s="745" t="s">
        <v>66</v>
      </c>
      <c r="C15" s="736">
        <v>9325</v>
      </c>
      <c r="D15" s="738">
        <v>7.2717835527547265</v>
      </c>
      <c r="E15" s="737">
        <v>28.795166992443566</v>
      </c>
      <c r="F15" s="736">
        <v>23055</v>
      </c>
      <c r="G15" s="738">
        <v>7.7306477464004768</v>
      </c>
      <c r="H15" s="737">
        <v>71.204833007556431</v>
      </c>
      <c r="I15" s="736">
        <v>32380</v>
      </c>
      <c r="J15" s="735">
        <v>7.5926861296752257</v>
      </c>
    </row>
    <row r="16" spans="1:10">
      <c r="A16" s="739" t="s">
        <v>67</v>
      </c>
      <c r="B16" s="318" t="s">
        <v>68</v>
      </c>
      <c r="C16" s="736">
        <v>20005</v>
      </c>
      <c r="D16" s="738">
        <v>15.601882760341923</v>
      </c>
      <c r="E16" s="737">
        <v>34.575407037449743</v>
      </c>
      <c r="F16" s="736">
        <v>37850</v>
      </c>
      <c r="G16" s="738">
        <v>12.692167895008618</v>
      </c>
      <c r="H16" s="737">
        <v>65.42459296255025</v>
      </c>
      <c r="I16" s="736">
        <v>57855</v>
      </c>
      <c r="J16" s="735">
        <v>13.566999648258882</v>
      </c>
    </row>
    <row r="17" spans="1:10">
      <c r="A17" s="739" t="s">
        <v>69</v>
      </c>
      <c r="B17" s="318" t="s">
        <v>70</v>
      </c>
      <c r="C17" s="838">
        <v>785</v>
      </c>
      <c r="D17" s="840">
        <v>0.61164753228926183</v>
      </c>
      <c r="E17" s="839">
        <v>35.970718148418257</v>
      </c>
      <c r="F17" s="838">
        <v>1395</v>
      </c>
      <c r="G17" s="840">
        <v>0.46807540387749219</v>
      </c>
      <c r="H17" s="839">
        <v>64.029281851581743</v>
      </c>
      <c r="I17" s="838">
        <v>2180</v>
      </c>
      <c r="J17" s="837">
        <v>0.51124164614843481</v>
      </c>
    </row>
    <row r="18" spans="1:10" ht="16.2" thickBot="1">
      <c r="A18" s="2" t="s">
        <v>71</v>
      </c>
      <c r="B18" s="313" t="s">
        <v>72</v>
      </c>
      <c r="C18" s="834">
        <v>61540</v>
      </c>
      <c r="D18" s="836">
        <v>47.995803955824549</v>
      </c>
      <c r="E18" s="835">
        <v>31.021378625326808</v>
      </c>
      <c r="F18" s="834">
        <v>136835</v>
      </c>
      <c r="G18" s="836">
        <v>45.881938343716683</v>
      </c>
      <c r="H18" s="835">
        <v>68.978621374673196</v>
      </c>
      <c r="I18" s="834">
        <v>198375</v>
      </c>
      <c r="J18" s="833">
        <v>46.517490913354436</v>
      </c>
    </row>
    <row r="19" spans="1:10" ht="15.6" thickTop="1">
      <c r="A19" s="386" t="s">
        <v>87</v>
      </c>
      <c r="B19" s="387"/>
      <c r="C19" s="742"/>
      <c r="D19" s="744"/>
      <c r="E19" s="743"/>
      <c r="F19" s="742"/>
      <c r="G19" s="744"/>
      <c r="H19" s="743"/>
      <c r="I19" s="742"/>
      <c r="J19" s="741"/>
    </row>
    <row r="20" spans="1:10">
      <c r="A20" s="739" t="s">
        <v>73</v>
      </c>
      <c r="B20" s="318" t="s">
        <v>148</v>
      </c>
      <c r="C20" s="736">
        <v>9520</v>
      </c>
      <c r="D20" s="738">
        <v>7.4232077119860236</v>
      </c>
      <c r="E20" s="737">
        <v>26.169486007686089</v>
      </c>
      <c r="F20" s="736">
        <v>26850</v>
      </c>
      <c r="G20" s="738">
        <v>9.0036246705607006</v>
      </c>
      <c r="H20" s="737">
        <v>73.830513992313911</v>
      </c>
      <c r="I20" s="736">
        <v>36370</v>
      </c>
      <c r="J20" s="735">
        <v>8.5284582014304142</v>
      </c>
    </row>
    <row r="21" spans="1:10">
      <c r="A21" s="739" t="s">
        <v>74</v>
      </c>
      <c r="B21" s="318" t="s">
        <v>149</v>
      </c>
      <c r="C21" s="736">
        <v>1260</v>
      </c>
      <c r="D21" s="738">
        <v>0.98225416484682082</v>
      </c>
      <c r="E21" s="737">
        <v>13.397319699928939</v>
      </c>
      <c r="F21" s="736">
        <v>8140</v>
      </c>
      <c r="G21" s="738">
        <v>2.7297467760215133</v>
      </c>
      <c r="H21" s="737">
        <v>86.602680300071057</v>
      </c>
      <c r="I21" s="736">
        <v>9400</v>
      </c>
      <c r="J21" s="735">
        <v>2.2043475202251144</v>
      </c>
    </row>
    <row r="22" spans="1:10">
      <c r="A22" s="739" t="s">
        <v>75</v>
      </c>
      <c r="B22" s="740" t="s">
        <v>150</v>
      </c>
      <c r="C22" s="736">
        <v>2555</v>
      </c>
      <c r="D22" s="738">
        <v>1.9926062269919511</v>
      </c>
      <c r="E22" s="737">
        <v>29.508704169130695</v>
      </c>
      <c r="F22" s="736">
        <v>6105</v>
      </c>
      <c r="G22" s="738">
        <v>2.0464065130065654</v>
      </c>
      <c r="H22" s="737">
        <v>70.491295830869305</v>
      </c>
      <c r="I22" s="736">
        <v>8660</v>
      </c>
      <c r="J22" s="735">
        <v>2.030230976667839</v>
      </c>
    </row>
    <row r="23" spans="1:10">
      <c r="A23" s="739" t="s">
        <v>76</v>
      </c>
      <c r="B23" s="318" t="s">
        <v>151</v>
      </c>
      <c r="C23" s="736">
        <v>15675</v>
      </c>
      <c r="D23" s="738">
        <v>12.22485493230174</v>
      </c>
      <c r="E23" s="737">
        <v>34.114661437305344</v>
      </c>
      <c r="F23" s="736">
        <v>30270</v>
      </c>
      <c r="G23" s="738">
        <v>10.150244438930505</v>
      </c>
      <c r="H23" s="737">
        <v>65.885338562694656</v>
      </c>
      <c r="I23" s="736">
        <v>45945</v>
      </c>
      <c r="J23" s="735">
        <v>10.773994606636181</v>
      </c>
    </row>
    <row r="24" spans="1:10">
      <c r="A24" s="739" t="s">
        <v>77</v>
      </c>
      <c r="B24" s="318" t="s">
        <v>152</v>
      </c>
      <c r="C24" s="736">
        <v>6485</v>
      </c>
      <c r="D24" s="738">
        <v>5.0588171523054841</v>
      </c>
      <c r="E24" s="737">
        <v>32.933097132690733</v>
      </c>
      <c r="F24" s="736">
        <v>13210</v>
      </c>
      <c r="G24" s="738">
        <v>4.4290412897255171</v>
      </c>
      <c r="H24" s="737">
        <v>67.066902867309267</v>
      </c>
      <c r="I24" s="736">
        <v>19695</v>
      </c>
      <c r="J24" s="735">
        <v>4.618389025677101</v>
      </c>
    </row>
    <row r="25" spans="1:10">
      <c r="A25" s="739" t="s">
        <v>147</v>
      </c>
      <c r="B25" s="740" t="s">
        <v>153</v>
      </c>
      <c r="C25" s="736">
        <v>690</v>
      </c>
      <c r="D25" s="738">
        <v>0.53841174268422043</v>
      </c>
      <c r="E25" s="737">
        <v>34.437466015494444</v>
      </c>
      <c r="F25" s="736">
        <v>1315</v>
      </c>
      <c r="G25" s="738">
        <v>0.44068080768792295</v>
      </c>
      <c r="H25" s="737">
        <v>65.562533984505563</v>
      </c>
      <c r="I25" s="736">
        <v>2005</v>
      </c>
      <c r="J25" s="735">
        <v>0.47006448587173172</v>
      </c>
    </row>
    <row r="26" spans="1:10">
      <c r="A26" s="739" t="s">
        <v>78</v>
      </c>
      <c r="B26" s="740" t="s">
        <v>154</v>
      </c>
      <c r="C26" s="736">
        <v>5485</v>
      </c>
      <c r="D26" s="738">
        <v>4.2779926062269924</v>
      </c>
      <c r="E26" s="737">
        <v>28.700576128483146</v>
      </c>
      <c r="F26" s="736">
        <v>13625</v>
      </c>
      <c r="G26" s="738">
        <v>4.568993139615201</v>
      </c>
      <c r="H26" s="737">
        <v>71.299423871516836</v>
      </c>
      <c r="I26" s="736">
        <v>19110</v>
      </c>
      <c r="J26" s="735">
        <v>4.4815012310939153</v>
      </c>
    </row>
    <row r="27" spans="1:10">
      <c r="A27" s="739" t="s">
        <v>79</v>
      </c>
      <c r="B27" s="740" t="s">
        <v>155</v>
      </c>
      <c r="C27" s="736">
        <v>5560</v>
      </c>
      <c r="D27" s="738">
        <v>4.3361904910463585</v>
      </c>
      <c r="E27" s="737">
        <v>28.885596994150958</v>
      </c>
      <c r="F27" s="736">
        <v>13690</v>
      </c>
      <c r="G27" s="738">
        <v>4.5895451222865269</v>
      </c>
      <c r="H27" s="737">
        <v>71.114403005849042</v>
      </c>
      <c r="I27" s="736">
        <v>19245</v>
      </c>
      <c r="J27" s="735">
        <v>4.5133717903622941</v>
      </c>
    </row>
    <row r="28" spans="1:10">
      <c r="A28" s="739" t="s">
        <v>80</v>
      </c>
      <c r="B28" s="318" t="s">
        <v>81</v>
      </c>
      <c r="C28" s="736">
        <v>5545</v>
      </c>
      <c r="D28" s="738">
        <v>4.323048605478256</v>
      </c>
      <c r="E28" s="737">
        <v>27.981408460089629</v>
      </c>
      <c r="F28" s="736">
        <v>14265</v>
      </c>
      <c r="G28" s="738">
        <v>4.7835491593849122</v>
      </c>
      <c r="H28" s="737">
        <v>72.018591539910375</v>
      </c>
      <c r="I28" s="736">
        <v>19810</v>
      </c>
      <c r="J28" s="735">
        <v>4.6450955563372016</v>
      </c>
    </row>
    <row r="29" spans="1:10">
      <c r="A29" s="739" t="s">
        <v>82</v>
      </c>
      <c r="B29" s="318" t="s">
        <v>83</v>
      </c>
      <c r="C29" s="838">
        <v>13905</v>
      </c>
      <c r="D29" s="840">
        <v>10.846812410307606</v>
      </c>
      <c r="E29" s="839">
        <v>29.073502752182112</v>
      </c>
      <c r="F29" s="838">
        <v>33930</v>
      </c>
      <c r="G29" s="840">
        <v>11.376229739063957</v>
      </c>
      <c r="H29" s="839">
        <v>70.926497247817906</v>
      </c>
      <c r="I29" s="838">
        <v>47835</v>
      </c>
      <c r="J29" s="837">
        <v>11.217055692343768</v>
      </c>
    </row>
    <row r="30" spans="1:10" ht="16.2" thickBot="1">
      <c r="A30" s="2" t="s">
        <v>84</v>
      </c>
      <c r="B30" s="313" t="s">
        <v>85</v>
      </c>
      <c r="C30" s="834">
        <v>66680</v>
      </c>
      <c r="D30" s="836">
        <v>52.004196044175458</v>
      </c>
      <c r="E30" s="835">
        <v>29.234839800880547</v>
      </c>
      <c r="F30" s="834">
        <v>161400</v>
      </c>
      <c r="G30" s="836">
        <v>54.118061656283324</v>
      </c>
      <c r="H30" s="835">
        <v>70.76516019911945</v>
      </c>
      <c r="I30" s="834">
        <v>228075</v>
      </c>
      <c r="J30" s="833">
        <v>53.482509086645557</v>
      </c>
    </row>
    <row r="31" spans="1:10" ht="15.6" thickTop="1">
      <c r="A31" s="778" t="s">
        <v>262</v>
      </c>
      <c r="B31" s="778"/>
      <c r="C31" s="726"/>
      <c r="D31" s="832"/>
      <c r="E31" s="831"/>
      <c r="F31" s="726"/>
      <c r="G31" s="832"/>
      <c r="H31" s="831"/>
      <c r="I31" s="726"/>
      <c r="J31" s="725"/>
    </row>
    <row r="32" spans="1:10" ht="16.2" thickBot="1">
      <c r="A32" s="770" t="s">
        <v>46</v>
      </c>
      <c r="B32" s="526" t="s">
        <v>262</v>
      </c>
      <c r="C32" s="720">
        <v>128215</v>
      </c>
      <c r="D32" s="830">
        <v>100</v>
      </c>
      <c r="E32" s="829">
        <v>30.065892836205887</v>
      </c>
      <c r="F32" s="720">
        <v>298235</v>
      </c>
      <c r="G32" s="830">
        <v>100</v>
      </c>
      <c r="H32" s="829">
        <v>69.93410716379411</v>
      </c>
      <c r="I32" s="720">
        <v>426450</v>
      </c>
      <c r="J32" s="719">
        <v>100</v>
      </c>
    </row>
    <row r="33" ht="15.6" thickTop="1"/>
  </sheetData>
  <mergeCells count="7">
    <mergeCell ref="A5:B5"/>
    <mergeCell ref="A19:B19"/>
    <mergeCell ref="A1:J1"/>
    <mergeCell ref="A31:B31"/>
    <mergeCell ref="C3:E3"/>
    <mergeCell ref="F3:H3"/>
    <mergeCell ref="I3:J3"/>
  </mergeCells>
  <pageMargins left="0.7" right="0.7" top="0.75" bottom="0.75" header="0.3" footer="0.3"/>
  <pageSetup paperSize="9" scale="62"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9082D-72C9-4857-95DA-6A763351DDD5}">
  <sheetPr>
    <tabColor theme="2"/>
  </sheetPr>
  <dimension ref="A1:P33"/>
  <sheetViews>
    <sheetView showGridLines="0" zoomScale="60" zoomScaleNormal="60" zoomScaleSheetLayoutView="70" workbookViewId="0">
      <selection activeCell="W32" sqref="W32"/>
    </sheetView>
  </sheetViews>
  <sheetFormatPr defaultColWidth="9.109375" defaultRowHeight="15"/>
  <cols>
    <col min="1" max="1" width="9.109375" style="452"/>
    <col min="2" max="2" width="44.33203125" style="452" customWidth="1"/>
    <col min="3" max="3" width="12.6640625" style="590" customWidth="1"/>
    <col min="4" max="5" width="10.6640625" style="654" customWidth="1"/>
    <col min="6" max="6" width="12.6640625" style="590" customWidth="1"/>
    <col min="7" max="8" width="10.6640625" style="654" customWidth="1"/>
    <col min="9" max="9" width="12.6640625" style="654" customWidth="1"/>
    <col min="10" max="11" width="10.6640625" style="654" customWidth="1"/>
    <col min="12" max="12" width="12.6640625" style="654" customWidth="1"/>
    <col min="13" max="14" width="10.6640625" style="654" customWidth="1"/>
    <col min="15" max="15" width="12.6640625" style="590" customWidth="1"/>
    <col min="16" max="16" width="10.6640625" style="654" customWidth="1"/>
    <col min="17" max="17" width="10.6640625" style="452" customWidth="1"/>
    <col min="18" max="18" width="9.109375" style="452"/>
    <col min="19" max="19" width="22.88671875" style="452" customWidth="1"/>
    <col min="20" max="16384" width="9.109375" style="452"/>
  </cols>
  <sheetData>
    <row r="1" spans="1:16" ht="19.8" thickBot="1">
      <c r="A1" s="890" t="s">
        <v>270</v>
      </c>
      <c r="B1" s="890"/>
      <c r="C1" s="890"/>
      <c r="D1" s="890"/>
      <c r="E1" s="890"/>
      <c r="F1" s="890"/>
      <c r="G1" s="890"/>
      <c r="H1" s="890"/>
      <c r="I1" s="890"/>
      <c r="J1" s="890"/>
      <c r="K1" s="890"/>
      <c r="L1" s="890"/>
      <c r="M1" s="890"/>
      <c r="N1" s="890"/>
      <c r="O1" s="890"/>
      <c r="P1" s="890"/>
    </row>
    <row r="2" spans="1:16" ht="16.8" thickTop="1" thickBot="1">
      <c r="B2" s="889"/>
      <c r="C2" s="889"/>
      <c r="D2" s="889"/>
      <c r="E2" s="889"/>
      <c r="F2" s="889"/>
      <c r="G2" s="889"/>
      <c r="H2" s="888"/>
      <c r="I2" s="888"/>
      <c r="J2" s="888"/>
      <c r="K2" s="888"/>
      <c r="L2" s="888"/>
      <c r="M2" s="888"/>
      <c r="N2" s="888"/>
    </row>
    <row r="3" spans="1:16" ht="17.55" customHeight="1" thickBot="1">
      <c r="B3" s="887"/>
      <c r="C3" s="396" t="s">
        <v>204</v>
      </c>
      <c r="D3" s="886"/>
      <c r="E3" s="397"/>
      <c r="F3" s="396" t="s">
        <v>203</v>
      </c>
      <c r="G3" s="886"/>
      <c r="H3" s="397"/>
      <c r="I3" s="885" t="s">
        <v>202</v>
      </c>
      <c r="J3" s="884"/>
      <c r="K3" s="883"/>
      <c r="L3" s="885" t="s">
        <v>201</v>
      </c>
      <c r="M3" s="884"/>
      <c r="N3" s="883"/>
      <c r="O3" s="396" t="s">
        <v>15</v>
      </c>
      <c r="P3" s="397"/>
    </row>
    <row r="4" spans="1:16" ht="16.8" thickTop="1" thickBot="1">
      <c r="A4" s="716"/>
      <c r="C4" s="881" t="s">
        <v>8</v>
      </c>
      <c r="D4" s="821" t="s">
        <v>9</v>
      </c>
      <c r="E4" s="9" t="s">
        <v>10</v>
      </c>
      <c r="F4" s="881" t="s">
        <v>8</v>
      </c>
      <c r="G4" s="821" t="s">
        <v>9</v>
      </c>
      <c r="H4" s="9" t="s">
        <v>10</v>
      </c>
      <c r="I4" s="633" t="s">
        <v>8</v>
      </c>
      <c r="J4" s="882" t="s">
        <v>9</v>
      </c>
      <c r="K4" s="491" t="s">
        <v>10</v>
      </c>
      <c r="L4" s="633" t="s">
        <v>8</v>
      </c>
      <c r="M4" s="882" t="s">
        <v>9</v>
      </c>
      <c r="N4" s="491" t="s">
        <v>10</v>
      </c>
      <c r="O4" s="881" t="s">
        <v>8</v>
      </c>
      <c r="P4" s="9" t="s">
        <v>9</v>
      </c>
    </row>
    <row r="5" spans="1:16" ht="15.6">
      <c r="A5" s="751" t="s">
        <v>53</v>
      </c>
      <c r="B5" s="751"/>
      <c r="C5" s="875"/>
      <c r="D5" s="880"/>
      <c r="E5" s="874"/>
      <c r="F5" s="875"/>
      <c r="G5" s="880"/>
      <c r="H5" s="874"/>
      <c r="I5" s="878"/>
      <c r="J5" s="879"/>
      <c r="K5" s="876"/>
      <c r="L5" s="878"/>
      <c r="M5" s="877"/>
      <c r="N5" s="876"/>
      <c r="O5" s="875"/>
      <c r="P5" s="874"/>
    </row>
    <row r="6" spans="1:16">
      <c r="A6" s="739" t="s">
        <v>54</v>
      </c>
      <c r="B6" s="318" t="s">
        <v>191</v>
      </c>
      <c r="C6" s="864">
        <v>7465</v>
      </c>
      <c r="D6" s="868">
        <v>0.48637199092790867</v>
      </c>
      <c r="E6" s="869">
        <v>76.022702159923341</v>
      </c>
      <c r="F6" s="864">
        <v>2355</v>
      </c>
      <c r="G6" s="868">
        <v>0.68870388842248742</v>
      </c>
      <c r="H6" s="863">
        <v>23.977297840076663</v>
      </c>
      <c r="I6" s="867">
        <v>970</v>
      </c>
      <c r="J6" s="866">
        <v>0.91256599590402654</v>
      </c>
      <c r="K6" s="865">
        <v>43.036510967467535</v>
      </c>
      <c r="L6" s="867">
        <v>1285</v>
      </c>
      <c r="M6" s="866">
        <v>0.58514007973349358</v>
      </c>
      <c r="N6" s="865">
        <v>56.963489032532465</v>
      </c>
      <c r="O6" s="864">
        <v>9820</v>
      </c>
      <c r="P6" s="863">
        <v>0.52322934461852277</v>
      </c>
    </row>
    <row r="7" spans="1:16">
      <c r="A7" s="739" t="s">
        <v>55</v>
      </c>
      <c r="B7" s="318" t="s">
        <v>192</v>
      </c>
      <c r="C7" s="864">
        <v>34735</v>
      </c>
      <c r="D7" s="868">
        <v>2.2632952332427907</v>
      </c>
      <c r="E7" s="869">
        <v>86.532213828538005</v>
      </c>
      <c r="F7" s="864">
        <v>5405</v>
      </c>
      <c r="G7" s="868">
        <v>1.5814907228376445</v>
      </c>
      <c r="H7" s="863">
        <v>13.467786171461993</v>
      </c>
      <c r="I7" s="867">
        <v>1625</v>
      </c>
      <c r="J7" s="866">
        <v>1.528371192905323</v>
      </c>
      <c r="K7" s="865">
        <v>31.764772496524579</v>
      </c>
      <c r="L7" s="867">
        <v>3495</v>
      </c>
      <c r="M7" s="866">
        <v>1.590478400961171</v>
      </c>
      <c r="N7" s="865">
        <v>68.235227503475414</v>
      </c>
      <c r="O7" s="864">
        <v>40145</v>
      </c>
      <c r="P7" s="863">
        <v>2.1390957852119543</v>
      </c>
    </row>
    <row r="8" spans="1:16">
      <c r="A8" s="739" t="s">
        <v>56</v>
      </c>
      <c r="B8" s="318" t="s">
        <v>193</v>
      </c>
      <c r="C8" s="864">
        <v>75960</v>
      </c>
      <c r="D8" s="868">
        <v>4.9490708012746794</v>
      </c>
      <c r="E8" s="869">
        <v>81.445460224356992</v>
      </c>
      <c r="F8" s="864">
        <v>17305</v>
      </c>
      <c r="G8" s="868">
        <v>5.0619052772910633</v>
      </c>
      <c r="H8" s="863">
        <v>18.554539775642997</v>
      </c>
      <c r="I8" s="867">
        <v>5665</v>
      </c>
      <c r="J8" s="866">
        <v>5.3204629577438327</v>
      </c>
      <c r="K8" s="865">
        <v>34.120112203045103</v>
      </c>
      <c r="L8" s="867">
        <v>10935</v>
      </c>
      <c r="M8" s="866">
        <v>4.9765441537873407</v>
      </c>
      <c r="N8" s="865">
        <v>65.879887796954904</v>
      </c>
      <c r="O8" s="864">
        <v>93265</v>
      </c>
      <c r="P8" s="863">
        <v>4.9696250502217216</v>
      </c>
    </row>
    <row r="9" spans="1:16">
      <c r="A9" s="739" t="s">
        <v>57</v>
      </c>
      <c r="B9" s="318" t="s">
        <v>58</v>
      </c>
      <c r="C9" s="864">
        <v>88635</v>
      </c>
      <c r="D9" s="868">
        <v>5.7751178153486702</v>
      </c>
      <c r="E9" s="869">
        <v>82.663683204099286</v>
      </c>
      <c r="F9" s="864">
        <v>18590</v>
      </c>
      <c r="G9" s="868">
        <v>5.4376340091440678</v>
      </c>
      <c r="H9" s="863">
        <v>17.336316795900721</v>
      </c>
      <c r="I9" s="867">
        <v>5215</v>
      </c>
      <c r="J9" s="866">
        <v>4.8996486481408414</v>
      </c>
      <c r="K9" s="865">
        <v>29.168225610980336</v>
      </c>
      <c r="L9" s="867">
        <v>12665</v>
      </c>
      <c r="M9" s="866">
        <v>5.7639351573735276</v>
      </c>
      <c r="N9" s="865">
        <v>70.831774389019671</v>
      </c>
      <c r="O9" s="864">
        <v>107225</v>
      </c>
      <c r="P9" s="863">
        <v>5.7136408057215995</v>
      </c>
    </row>
    <row r="10" spans="1:16">
      <c r="A10" s="739" t="s">
        <v>59</v>
      </c>
      <c r="B10" s="318" t="s">
        <v>194</v>
      </c>
      <c r="C10" s="864">
        <v>109215</v>
      </c>
      <c r="D10" s="868">
        <v>7.115797518531525</v>
      </c>
      <c r="E10" s="869">
        <v>86.832927040349134</v>
      </c>
      <c r="F10" s="864">
        <v>16560</v>
      </c>
      <c r="G10" s="868">
        <v>4.8443490190457528</v>
      </c>
      <c r="H10" s="863">
        <v>13.167072959650856</v>
      </c>
      <c r="I10" s="867">
        <v>4655</v>
      </c>
      <c r="J10" s="866">
        <v>4.3739642635702607</v>
      </c>
      <c r="K10" s="865">
        <v>29.923012308133291</v>
      </c>
      <c r="L10" s="867">
        <v>10905</v>
      </c>
      <c r="M10" s="866">
        <v>4.9622813245225998</v>
      </c>
      <c r="N10" s="865">
        <v>70.076987691866705</v>
      </c>
      <c r="O10" s="864">
        <v>125775</v>
      </c>
      <c r="P10" s="863">
        <v>6.7020240019864898</v>
      </c>
    </row>
    <row r="11" spans="1:16" ht="30">
      <c r="A11" s="739" t="s">
        <v>146</v>
      </c>
      <c r="B11" s="318" t="s">
        <v>195</v>
      </c>
      <c r="C11" s="864">
        <v>18725</v>
      </c>
      <c r="D11" s="868">
        <v>1.2198913616411597</v>
      </c>
      <c r="E11" s="869">
        <v>78.605404906146745</v>
      </c>
      <c r="F11" s="864">
        <v>5095</v>
      </c>
      <c r="G11" s="868">
        <v>1.490664334334715</v>
      </c>
      <c r="H11" s="863">
        <v>21.394595093853251</v>
      </c>
      <c r="I11" s="867">
        <v>1520</v>
      </c>
      <c r="J11" s="866">
        <v>1.4256524434924751</v>
      </c>
      <c r="K11" s="865">
        <v>31.005399971804913</v>
      </c>
      <c r="L11" s="867">
        <v>3375</v>
      </c>
      <c r="M11" s="866">
        <v>1.5368357817705205</v>
      </c>
      <c r="N11" s="865">
        <v>68.99460002819508</v>
      </c>
      <c r="O11" s="864">
        <v>23820</v>
      </c>
      <c r="P11" s="863">
        <v>1.2692161361725347</v>
      </c>
    </row>
    <row r="12" spans="1:16">
      <c r="A12" s="739" t="s">
        <v>60</v>
      </c>
      <c r="B12" s="318" t="s">
        <v>61</v>
      </c>
      <c r="C12" s="864">
        <v>30440</v>
      </c>
      <c r="D12" s="868">
        <v>1.9833472003502699</v>
      </c>
      <c r="E12" s="869">
        <v>84.51336327690548</v>
      </c>
      <c r="F12" s="864">
        <v>5580</v>
      </c>
      <c r="G12" s="868">
        <v>1.6316894878327739</v>
      </c>
      <c r="H12" s="863">
        <v>15.486636723094509</v>
      </c>
      <c r="I12" s="867">
        <v>1505</v>
      </c>
      <c r="J12" s="866">
        <v>1.4126411513819215</v>
      </c>
      <c r="K12" s="865">
        <v>28.609589549328092</v>
      </c>
      <c r="L12" s="867">
        <v>3750</v>
      </c>
      <c r="M12" s="866">
        <v>1.7076393060637505</v>
      </c>
      <c r="N12" s="865">
        <v>71.390410450671908</v>
      </c>
      <c r="O12" s="864">
        <v>36020</v>
      </c>
      <c r="P12" s="863">
        <v>1.9192882316518871</v>
      </c>
    </row>
    <row r="13" spans="1:16">
      <c r="A13" s="739" t="s">
        <v>62</v>
      </c>
      <c r="B13" s="318" t="s">
        <v>196</v>
      </c>
      <c r="C13" s="864">
        <v>48205</v>
      </c>
      <c r="D13" s="868">
        <v>3.1407386027128967</v>
      </c>
      <c r="E13" s="869">
        <v>83.487646650186647</v>
      </c>
      <c r="F13" s="864">
        <v>9535</v>
      </c>
      <c r="G13" s="868">
        <v>2.7888527793459916</v>
      </c>
      <c r="H13" s="863">
        <v>16.51235334981336</v>
      </c>
      <c r="I13" s="867">
        <v>3145</v>
      </c>
      <c r="J13" s="866">
        <v>2.9548315577851683</v>
      </c>
      <c r="K13" s="865">
        <v>35.750820655979197</v>
      </c>
      <c r="L13" s="867">
        <v>5655</v>
      </c>
      <c r="M13" s="866">
        <v>2.5724700999399266</v>
      </c>
      <c r="N13" s="865">
        <v>64.249179344020803</v>
      </c>
      <c r="O13" s="864">
        <v>57740</v>
      </c>
      <c r="P13" s="863">
        <v>3.0766380806936509</v>
      </c>
    </row>
    <row r="14" spans="1:16">
      <c r="A14" s="739" t="s">
        <v>63</v>
      </c>
      <c r="B14" s="318" t="s">
        <v>64</v>
      </c>
      <c r="C14" s="864">
        <v>40815</v>
      </c>
      <c r="D14" s="868">
        <v>2.6593659048603189</v>
      </c>
      <c r="E14" s="869">
        <v>78.871249396384641</v>
      </c>
      <c r="F14" s="864">
        <v>10935</v>
      </c>
      <c r="G14" s="868">
        <v>3.198454927587528</v>
      </c>
      <c r="H14" s="863">
        <v>21.128750603615376</v>
      </c>
      <c r="I14" s="867">
        <v>3180</v>
      </c>
      <c r="J14" s="866">
        <v>2.9883602953610278</v>
      </c>
      <c r="K14" s="865">
        <v>31.072912657587342</v>
      </c>
      <c r="L14" s="867">
        <v>7055</v>
      </c>
      <c r="M14" s="866">
        <v>3.2112710028580267</v>
      </c>
      <c r="N14" s="865">
        <v>68.927087342412648</v>
      </c>
      <c r="O14" s="864">
        <v>51750</v>
      </c>
      <c r="P14" s="863">
        <v>2.7575678939061468</v>
      </c>
    </row>
    <row r="15" spans="1:16">
      <c r="A15" s="746" t="s">
        <v>65</v>
      </c>
      <c r="B15" s="745" t="s">
        <v>66</v>
      </c>
      <c r="C15" s="864">
        <v>75315</v>
      </c>
      <c r="D15" s="868">
        <v>4.9070514595551122</v>
      </c>
      <c r="E15" s="869">
        <v>74.387804527295245</v>
      </c>
      <c r="F15" s="864">
        <v>25930</v>
      </c>
      <c r="G15" s="868">
        <v>7.5852992883072359</v>
      </c>
      <c r="H15" s="863">
        <v>25.612195472704748</v>
      </c>
      <c r="I15" s="867">
        <v>7535</v>
      </c>
      <c r="J15" s="866">
        <v>7.077203464667531</v>
      </c>
      <c r="K15" s="865">
        <v>30.030810541677944</v>
      </c>
      <c r="L15" s="867">
        <v>17550</v>
      </c>
      <c r="M15" s="866">
        <v>7.9879899149873479</v>
      </c>
      <c r="N15" s="865">
        <v>69.969189458322049</v>
      </c>
      <c r="O15" s="864">
        <v>101245</v>
      </c>
      <c r="P15" s="863">
        <v>5.394928698476777</v>
      </c>
    </row>
    <row r="16" spans="1:16">
      <c r="A16" s="739" t="s">
        <v>67</v>
      </c>
      <c r="B16" s="318" t="s">
        <v>68</v>
      </c>
      <c r="C16" s="864">
        <v>183145</v>
      </c>
      <c r="D16" s="868">
        <v>11.932664936601563</v>
      </c>
      <c r="E16" s="869">
        <v>80.600650422304483</v>
      </c>
      <c r="F16" s="864">
        <v>44080</v>
      </c>
      <c r="G16" s="868">
        <v>12.894161662196039</v>
      </c>
      <c r="H16" s="863">
        <v>19.399349577695521</v>
      </c>
      <c r="I16" s="867">
        <v>16770</v>
      </c>
      <c r="J16" s="866">
        <v>15.755265580670011</v>
      </c>
      <c r="K16" s="865">
        <v>39.791627715397745</v>
      </c>
      <c r="L16" s="867">
        <v>25375</v>
      </c>
      <c r="M16" s="866">
        <v>11.548536398885917</v>
      </c>
      <c r="N16" s="865">
        <v>60.208372284602248</v>
      </c>
      <c r="O16" s="864">
        <v>227225</v>
      </c>
      <c r="P16" s="863">
        <v>12.107813913734802</v>
      </c>
    </row>
    <row r="17" spans="1:16">
      <c r="A17" s="739" t="s">
        <v>69</v>
      </c>
      <c r="B17" s="318" t="s">
        <v>70</v>
      </c>
      <c r="C17" s="864">
        <v>7405</v>
      </c>
      <c r="D17" s="868">
        <v>0.48241907667168138</v>
      </c>
      <c r="E17" s="869">
        <v>79.761477713538426</v>
      </c>
      <c r="F17" s="864">
        <v>1880</v>
      </c>
      <c r="G17" s="868">
        <v>0.54956254150078543</v>
      </c>
      <c r="H17" s="863">
        <v>20.238522286461581</v>
      </c>
      <c r="I17" s="867">
        <v>705</v>
      </c>
      <c r="J17" s="866">
        <v>0.66285252616350077</v>
      </c>
      <c r="K17" s="873">
        <v>38.352158457173296</v>
      </c>
      <c r="L17" s="867">
        <v>1135</v>
      </c>
      <c r="M17" s="866">
        <v>0.51615604463619325</v>
      </c>
      <c r="N17" s="873">
        <v>61.647841542826711</v>
      </c>
      <c r="O17" s="864">
        <v>9285</v>
      </c>
      <c r="P17" s="863">
        <v>0.49465012111827389</v>
      </c>
    </row>
    <row r="18" spans="1:16" ht="16.2" thickBot="1">
      <c r="A18" s="2" t="s">
        <v>71</v>
      </c>
      <c r="B18" s="313" t="s">
        <v>72</v>
      </c>
      <c r="C18" s="857">
        <v>720060</v>
      </c>
      <c r="D18" s="861">
        <v>46.915131901718574</v>
      </c>
      <c r="E18" s="862">
        <v>81.518585710687077</v>
      </c>
      <c r="F18" s="857">
        <v>163250</v>
      </c>
      <c r="G18" s="861">
        <v>47.75276793784608</v>
      </c>
      <c r="H18" s="307">
        <v>18.481414289312927</v>
      </c>
      <c r="I18" s="860">
        <v>52490</v>
      </c>
      <c r="J18" s="859">
        <v>49.311820077785917</v>
      </c>
      <c r="K18" s="858">
        <v>33.71797222187606</v>
      </c>
      <c r="L18" s="860">
        <v>103185</v>
      </c>
      <c r="M18" s="859">
        <v>46.959277665519814</v>
      </c>
      <c r="N18" s="858">
        <v>66.282027778123947</v>
      </c>
      <c r="O18" s="857">
        <v>883310</v>
      </c>
      <c r="P18" s="856">
        <v>47.067718063514356</v>
      </c>
    </row>
    <row r="19" spans="1:16" ht="15.6" thickTop="1">
      <c r="A19" s="386" t="s">
        <v>87</v>
      </c>
      <c r="B19" s="387"/>
      <c r="C19" s="849"/>
      <c r="D19" s="853"/>
      <c r="E19" s="848"/>
      <c r="F19" s="849"/>
      <c r="G19" s="853"/>
      <c r="H19" s="848"/>
      <c r="I19" s="872"/>
      <c r="J19" s="871"/>
      <c r="K19" s="870"/>
      <c r="L19" s="872"/>
      <c r="M19" s="871"/>
      <c r="N19" s="870"/>
      <c r="O19" s="849"/>
      <c r="P19" s="848"/>
    </row>
    <row r="20" spans="1:16">
      <c r="A20" s="739" t="s">
        <v>73</v>
      </c>
      <c r="B20" s="318" t="s">
        <v>148</v>
      </c>
      <c r="C20" s="864">
        <v>285125</v>
      </c>
      <c r="D20" s="868">
        <v>18.577007552040406</v>
      </c>
      <c r="E20" s="869">
        <v>90.989506289910594</v>
      </c>
      <c r="F20" s="864">
        <v>28235</v>
      </c>
      <c r="G20" s="868">
        <v>8.2592398664954469</v>
      </c>
      <c r="H20" s="863">
        <v>9.0104937100894027</v>
      </c>
      <c r="I20" s="867">
        <v>7795</v>
      </c>
      <c r="J20" s="866">
        <v>7.3240610262480503</v>
      </c>
      <c r="K20" s="865">
        <v>28.872864395305186</v>
      </c>
      <c r="L20" s="867">
        <v>19205</v>
      </c>
      <c r="M20" s="866">
        <v>8.7404429031729549</v>
      </c>
      <c r="N20" s="865">
        <v>71.1271356046948</v>
      </c>
      <c r="O20" s="864">
        <v>313360</v>
      </c>
      <c r="P20" s="863">
        <v>16.697493656343816</v>
      </c>
    </row>
    <row r="21" spans="1:16">
      <c r="A21" s="739" t="s">
        <v>74</v>
      </c>
      <c r="B21" s="318" t="s">
        <v>149</v>
      </c>
      <c r="C21" s="864">
        <v>15105</v>
      </c>
      <c r="D21" s="868">
        <v>0.98409712688874307</v>
      </c>
      <c r="E21" s="869">
        <v>70.743164126535092</v>
      </c>
      <c r="F21" s="864">
        <v>6245</v>
      </c>
      <c r="G21" s="868">
        <v>1.8272075492671001</v>
      </c>
      <c r="H21" s="863">
        <v>29.256835873464915</v>
      </c>
      <c r="I21" s="867">
        <v>1000</v>
      </c>
      <c r="J21" s="866">
        <v>0.94109689419987608</v>
      </c>
      <c r="K21" s="865">
        <v>16.47374176732254</v>
      </c>
      <c r="L21" s="867">
        <v>5080</v>
      </c>
      <c r="M21" s="866">
        <v>2.3115386015691843</v>
      </c>
      <c r="N21" s="865">
        <v>83.526258232677449</v>
      </c>
      <c r="O21" s="864">
        <v>21350</v>
      </c>
      <c r="P21" s="863">
        <v>1.1376805184480234</v>
      </c>
    </row>
    <row r="22" spans="1:16">
      <c r="A22" s="739" t="s">
        <v>75</v>
      </c>
      <c r="B22" s="740" t="s">
        <v>150</v>
      </c>
      <c r="C22" s="864">
        <v>26405</v>
      </c>
      <c r="D22" s="868">
        <v>1.7202389600844921</v>
      </c>
      <c r="E22" s="869">
        <v>78.916342911388398</v>
      </c>
      <c r="F22" s="864">
        <v>7055</v>
      </c>
      <c r="G22" s="868">
        <v>2.0633590845402079</v>
      </c>
      <c r="H22" s="863">
        <v>21.083657088611606</v>
      </c>
      <c r="I22" s="867">
        <v>2170</v>
      </c>
      <c r="J22" s="866">
        <v>2.0387332544200816</v>
      </c>
      <c r="K22" s="865">
        <v>32.008914677801656</v>
      </c>
      <c r="L22" s="867">
        <v>4610</v>
      </c>
      <c r="M22" s="866">
        <v>2.0978646715089293</v>
      </c>
      <c r="N22" s="865">
        <v>67.991085322198359</v>
      </c>
      <c r="O22" s="864">
        <v>33455</v>
      </c>
      <c r="P22" s="863">
        <v>1.782742697468612</v>
      </c>
    </row>
    <row r="23" spans="1:16">
      <c r="A23" s="739" t="s">
        <v>76</v>
      </c>
      <c r="B23" s="318" t="s">
        <v>151</v>
      </c>
      <c r="C23" s="864">
        <v>111980</v>
      </c>
      <c r="D23" s="868">
        <v>7.2959069387425339</v>
      </c>
      <c r="E23" s="869">
        <v>73.112528732292574</v>
      </c>
      <c r="F23" s="864">
        <v>41180</v>
      </c>
      <c r="G23" s="868">
        <v>12.046045029997574</v>
      </c>
      <c r="H23" s="863">
        <v>26.887471267707436</v>
      </c>
      <c r="I23" s="867">
        <v>14065</v>
      </c>
      <c r="J23" s="866">
        <v>13.21248332487834</v>
      </c>
      <c r="K23" s="865">
        <v>35.40673349661936</v>
      </c>
      <c r="L23" s="867">
        <v>25660</v>
      </c>
      <c r="M23" s="866">
        <v>11.676747128319953</v>
      </c>
      <c r="N23" s="865">
        <v>64.593266503380647</v>
      </c>
      <c r="O23" s="864">
        <v>153160</v>
      </c>
      <c r="P23" s="863">
        <v>8.161205598403134</v>
      </c>
    </row>
    <row r="24" spans="1:16">
      <c r="A24" s="739" t="s">
        <v>77</v>
      </c>
      <c r="B24" s="318" t="s">
        <v>152</v>
      </c>
      <c r="C24" s="864">
        <v>38790</v>
      </c>
      <c r="D24" s="868">
        <v>2.5274524585015672</v>
      </c>
      <c r="E24" s="869">
        <v>80.606124580754042</v>
      </c>
      <c r="F24" s="864">
        <v>9335</v>
      </c>
      <c r="G24" s="868">
        <v>2.7301505582678338</v>
      </c>
      <c r="H24" s="863">
        <v>19.393875419245969</v>
      </c>
      <c r="I24" s="867">
        <v>3335</v>
      </c>
      <c r="J24" s="866">
        <v>3.1353362268192324</v>
      </c>
      <c r="K24" s="865">
        <v>37.181776758270104</v>
      </c>
      <c r="L24" s="867">
        <v>5640</v>
      </c>
      <c r="M24" s="866">
        <v>2.5661123550506981</v>
      </c>
      <c r="N24" s="865">
        <v>62.818223241729896</v>
      </c>
      <c r="O24" s="864">
        <v>48125</v>
      </c>
      <c r="P24" s="863">
        <v>2.5643765206391294</v>
      </c>
    </row>
    <row r="25" spans="1:16">
      <c r="A25" s="739" t="s">
        <v>147</v>
      </c>
      <c r="B25" s="740" t="s">
        <v>153</v>
      </c>
      <c r="C25" s="864">
        <v>6820</v>
      </c>
      <c r="D25" s="868">
        <v>0.44450706501165937</v>
      </c>
      <c r="E25" s="869">
        <v>79.79986782620901</v>
      </c>
      <c r="F25" s="864">
        <v>1725</v>
      </c>
      <c r="G25" s="868">
        <v>0.50517023000576267</v>
      </c>
      <c r="H25" s="863">
        <v>20.200132173790987</v>
      </c>
      <c r="I25" s="867">
        <v>605</v>
      </c>
      <c r="J25" s="866">
        <v>0.56838209044961763</v>
      </c>
      <c r="K25" s="865">
        <v>38.080551866514767</v>
      </c>
      <c r="L25" s="867">
        <v>985</v>
      </c>
      <c r="M25" s="866">
        <v>0.44771357835909198</v>
      </c>
      <c r="N25" s="865">
        <v>61.919448133485233</v>
      </c>
      <c r="O25" s="864">
        <v>8550</v>
      </c>
      <c r="P25" s="863">
        <v>0.45555763961638601</v>
      </c>
    </row>
    <row r="26" spans="1:16">
      <c r="A26" s="739" t="s">
        <v>78</v>
      </c>
      <c r="B26" s="740" t="s">
        <v>154</v>
      </c>
      <c r="C26" s="864">
        <v>44400</v>
      </c>
      <c r="D26" s="868">
        <v>2.8929522542426884</v>
      </c>
      <c r="E26" s="869">
        <v>73.871630417071245</v>
      </c>
      <c r="F26" s="864">
        <v>15705</v>
      </c>
      <c r="G26" s="868">
        <v>4.5939144857120295</v>
      </c>
      <c r="H26" s="863">
        <v>26.128367919210365</v>
      </c>
      <c r="I26" s="867">
        <v>4560</v>
      </c>
      <c r="J26" s="866">
        <v>4.282482197546174</v>
      </c>
      <c r="K26" s="865">
        <v>30.881443972221589</v>
      </c>
      <c r="L26" s="867">
        <v>10205</v>
      </c>
      <c r="M26" s="866">
        <v>4.6433204995175945</v>
      </c>
      <c r="N26" s="865">
        <v>69.118556027778425</v>
      </c>
      <c r="O26" s="864">
        <v>60105</v>
      </c>
      <c r="P26" s="863">
        <v>3.2028044235612079</v>
      </c>
    </row>
    <row r="27" spans="1:16">
      <c r="A27" s="739" t="s">
        <v>79</v>
      </c>
      <c r="B27" s="740" t="s">
        <v>155</v>
      </c>
      <c r="C27" s="864">
        <v>47500</v>
      </c>
      <c r="D27" s="868">
        <v>3.0948793895298268</v>
      </c>
      <c r="E27" s="869">
        <v>74.608036254358197</v>
      </c>
      <c r="F27" s="864">
        <v>16165</v>
      </c>
      <c r="G27" s="868">
        <v>4.7289143833312366</v>
      </c>
      <c r="H27" s="863">
        <v>25.391963745641799</v>
      </c>
      <c r="I27" s="867">
        <v>4755</v>
      </c>
      <c r="J27" s="866">
        <v>4.465560002254664</v>
      </c>
      <c r="K27" s="865">
        <v>31.068965192688097</v>
      </c>
      <c r="L27" s="867">
        <v>10545</v>
      </c>
      <c r="M27" s="866">
        <v>4.7995439899513954</v>
      </c>
      <c r="N27" s="865">
        <v>68.931034807311903</v>
      </c>
      <c r="O27" s="864">
        <v>63665</v>
      </c>
      <c r="P27" s="863">
        <v>3.3925398496705346</v>
      </c>
    </row>
    <row r="28" spans="1:16">
      <c r="A28" s="739" t="s">
        <v>80</v>
      </c>
      <c r="B28" s="318" t="s">
        <v>81</v>
      </c>
      <c r="C28" s="864">
        <v>79315</v>
      </c>
      <c r="D28" s="868">
        <v>5.167713154076349</v>
      </c>
      <c r="E28" s="869">
        <v>83.837938072452133</v>
      </c>
      <c r="F28" s="864">
        <v>15290</v>
      </c>
      <c r="G28" s="868">
        <v>4.4726160632537777</v>
      </c>
      <c r="H28" s="863">
        <v>16.162061927547853</v>
      </c>
      <c r="I28" s="867">
        <v>4175</v>
      </c>
      <c r="J28" s="866">
        <v>3.9203539823008851</v>
      </c>
      <c r="K28" s="865">
        <v>28.882705923880319</v>
      </c>
      <c r="L28" s="867">
        <v>10275</v>
      </c>
      <c r="M28" s="866">
        <v>4.6762601714816228</v>
      </c>
      <c r="N28" s="865">
        <v>71.117294076119691</v>
      </c>
      <c r="O28" s="864">
        <v>94605</v>
      </c>
      <c r="P28" s="863">
        <v>5.0410922918049872</v>
      </c>
    </row>
    <row r="29" spans="1:16">
      <c r="A29" s="739" t="s">
        <v>82</v>
      </c>
      <c r="B29" s="318" t="s">
        <v>83</v>
      </c>
      <c r="C29" s="864">
        <v>159315</v>
      </c>
      <c r="D29" s="868">
        <v>10.380113199163157</v>
      </c>
      <c r="E29" s="869">
        <v>80.874660596674701</v>
      </c>
      <c r="F29" s="864">
        <v>37675</v>
      </c>
      <c r="G29" s="868">
        <v>11.020614811282949</v>
      </c>
      <c r="H29" s="863">
        <v>19.125339910962904</v>
      </c>
      <c r="I29" s="867">
        <v>11495</v>
      </c>
      <c r="J29" s="866">
        <v>10.799690923097158</v>
      </c>
      <c r="K29" s="865">
        <v>32.071207447096697</v>
      </c>
      <c r="L29" s="867">
        <v>24350</v>
      </c>
      <c r="M29" s="866">
        <v>11.081178435548759</v>
      </c>
      <c r="N29" s="865">
        <v>67.928792552903317</v>
      </c>
      <c r="O29" s="864">
        <v>196990</v>
      </c>
      <c r="P29" s="863">
        <v>10.496788740529809</v>
      </c>
    </row>
    <row r="30" spans="1:16" ht="16.2" thickBot="1">
      <c r="A30" s="2" t="s">
        <v>84</v>
      </c>
      <c r="B30" s="313" t="s">
        <v>85</v>
      </c>
      <c r="C30" s="857">
        <v>814755</v>
      </c>
      <c r="D30" s="861">
        <v>53.084868098281426</v>
      </c>
      <c r="E30" s="862">
        <v>82.019470941744885</v>
      </c>
      <c r="F30" s="857">
        <v>178615</v>
      </c>
      <c r="G30" s="861">
        <v>52.247232062153913</v>
      </c>
      <c r="H30" s="307">
        <v>17.980529058255108</v>
      </c>
      <c r="I30" s="860">
        <v>53955</v>
      </c>
      <c r="J30" s="859">
        <v>50.688179922214083</v>
      </c>
      <c r="K30" s="858">
        <v>31.644924915681827</v>
      </c>
      <c r="L30" s="860">
        <v>116545</v>
      </c>
      <c r="M30" s="859">
        <v>53.040722334480186</v>
      </c>
      <c r="N30" s="858">
        <v>68.355075084318173</v>
      </c>
      <c r="O30" s="857">
        <v>993370</v>
      </c>
      <c r="P30" s="856">
        <v>52.932281936485637</v>
      </c>
    </row>
    <row r="31" spans="1:16" ht="15.6" thickTop="1">
      <c r="A31" s="855" t="s">
        <v>262</v>
      </c>
      <c r="B31" s="854"/>
      <c r="C31" s="849"/>
      <c r="D31" s="853"/>
      <c r="E31" s="848"/>
      <c r="F31" s="849"/>
      <c r="G31" s="853"/>
      <c r="H31" s="848"/>
      <c r="I31" s="852"/>
      <c r="J31" s="851"/>
      <c r="K31" s="850"/>
      <c r="L31" s="852"/>
      <c r="M31" s="851"/>
      <c r="N31" s="850"/>
      <c r="O31" s="849"/>
      <c r="P31" s="848"/>
    </row>
    <row r="32" spans="1:16" ht="16.2" thickBot="1">
      <c r="A32" s="526" t="s">
        <v>46</v>
      </c>
      <c r="B32" s="526" t="s">
        <v>262</v>
      </c>
      <c r="C32" s="842">
        <v>1534815</v>
      </c>
      <c r="D32" s="846">
        <v>100</v>
      </c>
      <c r="E32" s="847">
        <v>81.783715693368819</v>
      </c>
      <c r="F32" s="842">
        <v>341860</v>
      </c>
      <c r="G32" s="846">
        <v>100</v>
      </c>
      <c r="H32" s="315">
        <v>18.216284306631188</v>
      </c>
      <c r="I32" s="845">
        <v>106445</v>
      </c>
      <c r="J32" s="844">
        <v>100</v>
      </c>
      <c r="K32" s="843">
        <v>32.634328495484063</v>
      </c>
      <c r="L32" s="845">
        <v>219730</v>
      </c>
      <c r="M32" s="844">
        <v>100</v>
      </c>
      <c r="N32" s="843">
        <v>67.36567150451593</v>
      </c>
      <c r="O32" s="842">
        <v>1876680</v>
      </c>
      <c r="P32" s="315">
        <v>100</v>
      </c>
    </row>
    <row r="33" spans="2:16" ht="15.6" thickTop="1">
      <c r="B33" s="11"/>
      <c r="C33" s="452"/>
      <c r="D33" s="452"/>
      <c r="E33" s="452"/>
      <c r="F33" s="452"/>
      <c r="G33" s="452"/>
      <c r="H33" s="452"/>
      <c r="I33" s="452"/>
      <c r="J33" s="452"/>
      <c r="K33" s="452"/>
      <c r="L33" s="452"/>
      <c r="M33" s="452"/>
      <c r="N33" s="452"/>
      <c r="O33" s="452"/>
      <c r="P33" s="452"/>
    </row>
  </sheetData>
  <mergeCells count="9">
    <mergeCell ref="A5:B5"/>
    <mergeCell ref="A19:B19"/>
    <mergeCell ref="A31:B31"/>
    <mergeCell ref="A1:P1"/>
    <mergeCell ref="C3:E3"/>
    <mergeCell ref="F3:H3"/>
    <mergeCell ref="I3:K3"/>
    <mergeCell ref="L3:N3"/>
    <mergeCell ref="O3:P3"/>
  </mergeCells>
  <pageMargins left="0.75" right="0.75" top="1" bottom="1" header="0.5" footer="0.5"/>
  <pageSetup paperSize="9" scale="27"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CA1A7-8619-4918-B50B-952EE1BEA9D3}">
  <sheetPr>
    <tabColor theme="2"/>
  </sheetPr>
  <dimension ref="A1:P34"/>
  <sheetViews>
    <sheetView showGridLines="0" topLeftCell="A8" zoomScale="60" zoomScaleNormal="60" zoomScaleSheetLayoutView="70" workbookViewId="0">
      <selection activeCell="W32" sqref="W32"/>
    </sheetView>
  </sheetViews>
  <sheetFormatPr defaultColWidth="9.109375" defaultRowHeight="15"/>
  <cols>
    <col min="1" max="1" width="9.109375" style="452"/>
    <col min="2" max="2" width="44.33203125" style="452" customWidth="1"/>
    <col min="3" max="3" width="12.6640625" style="590" customWidth="1"/>
    <col min="4" max="5" width="10.6640625" style="654" customWidth="1"/>
    <col min="6" max="6" width="12.6640625" style="590" customWidth="1"/>
    <col min="7" max="8" width="10.6640625" style="654" customWidth="1"/>
    <col min="9" max="9" width="12.6640625" style="654" customWidth="1"/>
    <col min="10" max="11" width="10.6640625" style="654" customWidth="1"/>
    <col min="12" max="12" width="12.6640625" style="654" customWidth="1"/>
    <col min="13" max="14" width="10.6640625" style="654" customWidth="1"/>
    <col min="15" max="15" width="12.6640625" style="590" customWidth="1"/>
    <col min="16" max="16" width="10.6640625" style="654" customWidth="1"/>
    <col min="17" max="17" width="10.6640625" style="452" customWidth="1"/>
    <col min="18" max="18" width="9.109375" style="452"/>
    <col min="19" max="19" width="9.77734375" style="452" bestFit="1" customWidth="1"/>
    <col min="20" max="16384" width="9.109375" style="452"/>
  </cols>
  <sheetData>
    <row r="1" spans="1:16" ht="19.5" customHeight="1" thickBot="1">
      <c r="A1" s="890" t="s">
        <v>271</v>
      </c>
      <c r="B1" s="890"/>
      <c r="C1" s="890"/>
      <c r="D1" s="890"/>
      <c r="E1" s="890"/>
      <c r="F1" s="890"/>
      <c r="G1" s="890"/>
      <c r="H1" s="890"/>
      <c r="I1" s="890"/>
      <c r="J1" s="890"/>
      <c r="K1" s="890"/>
      <c r="L1" s="890"/>
      <c r="M1" s="890"/>
      <c r="N1" s="890"/>
      <c r="O1" s="890"/>
      <c r="P1" s="890"/>
    </row>
    <row r="2" spans="1:16" ht="19.5" customHeight="1" thickTop="1" thickBot="1">
      <c r="B2" s="889"/>
      <c r="C2" s="889"/>
      <c r="D2" s="889"/>
      <c r="E2" s="889"/>
      <c r="F2" s="889"/>
      <c r="G2" s="889"/>
      <c r="H2" s="888"/>
      <c r="I2" s="888"/>
      <c r="J2" s="888"/>
      <c r="K2" s="888"/>
      <c r="L2" s="888"/>
      <c r="M2" s="888"/>
      <c r="N2" s="888"/>
    </row>
    <row r="3" spans="1:16" ht="17.55" customHeight="1" thickBot="1">
      <c r="B3" s="887"/>
      <c r="C3" s="396" t="s">
        <v>204</v>
      </c>
      <c r="D3" s="886"/>
      <c r="E3" s="397"/>
      <c r="F3" s="396" t="s">
        <v>203</v>
      </c>
      <c r="G3" s="886"/>
      <c r="H3" s="397"/>
      <c r="I3" s="885" t="s">
        <v>202</v>
      </c>
      <c r="J3" s="884"/>
      <c r="K3" s="883"/>
      <c r="L3" s="885" t="s">
        <v>201</v>
      </c>
      <c r="M3" s="884"/>
      <c r="N3" s="883"/>
      <c r="O3" s="396" t="s">
        <v>15</v>
      </c>
      <c r="P3" s="397"/>
    </row>
    <row r="4" spans="1:16" ht="16.8" thickTop="1" thickBot="1">
      <c r="A4" s="716"/>
      <c r="C4" s="881" t="s">
        <v>8</v>
      </c>
      <c r="D4" s="821" t="s">
        <v>9</v>
      </c>
      <c r="E4" s="9" t="s">
        <v>10</v>
      </c>
      <c r="F4" s="881" t="s">
        <v>8</v>
      </c>
      <c r="G4" s="821" t="s">
        <v>9</v>
      </c>
      <c r="H4" s="9" t="s">
        <v>10</v>
      </c>
      <c r="I4" s="633" t="s">
        <v>8</v>
      </c>
      <c r="J4" s="882" t="s">
        <v>9</v>
      </c>
      <c r="K4" s="491" t="s">
        <v>10</v>
      </c>
      <c r="L4" s="633" t="s">
        <v>8</v>
      </c>
      <c r="M4" s="882" t="s">
        <v>9</v>
      </c>
      <c r="N4" s="491" t="s">
        <v>10</v>
      </c>
      <c r="O4" s="881" t="s">
        <v>8</v>
      </c>
      <c r="P4" s="9" t="s">
        <v>9</v>
      </c>
    </row>
    <row r="5" spans="1:16" ht="15.6">
      <c r="A5" s="751" t="s">
        <v>53</v>
      </c>
      <c r="B5" s="751"/>
      <c r="C5" s="875"/>
      <c r="D5" s="880"/>
      <c r="E5" s="874"/>
      <c r="F5" s="875"/>
      <c r="G5" s="880"/>
      <c r="H5" s="874"/>
      <c r="I5" s="878"/>
      <c r="J5" s="879"/>
      <c r="K5" s="876"/>
      <c r="L5" s="878"/>
      <c r="M5" s="877"/>
      <c r="N5" s="876"/>
      <c r="O5" s="875"/>
      <c r="P5" s="874"/>
    </row>
    <row r="6" spans="1:16">
      <c r="A6" s="739" t="s">
        <v>54</v>
      </c>
      <c r="B6" s="318" t="s">
        <v>191</v>
      </c>
      <c r="C6" s="864">
        <v>2695</v>
      </c>
      <c r="D6" s="868">
        <v>0.49589435632825263</v>
      </c>
      <c r="E6" s="869">
        <v>76.769372872561831</v>
      </c>
      <c r="F6" s="864">
        <v>815</v>
      </c>
      <c r="G6" s="868">
        <v>0.7934701111035376</v>
      </c>
      <c r="H6" s="863">
        <v>23.230627127438179</v>
      </c>
      <c r="I6" s="867">
        <v>270</v>
      </c>
      <c r="J6" s="866">
        <v>0.96852076062958481</v>
      </c>
      <c r="K6" s="865">
        <v>34.920716440906467</v>
      </c>
      <c r="L6" s="867">
        <v>505</v>
      </c>
      <c r="M6" s="866">
        <v>0.73635505193578843</v>
      </c>
      <c r="N6" s="865">
        <v>65.07928355909354</v>
      </c>
      <c r="O6" s="864">
        <v>3510</v>
      </c>
      <c r="P6" s="863">
        <v>0.54322085082000215</v>
      </c>
    </row>
    <row r="7" spans="1:16">
      <c r="A7" s="739" t="s">
        <v>55</v>
      </c>
      <c r="B7" s="318" t="s">
        <v>192</v>
      </c>
      <c r="C7" s="864">
        <v>12015</v>
      </c>
      <c r="D7" s="868">
        <v>2.2122430865159206</v>
      </c>
      <c r="E7" s="869">
        <v>88.768632921924421</v>
      </c>
      <c r="F7" s="864">
        <v>1520</v>
      </c>
      <c r="G7" s="868">
        <v>1.480043233979571</v>
      </c>
      <c r="H7" s="863">
        <v>11.231367078075573</v>
      </c>
      <c r="I7" s="867">
        <v>410</v>
      </c>
      <c r="J7" s="866">
        <v>1.4573036108539277</v>
      </c>
      <c r="K7" s="865">
        <v>28.779993811358967</v>
      </c>
      <c r="L7" s="867">
        <v>1015</v>
      </c>
      <c r="M7" s="866">
        <v>1.4712282995569115</v>
      </c>
      <c r="N7" s="865">
        <v>71.220006188641023</v>
      </c>
      <c r="O7" s="864">
        <v>13535</v>
      </c>
      <c r="P7" s="863">
        <v>2.0957939076703886</v>
      </c>
    </row>
    <row r="8" spans="1:16">
      <c r="A8" s="739" t="s">
        <v>56</v>
      </c>
      <c r="B8" s="318" t="s">
        <v>193</v>
      </c>
      <c r="C8" s="864">
        <v>26635</v>
      </c>
      <c r="D8" s="868">
        <v>4.9045371091627956</v>
      </c>
      <c r="E8" s="869">
        <v>83.269632918969293</v>
      </c>
      <c r="F8" s="864">
        <v>5350</v>
      </c>
      <c r="G8" s="868">
        <v>5.2105709027527585</v>
      </c>
      <c r="H8" s="863">
        <v>16.73036708103071</v>
      </c>
      <c r="I8" s="867">
        <v>1540</v>
      </c>
      <c r="J8" s="866">
        <v>5.483619400327612</v>
      </c>
      <c r="K8" s="865">
        <v>30.258568686052932</v>
      </c>
      <c r="L8" s="867">
        <v>3550</v>
      </c>
      <c r="M8" s="866">
        <v>5.1561850802644003</v>
      </c>
      <c r="N8" s="865">
        <v>69.741431313947061</v>
      </c>
      <c r="O8" s="864">
        <v>31985</v>
      </c>
      <c r="P8" s="863">
        <v>4.9532087714679509</v>
      </c>
    </row>
    <row r="9" spans="1:16">
      <c r="A9" s="739" t="s">
        <v>57</v>
      </c>
      <c r="B9" s="318" t="s">
        <v>58</v>
      </c>
      <c r="C9" s="864">
        <v>30625</v>
      </c>
      <c r="D9" s="868">
        <v>5.6393368358829026</v>
      </c>
      <c r="E9" s="869">
        <v>84.451532448393024</v>
      </c>
      <c r="F9" s="864">
        <v>5640</v>
      </c>
      <c r="G9" s="868">
        <v>5.4900532634838406</v>
      </c>
      <c r="H9" s="863">
        <v>15.548467551606961</v>
      </c>
      <c r="I9" s="867">
        <v>1460</v>
      </c>
      <c r="J9" s="866">
        <v>5.2033687059326263</v>
      </c>
      <c r="K9" s="865">
        <v>27.361587305748479</v>
      </c>
      <c r="L9" s="867">
        <v>3880</v>
      </c>
      <c r="M9" s="866">
        <v>5.6354470836057233</v>
      </c>
      <c r="N9" s="865">
        <v>72.638412694251514</v>
      </c>
      <c r="O9" s="864">
        <v>36260</v>
      </c>
      <c r="P9" s="863">
        <v>5.6155947532250323</v>
      </c>
    </row>
    <row r="10" spans="1:16">
      <c r="A10" s="739" t="s">
        <v>59</v>
      </c>
      <c r="B10" s="318" t="s">
        <v>194</v>
      </c>
      <c r="C10" s="864">
        <v>33615</v>
      </c>
      <c r="D10" s="868">
        <v>6.1897877292908525</v>
      </c>
      <c r="E10" s="869">
        <v>88.465358782161957</v>
      </c>
      <c r="F10" s="864">
        <v>4385</v>
      </c>
      <c r="G10" s="868">
        <v>4.2675151172867754</v>
      </c>
      <c r="H10" s="863">
        <v>11.534641217838043</v>
      </c>
      <c r="I10" s="867">
        <v>1050</v>
      </c>
      <c r="J10" s="866">
        <v>3.7438928851221416</v>
      </c>
      <c r="K10" s="865">
        <v>26.138733985873507</v>
      </c>
      <c r="L10" s="867">
        <v>2970</v>
      </c>
      <c r="M10" s="866">
        <v>4.3159293963826544</v>
      </c>
      <c r="N10" s="865">
        <v>73.861266014126485</v>
      </c>
      <c r="O10" s="864">
        <v>37995</v>
      </c>
      <c r="P10" s="863">
        <v>5.8840691930063649</v>
      </c>
    </row>
    <row r="11" spans="1:16" ht="30">
      <c r="A11" s="739" t="s">
        <v>146</v>
      </c>
      <c r="B11" s="318" t="s">
        <v>195</v>
      </c>
      <c r="C11" s="864">
        <v>6180</v>
      </c>
      <c r="D11" s="868">
        <v>1.1381812891665883</v>
      </c>
      <c r="E11" s="869">
        <v>80.909063537839032</v>
      </c>
      <c r="F11" s="864">
        <v>1460</v>
      </c>
      <c r="G11" s="868">
        <v>1.4200706933990281</v>
      </c>
      <c r="H11" s="863">
        <v>19.090936462160968</v>
      </c>
      <c r="I11" s="867">
        <v>385</v>
      </c>
      <c r="J11" s="866">
        <v>1.3782850224342997</v>
      </c>
      <c r="K11" s="865">
        <v>27.847928223502922</v>
      </c>
      <c r="L11" s="867">
        <v>1005</v>
      </c>
      <c r="M11" s="866">
        <v>1.4568460812086874</v>
      </c>
      <c r="N11" s="865">
        <v>72.152071776497095</v>
      </c>
      <c r="O11" s="864">
        <v>7640</v>
      </c>
      <c r="P11" s="863">
        <v>1.1830130240193268</v>
      </c>
    </row>
    <row r="12" spans="1:16">
      <c r="A12" s="739" t="s">
        <v>60</v>
      </c>
      <c r="B12" s="318" t="s">
        <v>61</v>
      </c>
      <c r="C12" s="864">
        <v>9685</v>
      </c>
      <c r="D12" s="868">
        <v>1.7839376244169325</v>
      </c>
      <c r="E12" s="869">
        <v>87.300344249589969</v>
      </c>
      <c r="F12" s="864">
        <v>1410</v>
      </c>
      <c r="G12" s="868">
        <v>1.3722211943873726</v>
      </c>
      <c r="H12" s="863">
        <v>12.699655750410036</v>
      </c>
      <c r="I12" s="867">
        <v>340</v>
      </c>
      <c r="J12" s="866">
        <v>1.2139092657218147</v>
      </c>
      <c r="K12" s="865">
        <v>26.172579790705353</v>
      </c>
      <c r="L12" s="867">
        <v>960</v>
      </c>
      <c r="M12" s="866">
        <v>1.3969346989177018</v>
      </c>
      <c r="N12" s="865">
        <v>73.827420209294644</v>
      </c>
      <c r="O12" s="864">
        <v>11095</v>
      </c>
      <c r="P12" s="863">
        <v>1.7184581791151101</v>
      </c>
    </row>
    <row r="13" spans="1:16">
      <c r="A13" s="739" t="s">
        <v>62</v>
      </c>
      <c r="B13" s="318" t="s">
        <v>196</v>
      </c>
      <c r="C13" s="864">
        <v>11880</v>
      </c>
      <c r="D13" s="868">
        <v>2.1877123489732671</v>
      </c>
      <c r="E13" s="869">
        <v>86.883387574505434</v>
      </c>
      <c r="F13" s="864">
        <v>1795</v>
      </c>
      <c r="G13" s="868">
        <v>1.7463996027147826</v>
      </c>
      <c r="H13" s="863">
        <v>13.116612425494569</v>
      </c>
      <c r="I13" s="867">
        <v>575</v>
      </c>
      <c r="J13" s="866">
        <v>2.0452959190940816</v>
      </c>
      <c r="K13" s="865">
        <v>34.638185469523627</v>
      </c>
      <c r="L13" s="867">
        <v>1085</v>
      </c>
      <c r="M13" s="866">
        <v>1.5745042492917847</v>
      </c>
      <c r="N13" s="865">
        <v>65.361814530476352</v>
      </c>
      <c r="O13" s="864">
        <v>13675</v>
      </c>
      <c r="P13" s="863">
        <v>2.1175259009183405</v>
      </c>
    </row>
    <row r="14" spans="1:16">
      <c r="A14" s="739" t="s">
        <v>63</v>
      </c>
      <c r="B14" s="318" t="s">
        <v>64</v>
      </c>
      <c r="C14" s="864">
        <v>12625</v>
      </c>
      <c r="D14" s="868">
        <v>2.3251284912703283</v>
      </c>
      <c r="E14" s="869">
        <v>81.717547259748443</v>
      </c>
      <c r="F14" s="864">
        <v>2825</v>
      </c>
      <c r="G14" s="868">
        <v>2.7506451016095892</v>
      </c>
      <c r="H14" s="863">
        <v>18.282452740251546</v>
      </c>
      <c r="I14" s="867">
        <v>750</v>
      </c>
      <c r="J14" s="866">
        <v>2.6635567267288653</v>
      </c>
      <c r="K14" s="865">
        <v>28.576122254059218</v>
      </c>
      <c r="L14" s="867">
        <v>1870</v>
      </c>
      <c r="M14" s="866">
        <v>2.7159439238759351</v>
      </c>
      <c r="N14" s="865">
        <v>71.423877745940771</v>
      </c>
      <c r="O14" s="864">
        <v>15450</v>
      </c>
      <c r="P14" s="863">
        <v>2.3928027194028463</v>
      </c>
    </row>
    <row r="15" spans="1:16">
      <c r="A15" s="746" t="s">
        <v>65</v>
      </c>
      <c r="B15" s="745" t="s">
        <v>66</v>
      </c>
      <c r="C15" s="864">
        <v>25890</v>
      </c>
      <c r="D15" s="868">
        <v>4.7672756535974798</v>
      </c>
      <c r="E15" s="869">
        <v>76.16837856047924</v>
      </c>
      <c r="F15" s="864">
        <v>8100</v>
      </c>
      <c r="G15" s="868">
        <v>7.8871047839761621</v>
      </c>
      <c r="H15" s="863">
        <v>23.83162143952077</v>
      </c>
      <c r="I15" s="867">
        <v>2180</v>
      </c>
      <c r="J15" s="866">
        <v>7.7573178548536417</v>
      </c>
      <c r="K15" s="865">
        <v>28.026101309825684</v>
      </c>
      <c r="L15" s="867">
        <v>5595</v>
      </c>
      <c r="M15" s="866">
        <v>8.1272317861552992</v>
      </c>
      <c r="N15" s="865">
        <v>71.973898690174309</v>
      </c>
      <c r="O15" s="864">
        <v>33990</v>
      </c>
      <c r="P15" s="863">
        <v>5.2634537655057061</v>
      </c>
    </row>
    <row r="16" spans="1:16">
      <c r="A16" s="739" t="s">
        <v>67</v>
      </c>
      <c r="B16" s="318" t="s">
        <v>68</v>
      </c>
      <c r="C16" s="864">
        <v>67430</v>
      </c>
      <c r="D16" s="868">
        <v>12.416965451455068</v>
      </c>
      <c r="E16" s="869">
        <v>82.814621889011718</v>
      </c>
      <c r="F16" s="864">
        <v>13990</v>
      </c>
      <c r="G16" s="868">
        <v>13.624984176752971</v>
      </c>
      <c r="H16" s="863">
        <v>17.185378110988282</v>
      </c>
      <c r="I16" s="867">
        <v>4595</v>
      </c>
      <c r="J16" s="866">
        <v>16.35706146285877</v>
      </c>
      <c r="K16" s="865">
        <v>34.638546948477185</v>
      </c>
      <c r="L16" s="867">
        <v>8670</v>
      </c>
      <c r="M16" s="866">
        <v>12.591748383816373</v>
      </c>
      <c r="N16" s="865">
        <v>65.361453051522815</v>
      </c>
      <c r="O16" s="864">
        <v>81420</v>
      </c>
      <c r="P16" s="863">
        <v>12.609088938101062</v>
      </c>
    </row>
    <row r="17" spans="1:16">
      <c r="A17" s="739" t="s">
        <v>69</v>
      </c>
      <c r="B17" s="318" t="s">
        <v>70</v>
      </c>
      <c r="C17" s="864">
        <v>1945</v>
      </c>
      <c r="D17" s="868">
        <v>0.35787143691083229</v>
      </c>
      <c r="E17" s="869">
        <v>80.975020312923192</v>
      </c>
      <c r="F17" s="864">
        <v>455</v>
      </c>
      <c r="G17" s="868">
        <v>0.4445991606376038</v>
      </c>
      <c r="H17" s="863">
        <v>19.024979687076815</v>
      </c>
      <c r="I17" s="867">
        <v>150</v>
      </c>
      <c r="J17" s="866">
        <v>0.53229826935403457</v>
      </c>
      <c r="K17" s="873">
        <v>33.697783989720236</v>
      </c>
      <c r="L17" s="867">
        <v>295</v>
      </c>
      <c r="M17" s="866">
        <v>0.42726810488850153</v>
      </c>
      <c r="N17" s="873">
        <v>66.302216010279764</v>
      </c>
      <c r="O17" s="864">
        <v>2400</v>
      </c>
      <c r="P17" s="863">
        <v>0.37166462763074348</v>
      </c>
    </row>
    <row r="18" spans="1:16" ht="16.2" thickBot="1">
      <c r="A18" s="2" t="s">
        <v>71</v>
      </c>
      <c r="B18" s="313" t="s">
        <v>72</v>
      </c>
      <c r="C18" s="857">
        <v>241210</v>
      </c>
      <c r="D18" s="861">
        <v>44.418871412971221</v>
      </c>
      <c r="E18" s="862">
        <v>83.477641747595726</v>
      </c>
      <c r="F18" s="857">
        <v>47740</v>
      </c>
      <c r="G18" s="861">
        <v>46.487677342083991</v>
      </c>
      <c r="H18" s="307">
        <v>16.522358252404267</v>
      </c>
      <c r="I18" s="860">
        <v>13705</v>
      </c>
      <c r="J18" s="859">
        <v>48.804429883911403</v>
      </c>
      <c r="K18" s="858">
        <v>30.390024899169344</v>
      </c>
      <c r="L18" s="860">
        <v>31395</v>
      </c>
      <c r="M18" s="859">
        <v>45.605622139899758</v>
      </c>
      <c r="N18" s="858">
        <v>69.609975100830667</v>
      </c>
      <c r="O18" s="857">
        <v>288950</v>
      </c>
      <c r="P18" s="856">
        <v>44.747894630882875</v>
      </c>
    </row>
    <row r="19" spans="1:16" ht="15.6" thickTop="1">
      <c r="A19" s="386" t="s">
        <v>87</v>
      </c>
      <c r="B19" s="387"/>
      <c r="C19" s="849"/>
      <c r="D19" s="853"/>
      <c r="E19" s="848"/>
      <c r="F19" s="849"/>
      <c r="G19" s="853"/>
      <c r="H19" s="848"/>
      <c r="I19" s="872"/>
      <c r="J19" s="871"/>
      <c r="K19" s="870"/>
      <c r="L19" s="872"/>
      <c r="M19" s="871"/>
      <c r="N19" s="870"/>
      <c r="O19" s="849"/>
      <c r="P19" s="848"/>
    </row>
    <row r="20" spans="1:16">
      <c r="A20" s="739" t="s">
        <v>73</v>
      </c>
      <c r="B20" s="318" t="s">
        <v>148</v>
      </c>
      <c r="C20" s="864">
        <v>117615</v>
      </c>
      <c r="D20" s="868">
        <v>21.658980209305881</v>
      </c>
      <c r="E20" s="869">
        <v>92.733332145408895</v>
      </c>
      <c r="F20" s="864">
        <v>9215</v>
      </c>
      <c r="G20" s="868">
        <v>8.974410158037724</v>
      </c>
      <c r="H20" s="863">
        <v>7.2666678545911108</v>
      </c>
      <c r="I20" s="867">
        <v>2145</v>
      </c>
      <c r="J20" s="866">
        <v>7.6297984474040303</v>
      </c>
      <c r="K20" s="865">
        <v>24.624076568397147</v>
      </c>
      <c r="L20" s="867">
        <v>6560</v>
      </c>
      <c r="M20" s="866">
        <v>9.5280598532723175</v>
      </c>
      <c r="N20" s="865">
        <v>75.375923431602857</v>
      </c>
      <c r="O20" s="864">
        <v>126830</v>
      </c>
      <c r="P20" s="863">
        <v>19.641624208260421</v>
      </c>
    </row>
    <row r="21" spans="1:16">
      <c r="A21" s="739" t="s">
        <v>74</v>
      </c>
      <c r="B21" s="318" t="s">
        <v>149</v>
      </c>
      <c r="C21" s="864">
        <v>5065</v>
      </c>
      <c r="D21" s="868">
        <v>0.93309430550261219</v>
      </c>
      <c r="E21" s="869">
        <v>73.41418005056542</v>
      </c>
      <c r="F21" s="864">
        <v>1835</v>
      </c>
      <c r="G21" s="868">
        <v>1.7867513169810219</v>
      </c>
      <c r="H21" s="863">
        <v>26.58581994943458</v>
      </c>
      <c r="I21" s="867">
        <v>345</v>
      </c>
      <c r="J21" s="866">
        <v>1.2325689053486217</v>
      </c>
      <c r="K21" s="865">
        <v>19.566753534542698</v>
      </c>
      <c r="L21" s="867">
        <v>1425</v>
      </c>
      <c r="M21" s="866">
        <v>2.0670298539986924</v>
      </c>
      <c r="N21" s="865">
        <v>80.433246465457302</v>
      </c>
      <c r="O21" s="864">
        <v>6900</v>
      </c>
      <c r="P21" s="863">
        <v>1.068860049866043</v>
      </c>
    </row>
    <row r="22" spans="1:16">
      <c r="A22" s="739" t="s">
        <v>75</v>
      </c>
      <c r="B22" s="740" t="s">
        <v>150</v>
      </c>
      <c r="C22" s="864">
        <v>9505</v>
      </c>
      <c r="D22" s="868">
        <v>1.7500667546907833</v>
      </c>
      <c r="E22" s="869">
        <v>80.148499361995874</v>
      </c>
      <c r="F22" s="864">
        <v>2355</v>
      </c>
      <c r="G22" s="868">
        <v>2.292033847142565</v>
      </c>
      <c r="H22" s="863">
        <v>19.851500638004129</v>
      </c>
      <c r="I22" s="867">
        <v>610</v>
      </c>
      <c r="J22" s="866">
        <v>2.1702157965956843</v>
      </c>
      <c r="K22" s="865">
        <v>27.318367639675824</v>
      </c>
      <c r="L22" s="867">
        <v>1620</v>
      </c>
      <c r="M22" s="866">
        <v>2.3555458705600349</v>
      </c>
      <c r="N22" s="865">
        <v>72.681632360324173</v>
      </c>
      <c r="O22" s="864">
        <v>11855</v>
      </c>
      <c r="P22" s="863">
        <v>1.8362612856766762</v>
      </c>
    </row>
    <row r="23" spans="1:16">
      <c r="A23" s="739" t="s">
        <v>76</v>
      </c>
      <c r="B23" s="318" t="s">
        <v>151</v>
      </c>
      <c r="C23" s="864">
        <v>39120</v>
      </c>
      <c r="D23" s="868">
        <v>7.2037040106218226</v>
      </c>
      <c r="E23" s="869">
        <v>74.584417013148681</v>
      </c>
      <c r="F23" s="864">
        <v>13330</v>
      </c>
      <c r="G23" s="868">
        <v>12.980048102670965</v>
      </c>
      <c r="H23" s="863">
        <v>25.415582986851319</v>
      </c>
      <c r="I23" s="867">
        <v>3720</v>
      </c>
      <c r="J23" s="866">
        <v>13.255216864895663</v>
      </c>
      <c r="K23" s="865">
        <v>29.325271305615185</v>
      </c>
      <c r="L23" s="867">
        <v>8970</v>
      </c>
      <c r="M23" s="866">
        <v>13.032498002469675</v>
      </c>
      <c r="N23" s="865">
        <v>70.674728694384811</v>
      </c>
      <c r="O23" s="864">
        <v>52450</v>
      </c>
      <c r="P23" s="863">
        <v>8.1223746767224689</v>
      </c>
    </row>
    <row r="24" spans="1:16">
      <c r="A24" s="739" t="s">
        <v>77</v>
      </c>
      <c r="B24" s="318" t="s">
        <v>152</v>
      </c>
      <c r="C24" s="864">
        <v>14080</v>
      </c>
      <c r="D24" s="868">
        <v>2.5931241747739091</v>
      </c>
      <c r="E24" s="869">
        <v>82.287341155240995</v>
      </c>
      <c r="F24" s="864">
        <v>3030</v>
      </c>
      <c r="G24" s="868">
        <v>2.9514980963416653</v>
      </c>
      <c r="H24" s="863">
        <v>17.712658844759012</v>
      </c>
      <c r="I24" s="867">
        <v>945</v>
      </c>
      <c r="J24" s="866">
        <v>3.3691332526173352</v>
      </c>
      <c r="K24" s="865">
        <v>33.012208780971193</v>
      </c>
      <c r="L24" s="867">
        <v>1920</v>
      </c>
      <c r="M24" s="866">
        <v>2.7890607975593809</v>
      </c>
      <c r="N24" s="865">
        <v>66.987791219028807</v>
      </c>
      <c r="O24" s="864">
        <v>17115</v>
      </c>
      <c r="P24" s="863">
        <v>2.6501200192030723</v>
      </c>
    </row>
    <row r="25" spans="1:16">
      <c r="A25" s="739" t="s">
        <v>147</v>
      </c>
      <c r="B25" s="740" t="s">
        <v>153</v>
      </c>
      <c r="C25" s="864">
        <v>2240</v>
      </c>
      <c r="D25" s="868">
        <v>0.41271893236690949</v>
      </c>
      <c r="E25" s="869">
        <v>82.610570702956537</v>
      </c>
      <c r="F25" s="864">
        <v>470</v>
      </c>
      <c r="G25" s="868">
        <v>0.45938050770713845</v>
      </c>
      <c r="H25" s="863">
        <v>17.389429297043463</v>
      </c>
      <c r="I25" s="867">
        <v>135</v>
      </c>
      <c r="J25" s="866">
        <v>0.48867602022647955</v>
      </c>
      <c r="K25" s="865">
        <v>32.801109066137627</v>
      </c>
      <c r="L25" s="867">
        <v>280</v>
      </c>
      <c r="M25" s="866">
        <v>0.40842594610299987</v>
      </c>
      <c r="N25" s="865">
        <v>67.198890933862359</v>
      </c>
      <c r="O25" s="864">
        <v>2715</v>
      </c>
      <c r="P25" s="863">
        <v>0.42013999659300327</v>
      </c>
    </row>
    <row r="26" spans="1:16">
      <c r="A26" s="739" t="s">
        <v>78</v>
      </c>
      <c r="B26" s="740" t="s">
        <v>154</v>
      </c>
      <c r="C26" s="864">
        <v>14180</v>
      </c>
      <c r="D26" s="868">
        <v>2.6110903020626743</v>
      </c>
      <c r="E26" s="869">
        <v>76.296734304495445</v>
      </c>
      <c r="F26" s="864">
        <v>4405</v>
      </c>
      <c r="G26" s="868">
        <v>4.2893609355677382</v>
      </c>
      <c r="H26" s="863">
        <v>23.703265695504555</v>
      </c>
      <c r="I26" s="867">
        <v>1145</v>
      </c>
      <c r="J26" s="866">
        <v>4.0849084823018309</v>
      </c>
      <c r="K26" s="865">
        <v>27.954055032099827</v>
      </c>
      <c r="L26" s="867">
        <v>2955</v>
      </c>
      <c r="M26" s="866">
        <v>4.2950257863005739</v>
      </c>
      <c r="N26" s="865">
        <v>72.045944967900184</v>
      </c>
      <c r="O26" s="864">
        <v>18585</v>
      </c>
      <c r="P26" s="863">
        <v>2.8780027255973861</v>
      </c>
    </row>
    <row r="27" spans="1:16">
      <c r="A27" s="739" t="s">
        <v>79</v>
      </c>
      <c r="B27" s="740" t="s">
        <v>155</v>
      </c>
      <c r="C27" s="864">
        <v>14365</v>
      </c>
      <c r="D27" s="868">
        <v>2.6449902676264609</v>
      </c>
      <c r="E27" s="869">
        <v>76.988103246347762</v>
      </c>
      <c r="F27" s="864">
        <v>4295</v>
      </c>
      <c r="G27" s="868">
        <v>4.1804337030293004</v>
      </c>
      <c r="H27" s="863">
        <v>23.011896753652245</v>
      </c>
      <c r="I27" s="867">
        <v>1135</v>
      </c>
      <c r="J27" s="866">
        <v>4.0501032689979342</v>
      </c>
      <c r="K27" s="865">
        <v>28.286659371269394</v>
      </c>
      <c r="L27" s="867">
        <v>2885</v>
      </c>
      <c r="M27" s="866">
        <v>4.1889300501198514</v>
      </c>
      <c r="N27" s="865">
        <v>71.713340628730592</v>
      </c>
      <c r="O27" s="864">
        <v>18655</v>
      </c>
      <c r="P27" s="863">
        <v>2.8891874312793271</v>
      </c>
    </row>
    <row r="28" spans="1:16">
      <c r="A28" s="739" t="s">
        <v>80</v>
      </c>
      <c r="B28" s="318" t="s">
        <v>81</v>
      </c>
      <c r="C28" s="864">
        <v>28755</v>
      </c>
      <c r="D28" s="868">
        <v>5.2953890463378839</v>
      </c>
      <c r="E28" s="869">
        <v>86.441092699056853</v>
      </c>
      <c r="F28" s="864">
        <v>4510</v>
      </c>
      <c r="G28" s="868">
        <v>4.3920854552713324</v>
      </c>
      <c r="H28" s="863">
        <v>13.558907300943149</v>
      </c>
      <c r="I28" s="867">
        <v>1150</v>
      </c>
      <c r="J28" s="866">
        <v>4.0944021081119581</v>
      </c>
      <c r="K28" s="865">
        <v>27.277623044548932</v>
      </c>
      <c r="L28" s="867">
        <v>3065</v>
      </c>
      <c r="M28" s="866">
        <v>4.4531851529018667</v>
      </c>
      <c r="N28" s="865">
        <v>72.722376955451054</v>
      </c>
      <c r="O28" s="864">
        <v>33265</v>
      </c>
      <c r="P28" s="863">
        <v>5.1517275022068052</v>
      </c>
    </row>
    <row r="29" spans="1:16">
      <c r="A29" s="739" t="s">
        <v>82</v>
      </c>
      <c r="B29" s="318" t="s">
        <v>83</v>
      </c>
      <c r="C29" s="864">
        <v>56900</v>
      </c>
      <c r="D29" s="868">
        <v>10.477970583739847</v>
      </c>
      <c r="E29" s="869">
        <v>83.176445563420316</v>
      </c>
      <c r="F29" s="864">
        <v>11510</v>
      </c>
      <c r="G29" s="868">
        <v>11.206320535166558</v>
      </c>
      <c r="H29" s="863">
        <v>16.823554436579684</v>
      </c>
      <c r="I29" s="867">
        <v>3040</v>
      </c>
      <c r="J29" s="866">
        <v>10.82054696958906</v>
      </c>
      <c r="K29" s="865">
        <v>28.133120572990084</v>
      </c>
      <c r="L29" s="867">
        <v>7760</v>
      </c>
      <c r="M29" s="866">
        <v>11.276616546814846</v>
      </c>
      <c r="N29" s="865">
        <v>71.866879427009906</v>
      </c>
      <c r="O29" s="864">
        <v>68405</v>
      </c>
      <c r="P29" s="863">
        <v>10.593807473711921</v>
      </c>
    </row>
    <row r="30" spans="1:16" ht="16.2" thickBot="1">
      <c r="A30" s="2" t="s">
        <v>84</v>
      </c>
      <c r="B30" s="313" t="s">
        <v>85</v>
      </c>
      <c r="C30" s="857">
        <v>301825</v>
      </c>
      <c r="D30" s="861">
        <v>55.581128587028786</v>
      </c>
      <c r="E30" s="862">
        <v>84.596771304802274</v>
      </c>
      <c r="F30" s="857">
        <v>54955</v>
      </c>
      <c r="G30" s="861">
        <v>53.512322657916009</v>
      </c>
      <c r="H30" s="307">
        <v>15.403228695197724</v>
      </c>
      <c r="I30" s="860">
        <v>14375</v>
      </c>
      <c r="J30" s="859">
        <v>51.195570116088597</v>
      </c>
      <c r="K30" s="858">
        <v>27.744089005002209</v>
      </c>
      <c r="L30" s="860">
        <v>37440</v>
      </c>
      <c r="M30" s="859">
        <v>54.394377860100242</v>
      </c>
      <c r="N30" s="858">
        <v>72.255910994997791</v>
      </c>
      <c r="O30" s="857">
        <v>356780</v>
      </c>
      <c r="P30" s="856">
        <v>55.252105369117125</v>
      </c>
    </row>
    <row r="31" spans="1:16" ht="15.6" thickTop="1">
      <c r="A31" s="855" t="s">
        <v>262</v>
      </c>
      <c r="B31" s="854"/>
      <c r="C31" s="849"/>
      <c r="D31" s="853"/>
      <c r="E31" s="848"/>
      <c r="F31" s="849"/>
      <c r="G31" s="853"/>
      <c r="H31" s="848"/>
      <c r="I31" s="852"/>
      <c r="J31" s="851"/>
      <c r="K31" s="850"/>
      <c r="L31" s="852"/>
      <c r="M31" s="851"/>
      <c r="N31" s="850"/>
      <c r="O31" s="849"/>
      <c r="P31" s="848"/>
    </row>
    <row r="32" spans="1:16" ht="16.2" thickBot="1">
      <c r="A32" s="526" t="s">
        <v>46</v>
      </c>
      <c r="B32" s="526" t="s">
        <v>262</v>
      </c>
      <c r="C32" s="842">
        <v>543035</v>
      </c>
      <c r="D32" s="846">
        <v>100</v>
      </c>
      <c r="E32" s="847">
        <v>84.095984389760432</v>
      </c>
      <c r="F32" s="842">
        <v>102695</v>
      </c>
      <c r="G32" s="846">
        <v>100</v>
      </c>
      <c r="H32" s="315">
        <v>15.904015610239576</v>
      </c>
      <c r="I32" s="845">
        <v>28080</v>
      </c>
      <c r="J32" s="844">
        <v>100</v>
      </c>
      <c r="K32" s="843">
        <v>28.975308769359348</v>
      </c>
      <c r="L32" s="845">
        <v>68835</v>
      </c>
      <c r="M32" s="844">
        <v>100</v>
      </c>
      <c r="N32" s="843">
        <v>71.024691230640641</v>
      </c>
      <c r="O32" s="842">
        <v>645730</v>
      </c>
      <c r="P32" s="315">
        <v>100</v>
      </c>
    </row>
    <row r="33" spans="1:16" ht="16.2" thickTop="1">
      <c r="A33" s="892"/>
      <c r="B33" s="891"/>
      <c r="C33" s="452"/>
      <c r="D33" s="452"/>
      <c r="E33" s="452"/>
      <c r="F33" s="452"/>
      <c r="G33" s="452"/>
      <c r="H33" s="452"/>
      <c r="I33" s="452"/>
      <c r="J33" s="452"/>
      <c r="K33" s="452"/>
      <c r="L33" s="452"/>
      <c r="M33" s="452"/>
      <c r="N33" s="452"/>
      <c r="O33" s="452"/>
      <c r="P33" s="452"/>
    </row>
    <row r="34" spans="1:16">
      <c r="B34" s="11"/>
      <c r="C34" s="509"/>
      <c r="D34" s="508"/>
      <c r="E34" s="508"/>
      <c r="F34" s="509"/>
      <c r="G34" s="508"/>
      <c r="H34" s="508"/>
      <c r="I34" s="508"/>
      <c r="J34" s="508"/>
      <c r="K34" s="508"/>
      <c r="L34" s="508"/>
      <c r="M34" s="508"/>
      <c r="N34" s="508"/>
      <c r="O34" s="509"/>
    </row>
  </sheetData>
  <mergeCells count="9">
    <mergeCell ref="A5:B5"/>
    <mergeCell ref="A19:B19"/>
    <mergeCell ref="A31:B31"/>
    <mergeCell ref="A1:P1"/>
    <mergeCell ref="C3:E3"/>
    <mergeCell ref="F3:H3"/>
    <mergeCell ref="I3:K3"/>
    <mergeCell ref="L3:N3"/>
    <mergeCell ref="O3:P3"/>
  </mergeCells>
  <pageMargins left="0.75" right="0.75" top="1" bottom="1" header="0.5" footer="0.5"/>
  <pageSetup paperSize="9" scale="27"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B6D82-8119-4833-B1A3-698CB97E91FA}">
  <sheetPr>
    <tabColor theme="2"/>
  </sheetPr>
  <dimension ref="A1:Q33"/>
  <sheetViews>
    <sheetView showGridLines="0" topLeftCell="A2" zoomScale="50" zoomScaleNormal="50" zoomScaleSheetLayoutView="70" workbookViewId="0">
      <selection activeCell="W32" sqref="W32"/>
    </sheetView>
  </sheetViews>
  <sheetFormatPr defaultColWidth="9.109375" defaultRowHeight="15"/>
  <cols>
    <col min="1" max="1" width="9.109375" style="452"/>
    <col min="2" max="2" width="45.44140625" style="452" customWidth="1"/>
    <col min="3" max="3" width="14.6640625" style="452" customWidth="1"/>
    <col min="4" max="4" width="12.6640625" style="590" customWidth="1"/>
    <col min="5" max="6" width="10.6640625" style="654" customWidth="1"/>
    <col min="7" max="7" width="12.6640625" style="590" customWidth="1"/>
    <col min="8" max="9" width="10.6640625" style="654" customWidth="1"/>
    <col min="10" max="10" width="12.6640625" style="654" customWidth="1"/>
    <col min="11" max="12" width="10.6640625" style="654" customWidth="1"/>
    <col min="13" max="13" width="12.6640625" style="654" customWidth="1"/>
    <col min="14" max="15" width="10.6640625" style="654" customWidth="1"/>
    <col min="16" max="16" width="12.6640625" style="590" customWidth="1"/>
    <col min="17" max="17" width="10.6640625" style="654" customWidth="1"/>
    <col min="18" max="18" width="55.33203125" style="452" customWidth="1"/>
    <col min="19" max="16384" width="9.109375" style="452"/>
  </cols>
  <sheetData>
    <row r="1" spans="1:16" ht="19.8" thickBot="1">
      <c r="A1" s="890" t="s">
        <v>272</v>
      </c>
      <c r="B1" s="890"/>
      <c r="C1" s="890"/>
      <c r="D1" s="890"/>
      <c r="E1" s="890"/>
      <c r="F1" s="890"/>
      <c r="G1" s="890"/>
      <c r="H1" s="890"/>
      <c r="I1" s="890"/>
      <c r="J1" s="890"/>
      <c r="K1" s="890"/>
      <c r="L1" s="890"/>
      <c r="M1" s="890"/>
      <c r="N1" s="890"/>
      <c r="O1" s="890"/>
      <c r="P1" s="890"/>
    </row>
    <row r="2" spans="1:16" ht="16.8" thickTop="1" thickBot="1">
      <c r="B2" s="889"/>
      <c r="C2" s="889"/>
      <c r="D2" s="889"/>
      <c r="E2" s="889"/>
      <c r="F2" s="889"/>
      <c r="G2" s="889"/>
      <c r="H2" s="888"/>
      <c r="I2" s="888"/>
      <c r="J2" s="888"/>
      <c r="K2" s="888"/>
      <c r="L2" s="888"/>
      <c r="M2" s="888"/>
      <c r="N2" s="888"/>
      <c r="O2" s="590"/>
      <c r="P2" s="654"/>
    </row>
    <row r="3" spans="1:16" ht="17.399999999999999" thickBot="1">
      <c r="B3" s="887"/>
      <c r="C3" s="396" t="s">
        <v>204</v>
      </c>
      <c r="D3" s="886"/>
      <c r="E3" s="397"/>
      <c r="F3" s="396" t="s">
        <v>203</v>
      </c>
      <c r="G3" s="886"/>
      <c r="H3" s="397"/>
      <c r="I3" s="885" t="s">
        <v>202</v>
      </c>
      <c r="J3" s="884"/>
      <c r="K3" s="883"/>
      <c r="L3" s="885" t="s">
        <v>201</v>
      </c>
      <c r="M3" s="884"/>
      <c r="N3" s="883"/>
      <c r="O3" s="396" t="s">
        <v>13</v>
      </c>
      <c r="P3" s="397"/>
    </row>
    <row r="4" spans="1:16" ht="16.8" thickTop="1" thickBot="1">
      <c r="A4" s="716"/>
      <c r="C4" s="881" t="s">
        <v>8</v>
      </c>
      <c r="D4" s="821" t="s">
        <v>9</v>
      </c>
      <c r="E4" s="9" t="s">
        <v>10</v>
      </c>
      <c r="F4" s="881" t="s">
        <v>8</v>
      </c>
      <c r="G4" s="821" t="s">
        <v>9</v>
      </c>
      <c r="H4" s="9" t="s">
        <v>10</v>
      </c>
      <c r="I4" s="633" t="s">
        <v>8</v>
      </c>
      <c r="J4" s="882" t="s">
        <v>9</v>
      </c>
      <c r="K4" s="491" t="s">
        <v>10</v>
      </c>
      <c r="L4" s="633" t="s">
        <v>8</v>
      </c>
      <c r="M4" s="882" t="s">
        <v>9</v>
      </c>
      <c r="N4" s="491" t="s">
        <v>10</v>
      </c>
      <c r="O4" s="881" t="s">
        <v>8</v>
      </c>
      <c r="P4" s="9" t="s">
        <v>9</v>
      </c>
    </row>
    <row r="5" spans="1:16" ht="15.6">
      <c r="A5" s="751" t="s">
        <v>53</v>
      </c>
      <c r="B5" s="751"/>
      <c r="C5" s="875"/>
      <c r="D5" s="880"/>
      <c r="E5" s="874"/>
      <c r="F5" s="875"/>
      <c r="G5" s="880"/>
      <c r="H5" s="874"/>
      <c r="I5" s="878"/>
      <c r="J5" s="879"/>
      <c r="K5" s="876"/>
      <c r="L5" s="878"/>
      <c r="M5" s="877"/>
      <c r="N5" s="876"/>
      <c r="O5" s="875"/>
      <c r="P5" s="874"/>
    </row>
    <row r="6" spans="1:16">
      <c r="A6" s="739" t="s">
        <v>54</v>
      </c>
      <c r="B6" s="318" t="s">
        <v>191</v>
      </c>
      <c r="C6" s="864">
        <v>2910</v>
      </c>
      <c r="D6" s="868">
        <v>2.696093771699982</v>
      </c>
      <c r="E6" s="869">
        <v>87.063519351800636</v>
      </c>
      <c r="F6" s="864">
        <v>435</v>
      </c>
      <c r="G6" s="868">
        <v>2.8296383493558301</v>
      </c>
      <c r="H6" s="863">
        <v>12.936480648199364</v>
      </c>
      <c r="I6" s="867">
        <v>65</v>
      </c>
      <c r="J6" s="866">
        <v>3.0377002827521205</v>
      </c>
      <c r="K6" s="865">
        <v>14.897845983174632</v>
      </c>
      <c r="L6" s="867">
        <v>370</v>
      </c>
      <c r="M6" s="866">
        <v>2.9396455372824528</v>
      </c>
      <c r="N6" s="865">
        <v>85.102154016825367</v>
      </c>
      <c r="O6" s="864">
        <v>3345</v>
      </c>
      <c r="P6" s="863">
        <v>2.7126555175266431</v>
      </c>
    </row>
    <row r="7" spans="1:16">
      <c r="A7" s="739" t="s">
        <v>55</v>
      </c>
      <c r="B7" s="318" t="s">
        <v>192</v>
      </c>
      <c r="C7" s="864">
        <v>1980</v>
      </c>
      <c r="D7" s="868">
        <v>1.8352884535261602</v>
      </c>
      <c r="E7" s="869">
        <v>89.921974233351477</v>
      </c>
      <c r="F7" s="864">
        <v>220</v>
      </c>
      <c r="G7" s="868">
        <v>1.4528807795435221</v>
      </c>
      <c r="H7" s="863">
        <v>10.078025766648521</v>
      </c>
      <c r="I7" s="867">
        <v>40</v>
      </c>
      <c r="J7" s="866">
        <v>1.8614514608859565</v>
      </c>
      <c r="K7" s="865">
        <v>18.930317262532352</v>
      </c>
      <c r="L7" s="867">
        <v>170</v>
      </c>
      <c r="M7" s="866">
        <v>1.3504710202778221</v>
      </c>
      <c r="N7" s="865">
        <v>81.069682737467659</v>
      </c>
      <c r="O7" s="864">
        <v>2205</v>
      </c>
      <c r="P7" s="863">
        <v>1.7878635500981364</v>
      </c>
    </row>
    <row r="8" spans="1:16">
      <c r="A8" s="739" t="s">
        <v>56</v>
      </c>
      <c r="B8" s="318" t="s">
        <v>193</v>
      </c>
      <c r="C8" s="864">
        <v>1280</v>
      </c>
      <c r="D8" s="868">
        <v>1.1829511050209709</v>
      </c>
      <c r="E8" s="869">
        <v>85.041366870561291</v>
      </c>
      <c r="F8" s="864">
        <v>225</v>
      </c>
      <c r="G8" s="868">
        <v>1.4697534497416782</v>
      </c>
      <c r="H8" s="863">
        <v>14.9586331294387</v>
      </c>
      <c r="I8" s="867">
        <v>30</v>
      </c>
      <c r="J8" s="866">
        <v>1.5127238454288408</v>
      </c>
      <c r="K8" s="865">
        <v>14.564428312159711</v>
      </c>
      <c r="L8" s="867">
        <v>190</v>
      </c>
      <c r="M8" s="866">
        <v>1.5032731917611368</v>
      </c>
      <c r="N8" s="865">
        <v>85.435571687840294</v>
      </c>
      <c r="O8" s="864">
        <v>1500</v>
      </c>
      <c r="P8" s="863">
        <v>1.2185193596003179</v>
      </c>
    </row>
    <row r="9" spans="1:16">
      <c r="A9" s="739" t="s">
        <v>57</v>
      </c>
      <c r="B9" s="318" t="s">
        <v>58</v>
      </c>
      <c r="C9" s="864">
        <v>2285</v>
      </c>
      <c r="D9" s="868">
        <v>2.1176682992768989</v>
      </c>
      <c r="E9" s="869">
        <v>81.77469350980877</v>
      </c>
      <c r="F9" s="864">
        <v>510</v>
      </c>
      <c r="G9" s="868">
        <v>3.3337257210123603</v>
      </c>
      <c r="H9" s="863">
        <v>18.225306490191244</v>
      </c>
      <c r="I9" s="867">
        <v>65</v>
      </c>
      <c r="J9" s="866">
        <v>2.9981149858623937</v>
      </c>
      <c r="K9" s="865">
        <v>12.730110453017449</v>
      </c>
      <c r="L9" s="867">
        <v>435</v>
      </c>
      <c r="M9" s="866">
        <v>3.4818776943956569</v>
      </c>
      <c r="N9" s="865">
        <v>87.269889546982554</v>
      </c>
      <c r="O9" s="864">
        <v>2795</v>
      </c>
      <c r="P9" s="863">
        <v>2.2684796184852956</v>
      </c>
    </row>
    <row r="10" spans="1:16">
      <c r="A10" s="739" t="s">
        <v>59</v>
      </c>
      <c r="B10" s="318" t="s">
        <v>194</v>
      </c>
      <c r="C10" s="864">
        <v>4955</v>
      </c>
      <c r="D10" s="868">
        <v>4.5889710852074401</v>
      </c>
      <c r="E10" s="869">
        <v>91.118685322758836</v>
      </c>
      <c r="F10" s="864">
        <v>485</v>
      </c>
      <c r="G10" s="868">
        <v>3.1593747956314173</v>
      </c>
      <c r="H10" s="863">
        <v>8.88131467724115</v>
      </c>
      <c r="I10" s="867">
        <v>70</v>
      </c>
      <c r="J10" s="866">
        <v>3.1852026390197929</v>
      </c>
      <c r="K10" s="865">
        <v>14.454662104362704</v>
      </c>
      <c r="L10" s="867">
        <v>400</v>
      </c>
      <c r="M10" s="866">
        <v>3.1934376496886476</v>
      </c>
      <c r="N10" s="865">
        <v>85.545337895637289</v>
      </c>
      <c r="O10" s="864">
        <v>5440</v>
      </c>
      <c r="P10" s="863">
        <v>4.4116773994712002</v>
      </c>
    </row>
    <row r="11" spans="1:16" ht="30">
      <c r="A11" s="739" t="s">
        <v>146</v>
      </c>
      <c r="B11" s="318" t="s">
        <v>195</v>
      </c>
      <c r="C11" s="864">
        <v>460</v>
      </c>
      <c r="D11" s="868">
        <v>0.42564833760774767</v>
      </c>
      <c r="E11" s="869">
        <v>81.973146942923876</v>
      </c>
      <c r="F11" s="864">
        <v>100</v>
      </c>
      <c r="G11" s="868">
        <v>0.66117323916029036</v>
      </c>
      <c r="H11" s="863">
        <v>18.026853057076117</v>
      </c>
      <c r="I11" s="867">
        <v>15</v>
      </c>
      <c r="J11" s="866">
        <v>0.74505183788878415</v>
      </c>
      <c r="K11" s="865">
        <v>18.911483253588518</v>
      </c>
      <c r="L11" s="867">
        <v>70</v>
      </c>
      <c r="M11" s="866">
        <v>0.54119431582308808</v>
      </c>
      <c r="N11" s="865">
        <v>81.0885167464115</v>
      </c>
      <c r="O11" s="864">
        <v>560</v>
      </c>
      <c r="P11" s="863">
        <v>0.45485733750750218</v>
      </c>
    </row>
    <row r="12" spans="1:16">
      <c r="A12" s="739" t="s">
        <v>60</v>
      </c>
      <c r="B12" s="318" t="s">
        <v>61</v>
      </c>
      <c r="C12" s="864">
        <v>555</v>
      </c>
      <c r="D12" s="868">
        <v>0.51422592980084625</v>
      </c>
      <c r="E12" s="869">
        <v>86.377704163361784</v>
      </c>
      <c r="F12" s="864">
        <v>90</v>
      </c>
      <c r="G12" s="868">
        <v>0.57282061343273827</v>
      </c>
      <c r="H12" s="863">
        <v>13.622295836638207</v>
      </c>
      <c r="I12" s="867">
        <v>10</v>
      </c>
      <c r="J12" s="866">
        <v>0.52639019792648445</v>
      </c>
      <c r="K12" s="865">
        <v>13.178386031146767</v>
      </c>
      <c r="L12" s="867">
        <v>75</v>
      </c>
      <c r="M12" s="866">
        <v>0.58749800415136522</v>
      </c>
      <c r="N12" s="865">
        <v>86.821613968853228</v>
      </c>
      <c r="O12" s="864">
        <v>645</v>
      </c>
      <c r="P12" s="863">
        <v>0.52149264383850513</v>
      </c>
    </row>
    <row r="13" spans="1:16">
      <c r="A13" s="739" t="s">
        <v>62</v>
      </c>
      <c r="B13" s="318" t="s">
        <v>196</v>
      </c>
      <c r="C13" s="864">
        <v>585</v>
      </c>
      <c r="D13" s="868">
        <v>0.54085383354782557</v>
      </c>
      <c r="E13" s="869">
        <v>89.124862687660183</v>
      </c>
      <c r="F13" s="864">
        <v>70</v>
      </c>
      <c r="G13" s="868">
        <v>0.46615656268393169</v>
      </c>
      <c r="H13" s="863">
        <v>10.875137312339801</v>
      </c>
      <c r="I13" s="867">
        <v>10</v>
      </c>
      <c r="J13" s="866">
        <v>0.42412818096135718</v>
      </c>
      <c r="K13" s="865">
        <v>15.100671140939598</v>
      </c>
      <c r="L13" s="867">
        <v>50</v>
      </c>
      <c r="M13" s="866">
        <v>0.40395976369152164</v>
      </c>
      <c r="N13" s="865">
        <v>84.899328859060404</v>
      </c>
      <c r="O13" s="864">
        <v>655</v>
      </c>
      <c r="P13" s="863">
        <v>0.531590131226784</v>
      </c>
    </row>
    <row r="14" spans="1:16">
      <c r="A14" s="739" t="s">
        <v>63</v>
      </c>
      <c r="B14" s="318" t="s">
        <v>64</v>
      </c>
      <c r="C14" s="864">
        <v>1150</v>
      </c>
      <c r="D14" s="868">
        <v>1.0658661012712141</v>
      </c>
      <c r="E14" s="869">
        <v>89.273611315750699</v>
      </c>
      <c r="F14" s="864">
        <v>140</v>
      </c>
      <c r="G14" s="868">
        <v>0.90458439604996399</v>
      </c>
      <c r="H14" s="863">
        <v>10.726388684249299</v>
      </c>
      <c r="I14" s="867">
        <v>15</v>
      </c>
      <c r="J14" s="866">
        <v>0.60084825636192274</v>
      </c>
      <c r="K14" s="865">
        <v>9.4922572960095302</v>
      </c>
      <c r="L14" s="867">
        <v>120</v>
      </c>
      <c r="M14" s="866">
        <v>0.97054127414976843</v>
      </c>
      <c r="N14" s="865">
        <v>90.507742703990473</v>
      </c>
      <c r="O14" s="864">
        <v>1290</v>
      </c>
      <c r="P14" s="863">
        <v>1.045864490908206</v>
      </c>
    </row>
    <row r="15" spans="1:16">
      <c r="A15" s="746" t="s">
        <v>65</v>
      </c>
      <c r="B15" s="745" t="s">
        <v>66</v>
      </c>
      <c r="C15" s="864">
        <v>1775</v>
      </c>
      <c r="D15" s="868">
        <v>1.6415880452192912</v>
      </c>
      <c r="E15" s="869">
        <v>76.39835054744762</v>
      </c>
      <c r="F15" s="864">
        <v>550</v>
      </c>
      <c r="G15" s="868">
        <v>3.5821071218363745</v>
      </c>
      <c r="H15" s="863">
        <v>23.601649452552387</v>
      </c>
      <c r="I15" s="867">
        <v>70</v>
      </c>
      <c r="J15" s="866">
        <v>3.2865221489161165</v>
      </c>
      <c r="K15" s="865">
        <v>13.449299957573185</v>
      </c>
      <c r="L15" s="867">
        <v>450</v>
      </c>
      <c r="M15" s="866">
        <v>3.5829474692639316</v>
      </c>
      <c r="N15" s="865">
        <v>86.550700042426826</v>
      </c>
      <c r="O15" s="864">
        <v>2320</v>
      </c>
      <c r="P15" s="863">
        <v>1.8822446430599036</v>
      </c>
    </row>
    <row r="16" spans="1:16">
      <c r="A16" s="739" t="s">
        <v>67</v>
      </c>
      <c r="B16" s="318" t="s">
        <v>68</v>
      </c>
      <c r="C16" s="864">
        <v>24565</v>
      </c>
      <c r="D16" s="868">
        <v>22.743090725601121</v>
      </c>
      <c r="E16" s="869">
        <v>90.647630420599242</v>
      </c>
      <c r="F16" s="864">
        <v>2535</v>
      </c>
      <c r="G16" s="868">
        <v>16.574128572362827</v>
      </c>
      <c r="H16" s="863">
        <v>9.3523695794007633</v>
      </c>
      <c r="I16" s="867">
        <v>240</v>
      </c>
      <c r="J16" s="866">
        <v>11.380772855796419</v>
      </c>
      <c r="K16" s="865">
        <v>10.124300417129561</v>
      </c>
      <c r="L16" s="867">
        <v>2145</v>
      </c>
      <c r="M16" s="866">
        <v>17.115200383202936</v>
      </c>
      <c r="N16" s="865">
        <v>89.875699582870439</v>
      </c>
      <c r="O16" s="864">
        <v>27100</v>
      </c>
      <c r="P16" s="863">
        <v>21.978036951126541</v>
      </c>
    </row>
    <row r="17" spans="1:16">
      <c r="A17" s="739" t="s">
        <v>69</v>
      </c>
      <c r="B17" s="318" t="s">
        <v>70</v>
      </c>
      <c r="C17" s="864">
        <v>35</v>
      </c>
      <c r="D17" s="868">
        <v>3.089614562019128E-2</v>
      </c>
      <c r="E17" s="869">
        <v>90.876906318082789</v>
      </c>
      <c r="F17" s="864">
        <v>5</v>
      </c>
      <c r="G17" s="868">
        <v>2.1908312079000718E-2</v>
      </c>
      <c r="H17" s="863">
        <v>9.1230936819172115</v>
      </c>
      <c r="I17" s="867">
        <v>0</v>
      </c>
      <c r="J17" s="866">
        <v>2.5447690857681431E-2</v>
      </c>
      <c r="K17" s="873">
        <v>22.978723404255319</v>
      </c>
      <c r="L17" s="867">
        <v>0</v>
      </c>
      <c r="M17" s="866">
        <v>1.4449944116238227E-2</v>
      </c>
      <c r="N17" s="873">
        <v>77.021276595744681</v>
      </c>
      <c r="O17" s="864">
        <v>35</v>
      </c>
      <c r="P17" s="863">
        <v>2.9781504971694593E-2</v>
      </c>
    </row>
    <row r="18" spans="1:16" ht="16.2" thickBot="1">
      <c r="A18" s="2" t="s">
        <v>71</v>
      </c>
      <c r="B18" s="313" t="s">
        <v>72</v>
      </c>
      <c r="C18" s="857">
        <v>42535</v>
      </c>
      <c r="D18" s="895">
        <v>39.383141833399691</v>
      </c>
      <c r="E18" s="896">
        <v>88.816316968424431</v>
      </c>
      <c r="F18" s="857">
        <v>5355</v>
      </c>
      <c r="G18" s="895">
        <v>35.028251912889935</v>
      </c>
      <c r="H18" s="856">
        <v>11.183683031575571</v>
      </c>
      <c r="I18" s="860">
        <v>630</v>
      </c>
      <c r="J18" s="894">
        <v>29.584354382657867</v>
      </c>
      <c r="K18" s="893">
        <v>12.315158838830669</v>
      </c>
      <c r="L18" s="860">
        <v>4470</v>
      </c>
      <c r="M18" s="894">
        <v>35.684496247804567</v>
      </c>
      <c r="N18" s="893">
        <v>87.684841161169331</v>
      </c>
      <c r="O18" s="857">
        <v>47895</v>
      </c>
      <c r="P18" s="856">
        <v>38.843063147820729</v>
      </c>
    </row>
    <row r="19" spans="1:16" ht="15.6" thickTop="1">
      <c r="A19" s="386" t="s">
        <v>87</v>
      </c>
      <c r="B19" s="387"/>
      <c r="C19" s="849"/>
      <c r="D19" s="853"/>
      <c r="E19" s="848"/>
      <c r="F19" s="849"/>
      <c r="G19" s="853"/>
      <c r="H19" s="848"/>
      <c r="I19" s="872"/>
      <c r="J19" s="871"/>
      <c r="K19" s="870"/>
      <c r="L19" s="872"/>
      <c r="M19" s="871"/>
      <c r="N19" s="870"/>
      <c r="O19" s="849"/>
      <c r="P19" s="848"/>
    </row>
    <row r="20" spans="1:16">
      <c r="A20" s="739" t="s">
        <v>73</v>
      </c>
      <c r="B20" s="318" t="s">
        <v>148</v>
      </c>
      <c r="C20" s="864">
        <v>16925</v>
      </c>
      <c r="D20" s="868">
        <v>15.668419639467816</v>
      </c>
      <c r="E20" s="869">
        <v>90.64569900018104</v>
      </c>
      <c r="F20" s="864">
        <v>1745</v>
      </c>
      <c r="G20" s="868">
        <v>11.421031979595842</v>
      </c>
      <c r="H20" s="863">
        <v>9.354300999818955</v>
      </c>
      <c r="I20" s="867">
        <v>460</v>
      </c>
      <c r="J20" s="866">
        <v>21.639019792648444</v>
      </c>
      <c r="K20" s="865">
        <v>26.729301643294974</v>
      </c>
      <c r="L20" s="867">
        <v>1260</v>
      </c>
      <c r="M20" s="866">
        <v>10.048778540635478</v>
      </c>
      <c r="N20" s="865">
        <v>73.270698356705026</v>
      </c>
      <c r="O20" s="864">
        <v>18670</v>
      </c>
      <c r="P20" s="863">
        <v>15.141673019838118</v>
      </c>
    </row>
    <row r="21" spans="1:16">
      <c r="A21" s="739" t="s">
        <v>74</v>
      </c>
      <c r="B21" s="318" t="s">
        <v>149</v>
      </c>
      <c r="C21" s="864">
        <v>13950</v>
      </c>
      <c r="D21" s="868">
        <v>12.915459183201088</v>
      </c>
      <c r="E21" s="869">
        <v>85.986668293987918</v>
      </c>
      <c r="F21" s="864">
        <v>2275</v>
      </c>
      <c r="G21" s="868">
        <v>14.86743836243542</v>
      </c>
      <c r="H21" s="863">
        <v>14.013331706012089</v>
      </c>
      <c r="I21" s="867">
        <v>100</v>
      </c>
      <c r="J21" s="866">
        <v>4.6247408105560792</v>
      </c>
      <c r="K21" s="865">
        <v>4.4171632789010316</v>
      </c>
      <c r="L21" s="867">
        <v>2125</v>
      </c>
      <c r="M21" s="866">
        <v>16.953400926073765</v>
      </c>
      <c r="N21" s="865">
        <v>95.582836721098985</v>
      </c>
      <c r="O21" s="864">
        <v>16225</v>
      </c>
      <c r="P21" s="863">
        <v>13.157537024120423</v>
      </c>
    </row>
    <row r="22" spans="1:16">
      <c r="A22" s="739" t="s">
        <v>75</v>
      </c>
      <c r="B22" s="740" t="s">
        <v>150</v>
      </c>
      <c r="C22" s="864">
        <v>330</v>
      </c>
      <c r="D22" s="868">
        <v>0.3040080735507884</v>
      </c>
      <c r="E22" s="869">
        <v>84.74860623580426</v>
      </c>
      <c r="F22" s="864">
        <v>60</v>
      </c>
      <c r="G22" s="868">
        <v>0.38643646589497094</v>
      </c>
      <c r="H22" s="863">
        <v>15.251393764195747</v>
      </c>
      <c r="I22" s="867">
        <v>20</v>
      </c>
      <c r="J22" s="866">
        <v>0.99387370405278042</v>
      </c>
      <c r="K22" s="865">
        <v>35.691318327974273</v>
      </c>
      <c r="L22" s="867">
        <v>40</v>
      </c>
      <c r="M22" s="866">
        <v>0.30336899249560911</v>
      </c>
      <c r="N22" s="865">
        <v>64.308681672025727</v>
      </c>
      <c r="O22" s="864">
        <v>385</v>
      </c>
      <c r="P22" s="863">
        <v>0.31423056335058153</v>
      </c>
    </row>
    <row r="23" spans="1:16">
      <c r="A23" s="739" t="s">
        <v>76</v>
      </c>
      <c r="B23" s="318" t="s">
        <v>151</v>
      </c>
      <c r="C23" s="864">
        <v>3180</v>
      </c>
      <c r="D23" s="868">
        <v>2.9424759506328293</v>
      </c>
      <c r="E23" s="869">
        <v>81.527485974187883</v>
      </c>
      <c r="F23" s="864">
        <v>720</v>
      </c>
      <c r="G23" s="868">
        <v>4.709240729841083</v>
      </c>
      <c r="H23" s="863">
        <v>18.47251402581211</v>
      </c>
      <c r="I23" s="867">
        <v>100</v>
      </c>
      <c r="J23" s="866">
        <v>4.8228086710650331</v>
      </c>
      <c r="K23" s="865">
        <v>15.06706123109992</v>
      </c>
      <c r="L23" s="867">
        <v>575</v>
      </c>
      <c r="M23" s="866">
        <v>4.6055404758103142</v>
      </c>
      <c r="N23" s="865">
        <v>84.932938768900073</v>
      </c>
      <c r="O23" s="864">
        <v>3900</v>
      </c>
      <c r="P23" s="863">
        <v>3.1615841295073723</v>
      </c>
    </row>
    <row r="24" spans="1:16">
      <c r="A24" s="739" t="s">
        <v>77</v>
      </c>
      <c r="B24" s="318" t="s">
        <v>152</v>
      </c>
      <c r="C24" s="864">
        <v>7345</v>
      </c>
      <c r="D24" s="868">
        <v>6.79825381688224</v>
      </c>
      <c r="E24" s="869">
        <v>87.125309399332181</v>
      </c>
      <c r="F24" s="864">
        <v>1085</v>
      </c>
      <c r="G24" s="868">
        <v>7.0958733895755675</v>
      </c>
      <c r="H24" s="863">
        <v>12.874690600667801</v>
      </c>
      <c r="I24" s="867">
        <v>260</v>
      </c>
      <c r="J24" s="866">
        <v>12.26828463713478</v>
      </c>
      <c r="K24" s="865">
        <v>25.067451108778759</v>
      </c>
      <c r="L24" s="867">
        <v>780</v>
      </c>
      <c r="M24" s="866">
        <v>6.2126536803448822</v>
      </c>
      <c r="N24" s="865">
        <v>74.932548891221245</v>
      </c>
      <c r="O24" s="864">
        <v>8430</v>
      </c>
      <c r="P24" s="863">
        <v>6.8351635874061216</v>
      </c>
    </row>
    <row r="25" spans="1:16">
      <c r="A25" s="739" t="s">
        <v>147</v>
      </c>
      <c r="B25" s="740" t="s">
        <v>153</v>
      </c>
      <c r="C25" s="864">
        <v>70</v>
      </c>
      <c r="D25" s="868">
        <v>6.5495754904774689E-2</v>
      </c>
      <c r="E25" s="869">
        <v>76.343621843298081</v>
      </c>
      <c r="F25" s="864">
        <v>20</v>
      </c>
      <c r="G25" s="868">
        <v>0.14335229873781963</v>
      </c>
      <c r="H25" s="863">
        <v>23.656378156701923</v>
      </c>
      <c r="I25" s="867">
        <v>5</v>
      </c>
      <c r="J25" s="866">
        <v>0.15928369462770972</v>
      </c>
      <c r="K25" s="865">
        <v>15.779645191409896</v>
      </c>
      <c r="L25" s="867">
        <v>20</v>
      </c>
      <c r="M25" s="866">
        <v>0.14402043749002075</v>
      </c>
      <c r="N25" s="865">
        <v>84.220354808590088</v>
      </c>
      <c r="O25" s="864">
        <v>95</v>
      </c>
      <c r="P25" s="863">
        <v>7.5151259550033253E-2</v>
      </c>
    </row>
    <row r="26" spans="1:16">
      <c r="A26" s="739" t="s">
        <v>78</v>
      </c>
      <c r="B26" s="740" t="s">
        <v>154</v>
      </c>
      <c r="C26" s="864">
        <v>1550</v>
      </c>
      <c r="D26" s="868">
        <v>1.4359532252539189</v>
      </c>
      <c r="E26" s="869">
        <v>80.57114061883091</v>
      </c>
      <c r="F26" s="864">
        <v>375</v>
      </c>
      <c r="G26" s="868">
        <v>2.4458178013210383</v>
      </c>
      <c r="H26" s="863">
        <v>19.428859381169087</v>
      </c>
      <c r="I26" s="867">
        <v>45</v>
      </c>
      <c r="J26" s="866">
        <v>2.0037700282752122</v>
      </c>
      <c r="K26" s="865">
        <v>12.532052226708714</v>
      </c>
      <c r="L26" s="867">
        <v>295</v>
      </c>
      <c r="M26" s="866">
        <v>2.3692319974453135</v>
      </c>
      <c r="N26" s="865">
        <v>87.467947773291272</v>
      </c>
      <c r="O26" s="864">
        <v>1925</v>
      </c>
      <c r="P26" s="863">
        <v>1.5611932067024608</v>
      </c>
    </row>
    <row r="27" spans="1:16">
      <c r="A27" s="739" t="s">
        <v>79</v>
      </c>
      <c r="B27" s="740" t="s">
        <v>155</v>
      </c>
      <c r="C27" s="864">
        <v>4735</v>
      </c>
      <c r="D27" s="868">
        <v>4.3852713250067126</v>
      </c>
      <c r="E27" s="869">
        <v>89.478645767409176</v>
      </c>
      <c r="F27" s="864">
        <v>555</v>
      </c>
      <c r="G27" s="868">
        <v>3.6422078346739912</v>
      </c>
      <c r="H27" s="863">
        <v>10.521354232590825</v>
      </c>
      <c r="I27" s="867">
        <v>85</v>
      </c>
      <c r="J27" s="866">
        <v>3.934024505183789</v>
      </c>
      <c r="K27" s="865">
        <v>17.457130907570058</v>
      </c>
      <c r="L27" s="867">
        <v>395</v>
      </c>
      <c r="M27" s="866">
        <v>3.1512054925754436</v>
      </c>
      <c r="N27" s="865">
        <v>82.542869092429953</v>
      </c>
      <c r="O27" s="864">
        <v>5295</v>
      </c>
      <c r="P27" s="863">
        <v>4.2931191097990231</v>
      </c>
    </row>
    <row r="28" spans="1:16">
      <c r="A28" s="739" t="s">
        <v>80</v>
      </c>
      <c r="B28" s="318" t="s">
        <v>81</v>
      </c>
      <c r="C28" s="864">
        <v>6670</v>
      </c>
      <c r="D28" s="868">
        <v>6.1734054274260002</v>
      </c>
      <c r="E28" s="869">
        <v>87.119293816978811</v>
      </c>
      <c r="F28" s="864">
        <v>985</v>
      </c>
      <c r="G28" s="868">
        <v>6.4471257602511285</v>
      </c>
      <c r="H28" s="863">
        <v>12.880706183021189</v>
      </c>
      <c r="I28" s="867">
        <v>140</v>
      </c>
      <c r="J28" s="866">
        <v>6.5155513666352496</v>
      </c>
      <c r="K28" s="865">
        <v>14.893410748333027</v>
      </c>
      <c r="L28" s="867">
        <v>790</v>
      </c>
      <c r="M28" s="866">
        <v>6.3074405237106816</v>
      </c>
      <c r="N28" s="865">
        <v>85.106589251666975</v>
      </c>
      <c r="O28" s="864">
        <v>7655</v>
      </c>
      <c r="P28" s="863">
        <v>6.2073512952359327</v>
      </c>
    </row>
    <row r="29" spans="1:16">
      <c r="A29" s="739" t="s">
        <v>82</v>
      </c>
      <c r="B29" s="318" t="s">
        <v>83</v>
      </c>
      <c r="C29" s="864">
        <v>10725</v>
      </c>
      <c r="D29" s="868">
        <v>9.9281157702741485</v>
      </c>
      <c r="E29" s="869">
        <v>83.543899451821702</v>
      </c>
      <c r="F29" s="864">
        <v>2110</v>
      </c>
      <c r="G29" s="868">
        <v>13.813223464783206</v>
      </c>
      <c r="H29" s="863">
        <v>16.456100548178295</v>
      </c>
      <c r="I29" s="867">
        <v>285</v>
      </c>
      <c r="J29" s="866">
        <v>13.454288407163054</v>
      </c>
      <c r="K29" s="865">
        <v>13.814427003696753</v>
      </c>
      <c r="L29" s="867">
        <v>1780</v>
      </c>
      <c r="M29" s="866">
        <v>14.219862685613924</v>
      </c>
      <c r="N29" s="865">
        <v>86.185572996303264</v>
      </c>
      <c r="O29" s="864">
        <v>12835</v>
      </c>
      <c r="P29" s="863">
        <v>10.409933656669208</v>
      </c>
    </row>
    <row r="30" spans="1:16" ht="16.2" thickBot="1">
      <c r="A30" s="2" t="s">
        <v>84</v>
      </c>
      <c r="B30" s="313" t="s">
        <v>85</v>
      </c>
      <c r="C30" s="857">
        <v>65470</v>
      </c>
      <c r="D30" s="895">
        <v>60.616858166600309</v>
      </c>
      <c r="E30" s="896">
        <v>86.824755507837111</v>
      </c>
      <c r="F30" s="857">
        <v>9935</v>
      </c>
      <c r="G30" s="895">
        <v>64.971748087110058</v>
      </c>
      <c r="H30" s="856">
        <v>13.175244492162882</v>
      </c>
      <c r="I30" s="860">
        <v>1495</v>
      </c>
      <c r="J30" s="894">
        <v>70.415645617342122</v>
      </c>
      <c r="K30" s="893">
        <v>15.645660172684231</v>
      </c>
      <c r="L30" s="860">
        <v>8055</v>
      </c>
      <c r="M30" s="894">
        <v>64.31550375219544</v>
      </c>
      <c r="N30" s="893">
        <v>84.354339827315769</v>
      </c>
      <c r="O30" s="857">
        <v>75405</v>
      </c>
      <c r="P30" s="856">
        <v>61.156936852179264</v>
      </c>
    </row>
    <row r="31" spans="1:16" ht="15.6" thickTop="1">
      <c r="A31" s="855" t="s">
        <v>262</v>
      </c>
      <c r="B31" s="854"/>
      <c r="C31" s="849"/>
      <c r="D31" s="853"/>
      <c r="E31" s="848"/>
      <c r="F31" s="849"/>
      <c r="G31" s="853"/>
      <c r="H31" s="848"/>
      <c r="I31" s="852"/>
      <c r="J31" s="851"/>
      <c r="K31" s="850"/>
      <c r="L31" s="852"/>
      <c r="M31" s="851"/>
      <c r="N31" s="850"/>
      <c r="O31" s="849"/>
      <c r="P31" s="848"/>
    </row>
    <row r="32" spans="1:16" ht="16.2" thickBot="1">
      <c r="A32" s="526" t="s">
        <v>46</v>
      </c>
      <c r="B32" s="526" t="s">
        <v>262</v>
      </c>
      <c r="C32" s="842">
        <v>108005</v>
      </c>
      <c r="D32" s="846">
        <v>100</v>
      </c>
      <c r="E32" s="847">
        <v>87.598338983600712</v>
      </c>
      <c r="F32" s="842">
        <v>15290</v>
      </c>
      <c r="G32" s="846">
        <v>100</v>
      </c>
      <c r="H32" s="315">
        <v>12.401661016399293</v>
      </c>
      <c r="I32" s="845">
        <v>2120</v>
      </c>
      <c r="J32" s="844">
        <v>99.999999999999986</v>
      </c>
      <c r="K32" s="843">
        <v>14.486619333697433</v>
      </c>
      <c r="L32" s="845">
        <v>12525</v>
      </c>
      <c r="M32" s="844">
        <v>100</v>
      </c>
      <c r="N32" s="843">
        <v>85.513380666302567</v>
      </c>
      <c r="O32" s="842">
        <v>123300</v>
      </c>
      <c r="P32" s="315">
        <v>100</v>
      </c>
    </row>
    <row r="33" spans="2:16" ht="15.6" thickTop="1">
      <c r="B33"/>
      <c r="C33" s="654"/>
      <c r="D33" s="654"/>
      <c r="G33" s="654"/>
      <c r="P33" s="654"/>
    </row>
  </sheetData>
  <mergeCells count="9">
    <mergeCell ref="A5:B5"/>
    <mergeCell ref="A19:B19"/>
    <mergeCell ref="A31:B31"/>
    <mergeCell ref="A1:P1"/>
    <mergeCell ref="O3:P3"/>
    <mergeCell ref="C3:E3"/>
    <mergeCell ref="F3:H3"/>
    <mergeCell ref="I3:K3"/>
    <mergeCell ref="L3:N3"/>
  </mergeCells>
  <pageMargins left="0.75" right="0.75" top="1" bottom="1" header="0.5" footer="0.5"/>
  <pageSetup paperSize="9" scale="27"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CF075-A740-45BA-B225-107CE4BEE0DD}">
  <sheetPr>
    <tabColor theme="2"/>
  </sheetPr>
  <dimension ref="A1:Q33"/>
  <sheetViews>
    <sheetView showGridLines="0" topLeftCell="A7" zoomScale="60" zoomScaleNormal="60" zoomScaleSheetLayoutView="70" workbookViewId="0">
      <selection activeCell="W32" sqref="W32"/>
    </sheetView>
  </sheetViews>
  <sheetFormatPr defaultColWidth="9.109375" defaultRowHeight="15"/>
  <cols>
    <col min="1" max="1" width="9.109375" style="452"/>
    <col min="2" max="2" width="45.44140625" style="452" customWidth="1"/>
    <col min="3" max="3" width="14.6640625" style="452" customWidth="1"/>
    <col min="4" max="4" width="12.6640625" style="590" customWidth="1"/>
    <col min="5" max="6" width="10.6640625" style="654" customWidth="1"/>
    <col min="7" max="7" width="12.6640625" style="590" customWidth="1"/>
    <col min="8" max="9" width="10.6640625" style="654" customWidth="1"/>
    <col min="10" max="10" width="12.6640625" style="654" customWidth="1"/>
    <col min="11" max="12" width="10.6640625" style="654" customWidth="1"/>
    <col min="13" max="13" width="12.6640625" style="654" customWidth="1"/>
    <col min="14" max="15" width="10.6640625" style="654" customWidth="1"/>
    <col min="16" max="16" width="12.6640625" style="590" customWidth="1"/>
    <col min="17" max="17" width="10.6640625" style="654" customWidth="1"/>
    <col min="18" max="18" width="55.33203125" style="452" customWidth="1"/>
    <col min="19" max="16384" width="9.109375" style="452"/>
  </cols>
  <sheetData>
    <row r="1" spans="1:16" s="654" customFormat="1" ht="19.5" customHeight="1" thickBot="1">
      <c r="A1" s="890" t="s">
        <v>274</v>
      </c>
      <c r="B1" s="890"/>
      <c r="C1" s="890"/>
      <c r="D1" s="890"/>
      <c r="E1" s="890"/>
      <c r="F1" s="890"/>
      <c r="G1" s="890"/>
      <c r="H1" s="890"/>
      <c r="I1" s="890"/>
      <c r="J1" s="890"/>
      <c r="K1" s="890"/>
      <c r="L1" s="890"/>
      <c r="M1" s="890"/>
      <c r="N1" s="890"/>
      <c r="O1" s="890"/>
      <c r="P1" s="890"/>
    </row>
    <row r="2" spans="1:16" s="654" customFormat="1" ht="16.8" thickTop="1" thickBot="1">
      <c r="A2" s="452"/>
      <c r="B2" s="889"/>
      <c r="C2" s="889"/>
      <c r="D2" s="889"/>
      <c r="E2" s="889"/>
      <c r="F2" s="889"/>
      <c r="G2" s="889"/>
      <c r="H2" s="888"/>
      <c r="I2" s="888"/>
      <c r="J2" s="888"/>
      <c r="K2" s="888"/>
      <c r="L2" s="888"/>
      <c r="M2" s="888"/>
      <c r="N2" s="888"/>
      <c r="O2" s="590"/>
    </row>
    <row r="3" spans="1:16" s="654" customFormat="1" ht="17.399999999999999" thickBot="1">
      <c r="A3" s="452"/>
      <c r="B3" s="887"/>
      <c r="C3" s="396" t="s">
        <v>204</v>
      </c>
      <c r="D3" s="886"/>
      <c r="E3" s="397"/>
      <c r="F3" s="396" t="s">
        <v>203</v>
      </c>
      <c r="G3" s="886"/>
      <c r="H3" s="397"/>
      <c r="I3" s="885" t="s">
        <v>202</v>
      </c>
      <c r="J3" s="884"/>
      <c r="K3" s="883"/>
      <c r="L3" s="885" t="s">
        <v>201</v>
      </c>
      <c r="M3" s="884"/>
      <c r="N3" s="883"/>
      <c r="O3" s="396" t="s">
        <v>13</v>
      </c>
      <c r="P3" s="397"/>
    </row>
    <row r="4" spans="1:16" s="654" customFormat="1" ht="16.8" thickTop="1" thickBot="1">
      <c r="A4" s="716"/>
      <c r="B4" s="452"/>
      <c r="C4" s="881" t="s">
        <v>8</v>
      </c>
      <c r="D4" s="821" t="s">
        <v>9</v>
      </c>
      <c r="E4" s="9" t="s">
        <v>10</v>
      </c>
      <c r="F4" s="881" t="s">
        <v>8</v>
      </c>
      <c r="G4" s="821" t="s">
        <v>9</v>
      </c>
      <c r="H4" s="9" t="s">
        <v>10</v>
      </c>
      <c r="I4" s="633" t="s">
        <v>8</v>
      </c>
      <c r="J4" s="882" t="s">
        <v>9</v>
      </c>
      <c r="K4" s="491" t="s">
        <v>10</v>
      </c>
      <c r="L4" s="633" t="s">
        <v>8</v>
      </c>
      <c r="M4" s="882" t="s">
        <v>9</v>
      </c>
      <c r="N4" s="491" t="s">
        <v>10</v>
      </c>
      <c r="O4" s="881" t="s">
        <v>8</v>
      </c>
      <c r="P4" s="9" t="s">
        <v>9</v>
      </c>
    </row>
    <row r="5" spans="1:16" s="654" customFormat="1" ht="15.6">
      <c r="A5" s="751" t="s">
        <v>53</v>
      </c>
      <c r="B5" s="751"/>
      <c r="C5" s="875"/>
      <c r="D5" s="880"/>
      <c r="E5" s="874"/>
      <c r="F5" s="875"/>
      <c r="G5" s="880"/>
      <c r="H5" s="874"/>
      <c r="I5" s="878"/>
      <c r="J5" s="879"/>
      <c r="K5" s="876"/>
      <c r="L5" s="878"/>
      <c r="M5" s="877"/>
      <c r="N5" s="876"/>
      <c r="O5" s="875"/>
      <c r="P5" s="874"/>
    </row>
    <row r="6" spans="1:16" s="654" customFormat="1">
      <c r="A6" s="739" t="s">
        <v>54</v>
      </c>
      <c r="B6" s="318" t="s">
        <v>191</v>
      </c>
      <c r="C6" s="864">
        <v>2475</v>
      </c>
      <c r="D6" s="868">
        <v>2.9552696956667144</v>
      </c>
      <c r="E6" s="869">
        <v>89.158384802208175</v>
      </c>
      <c r="F6" s="864">
        <v>300</v>
      </c>
      <c r="G6" s="868">
        <v>2.8258664412510566</v>
      </c>
      <c r="H6" s="863">
        <v>10.841615197791823</v>
      </c>
      <c r="I6" s="867">
        <v>50</v>
      </c>
      <c r="J6" s="866">
        <v>3.6814035087719299</v>
      </c>
      <c r="K6" s="865">
        <v>17.436101970950908</v>
      </c>
      <c r="L6" s="867">
        <v>250</v>
      </c>
      <c r="M6" s="866">
        <v>2.8658283341024458</v>
      </c>
      <c r="N6" s="865">
        <v>82.563898029049085</v>
      </c>
      <c r="O6" s="864">
        <v>2775</v>
      </c>
      <c r="P6" s="863">
        <v>2.9406703330472284</v>
      </c>
    </row>
    <row r="7" spans="1:16" s="654" customFormat="1">
      <c r="A7" s="739" t="s">
        <v>55</v>
      </c>
      <c r="B7" s="318" t="s">
        <v>192</v>
      </c>
      <c r="C7" s="864">
        <v>1215</v>
      </c>
      <c r="D7" s="868">
        <v>1.4489035402035257</v>
      </c>
      <c r="E7" s="869">
        <v>90.579731788178364</v>
      </c>
      <c r="F7" s="864">
        <v>125</v>
      </c>
      <c r="G7" s="868">
        <v>1.1849347233962617</v>
      </c>
      <c r="H7" s="863">
        <v>9.4202682118216288</v>
      </c>
      <c r="I7" s="867">
        <v>20</v>
      </c>
      <c r="J7" s="866">
        <v>1.3333333333333335</v>
      </c>
      <c r="K7" s="865">
        <v>16.148223695393508</v>
      </c>
      <c r="L7" s="867">
        <v>100</v>
      </c>
      <c r="M7" s="866">
        <v>1.1382095062298108</v>
      </c>
      <c r="N7" s="865">
        <v>83.851776304606489</v>
      </c>
      <c r="O7" s="864">
        <v>1340</v>
      </c>
      <c r="P7" s="863">
        <v>1.4191223998897966</v>
      </c>
    </row>
    <row r="8" spans="1:16" s="654" customFormat="1">
      <c r="A8" s="739" t="s">
        <v>56</v>
      </c>
      <c r="B8" s="318" t="s">
        <v>193</v>
      </c>
      <c r="C8" s="864">
        <v>965</v>
      </c>
      <c r="D8" s="868">
        <v>1.1515933304667718</v>
      </c>
      <c r="E8" s="869">
        <v>86.015826426742549</v>
      </c>
      <c r="F8" s="864">
        <v>155</v>
      </c>
      <c r="G8" s="868">
        <v>1.4722457030149338</v>
      </c>
      <c r="H8" s="863">
        <v>13.984173573257442</v>
      </c>
      <c r="I8" s="867">
        <v>25</v>
      </c>
      <c r="J8" s="866">
        <v>1.7964912280701757</v>
      </c>
      <c r="K8" s="865">
        <v>16.796798110360214</v>
      </c>
      <c r="L8" s="867">
        <v>125</v>
      </c>
      <c r="M8" s="866">
        <v>1.4629672358098753</v>
      </c>
      <c r="N8" s="865">
        <v>83.203201889639786</v>
      </c>
      <c r="O8" s="864">
        <v>1120</v>
      </c>
      <c r="P8" s="863">
        <v>1.1877695478483856</v>
      </c>
    </row>
    <row r="9" spans="1:16" s="654" customFormat="1">
      <c r="A9" s="739" t="s">
        <v>57</v>
      </c>
      <c r="B9" s="318" t="s">
        <v>58</v>
      </c>
      <c r="C9" s="864">
        <v>1500</v>
      </c>
      <c r="D9" s="868">
        <v>1.7937389517939897</v>
      </c>
      <c r="E9" s="869">
        <v>83.959389727792654</v>
      </c>
      <c r="F9" s="864">
        <v>285</v>
      </c>
      <c r="G9" s="868">
        <v>2.6948436179205411</v>
      </c>
      <c r="H9" s="863">
        <v>16.040610272207346</v>
      </c>
      <c r="I9" s="867">
        <v>45</v>
      </c>
      <c r="J9" s="866">
        <v>3.0028070175438595</v>
      </c>
      <c r="K9" s="865">
        <v>15.396516983304547</v>
      </c>
      <c r="L9" s="867">
        <v>235</v>
      </c>
      <c r="M9" s="866">
        <v>2.7126211352099676</v>
      </c>
      <c r="N9" s="865">
        <v>84.603483016695449</v>
      </c>
      <c r="O9" s="864">
        <v>1790</v>
      </c>
      <c r="P9" s="863">
        <v>1.8954021892318615</v>
      </c>
    </row>
    <row r="10" spans="1:16" s="654" customFormat="1">
      <c r="A10" s="739" t="s">
        <v>59</v>
      </c>
      <c r="B10" s="318" t="s">
        <v>194</v>
      </c>
      <c r="C10" s="864">
        <v>3200</v>
      </c>
      <c r="D10" s="868">
        <v>3.8225478954660552</v>
      </c>
      <c r="E10" s="869">
        <v>91.259802104422704</v>
      </c>
      <c r="F10" s="864">
        <v>305</v>
      </c>
      <c r="G10" s="868">
        <v>2.8788391096083403</v>
      </c>
      <c r="H10" s="863">
        <v>8.740197895577289</v>
      </c>
      <c r="I10" s="867">
        <v>45</v>
      </c>
      <c r="J10" s="866">
        <v>3.0477192982456143</v>
      </c>
      <c r="K10" s="865">
        <v>14.923885777121063</v>
      </c>
      <c r="L10" s="867">
        <v>250</v>
      </c>
      <c r="M10" s="866">
        <v>2.8562528841716661</v>
      </c>
      <c r="N10" s="865">
        <v>85.076114222878957</v>
      </c>
      <c r="O10" s="864">
        <v>3505</v>
      </c>
      <c r="P10" s="863">
        <v>3.7160780324464087</v>
      </c>
    </row>
    <row r="11" spans="1:16" s="654" customFormat="1" ht="30">
      <c r="A11" s="739" t="s">
        <v>146</v>
      </c>
      <c r="B11" s="318" t="s">
        <v>195</v>
      </c>
      <c r="C11" s="864">
        <v>330</v>
      </c>
      <c r="D11" s="868">
        <v>0.39294586976255313</v>
      </c>
      <c r="E11" s="869">
        <v>83.866116039563593</v>
      </c>
      <c r="F11" s="864">
        <v>65</v>
      </c>
      <c r="G11" s="868">
        <v>0.59443974828590218</v>
      </c>
      <c r="H11" s="863">
        <v>16.133883960436425</v>
      </c>
      <c r="I11" s="867">
        <v>10</v>
      </c>
      <c r="J11" s="866">
        <v>0.78245614035087718</v>
      </c>
      <c r="K11" s="865">
        <v>23.829878179098099</v>
      </c>
      <c r="L11" s="867">
        <v>35</v>
      </c>
      <c r="M11" s="866">
        <v>0.41116751269035534</v>
      </c>
      <c r="N11" s="865">
        <v>76.170121820901898</v>
      </c>
      <c r="O11" s="864">
        <v>390</v>
      </c>
      <c r="P11" s="863">
        <v>0.41567854531582799</v>
      </c>
    </row>
    <row r="12" spans="1:16" s="654" customFormat="1">
      <c r="A12" s="739" t="s">
        <v>60</v>
      </c>
      <c r="B12" s="318" t="s">
        <v>61</v>
      </c>
      <c r="C12" s="864">
        <v>375</v>
      </c>
      <c r="D12" s="868">
        <v>0.45067125316516171</v>
      </c>
      <c r="E12" s="869">
        <v>86.820064427059364</v>
      </c>
      <c r="F12" s="864">
        <v>55</v>
      </c>
      <c r="G12" s="868">
        <v>0.53799192260730722</v>
      </c>
      <c r="H12" s="863">
        <v>13.179935572940634</v>
      </c>
      <c r="I12" s="867">
        <v>10</v>
      </c>
      <c r="J12" s="866">
        <v>0.64912280701754388</v>
      </c>
      <c r="K12" s="865">
        <v>16.988062442607895</v>
      </c>
      <c r="L12" s="867">
        <v>45</v>
      </c>
      <c r="M12" s="866">
        <v>0.52145823719427786</v>
      </c>
      <c r="N12" s="865">
        <v>83.011937557392102</v>
      </c>
      <c r="O12" s="864">
        <v>435</v>
      </c>
      <c r="P12" s="863">
        <v>0.46052283010670658</v>
      </c>
    </row>
    <row r="13" spans="1:16" s="654" customFormat="1">
      <c r="A13" s="739" t="s">
        <v>62</v>
      </c>
      <c r="B13" s="318" t="s">
        <v>196</v>
      </c>
      <c r="C13" s="864">
        <v>470</v>
      </c>
      <c r="D13" s="868">
        <v>0.56036500883856488</v>
      </c>
      <c r="E13" s="869">
        <v>88.614385010577209</v>
      </c>
      <c r="F13" s="864">
        <v>60</v>
      </c>
      <c r="G13" s="868">
        <v>0.56616887386118153</v>
      </c>
      <c r="H13" s="863">
        <v>11.385614989422784</v>
      </c>
      <c r="I13" s="867">
        <v>10</v>
      </c>
      <c r="J13" s="866">
        <v>0.56140350877192979</v>
      </c>
      <c r="K13" s="865">
        <v>16.460905349794238</v>
      </c>
      <c r="L13" s="867">
        <v>40</v>
      </c>
      <c r="M13" s="866">
        <v>0.46838947854176288</v>
      </c>
      <c r="N13" s="865">
        <v>83.539094650205755</v>
      </c>
      <c r="O13" s="864">
        <v>530</v>
      </c>
      <c r="P13" s="863">
        <v>0.56101980481291924</v>
      </c>
    </row>
    <row r="14" spans="1:16" s="654" customFormat="1">
      <c r="A14" s="739" t="s">
        <v>63</v>
      </c>
      <c r="B14" s="318" t="s">
        <v>64</v>
      </c>
      <c r="C14" s="864">
        <v>905</v>
      </c>
      <c r="D14" s="868">
        <v>1.0814700683197171</v>
      </c>
      <c r="E14" s="869">
        <v>91.920125071063111</v>
      </c>
      <c r="F14" s="864">
        <v>80</v>
      </c>
      <c r="G14" s="868">
        <v>0.74753451676528604</v>
      </c>
      <c r="H14" s="863">
        <v>8.0798749289368956</v>
      </c>
      <c r="I14" s="867">
        <v>5</v>
      </c>
      <c r="J14" s="866">
        <v>0.47368421052631582</v>
      </c>
      <c r="K14" s="865">
        <v>8.9297526127794686</v>
      </c>
      <c r="L14" s="867">
        <v>70</v>
      </c>
      <c r="M14" s="866">
        <v>0.79418550992155046</v>
      </c>
      <c r="N14" s="865">
        <v>91.070247387220533</v>
      </c>
      <c r="O14" s="864">
        <v>985</v>
      </c>
      <c r="P14" s="863">
        <v>1.0437952337052696</v>
      </c>
    </row>
    <row r="15" spans="1:16" s="654" customFormat="1">
      <c r="A15" s="746" t="s">
        <v>65</v>
      </c>
      <c r="B15" s="745" t="s">
        <v>66</v>
      </c>
      <c r="C15" s="864">
        <v>1235</v>
      </c>
      <c r="D15" s="868">
        <v>1.4779155319860493</v>
      </c>
      <c r="E15" s="869">
        <v>81.080000786312908</v>
      </c>
      <c r="F15" s="864">
        <v>290</v>
      </c>
      <c r="G15" s="868">
        <v>2.7119376350145585</v>
      </c>
      <c r="H15" s="863">
        <v>18.919999213687088</v>
      </c>
      <c r="I15" s="867">
        <v>35</v>
      </c>
      <c r="J15" s="866">
        <v>2.6133333333333333</v>
      </c>
      <c r="K15" s="865">
        <v>14.184505218252458</v>
      </c>
      <c r="L15" s="867">
        <v>225</v>
      </c>
      <c r="M15" s="866">
        <v>2.599215505306876</v>
      </c>
      <c r="N15" s="865">
        <v>85.815494781747532</v>
      </c>
      <c r="O15" s="864">
        <v>1525</v>
      </c>
      <c r="P15" s="863">
        <v>1.6171387396551904</v>
      </c>
    </row>
    <row r="16" spans="1:16" s="654" customFormat="1">
      <c r="A16" s="739" t="s">
        <v>67</v>
      </c>
      <c r="B16" s="318" t="s">
        <v>68</v>
      </c>
      <c r="C16" s="864">
        <v>21175</v>
      </c>
      <c r="D16" s="868">
        <v>25.288603029000051</v>
      </c>
      <c r="E16" s="869">
        <v>91.624754738406395</v>
      </c>
      <c r="F16" s="864">
        <v>1935</v>
      </c>
      <c r="G16" s="868">
        <v>18.177420869728561</v>
      </c>
      <c r="H16" s="863">
        <v>8.3752452615936139</v>
      </c>
      <c r="I16" s="867">
        <v>160</v>
      </c>
      <c r="J16" s="866">
        <v>11.12280701754386</v>
      </c>
      <c r="K16" s="865">
        <v>8.76489617607211</v>
      </c>
      <c r="L16" s="867">
        <v>1650</v>
      </c>
      <c r="M16" s="866">
        <v>19.033802491924316</v>
      </c>
      <c r="N16" s="865">
        <v>91.235103823927886</v>
      </c>
      <c r="O16" s="864">
        <v>23110</v>
      </c>
      <c r="P16" s="863">
        <v>24.486314651746831</v>
      </c>
    </row>
    <row r="17" spans="1:16" s="654" customFormat="1">
      <c r="A17" s="739" t="s">
        <v>69</v>
      </c>
      <c r="B17" s="318" t="s">
        <v>70</v>
      </c>
      <c r="C17" s="864">
        <v>10</v>
      </c>
      <c r="D17" s="868">
        <v>1.4810568056949025E-2</v>
      </c>
      <c r="E17" s="869" t="s">
        <v>273</v>
      </c>
      <c r="F17" s="864">
        <v>5</v>
      </c>
      <c r="G17" s="868">
        <v>2.6392411007795626E-2</v>
      </c>
      <c r="H17" s="863" t="s">
        <v>273</v>
      </c>
      <c r="I17" s="867">
        <v>0</v>
      </c>
      <c r="J17" s="866">
        <v>3.7894736842105266E-2</v>
      </c>
      <c r="K17" s="873" t="s">
        <v>273</v>
      </c>
      <c r="L17" s="867">
        <v>0</v>
      </c>
      <c r="M17" s="866">
        <v>1.4651592062759575E-2</v>
      </c>
      <c r="N17" s="873" t="s">
        <v>273</v>
      </c>
      <c r="O17" s="864">
        <v>15</v>
      </c>
      <c r="P17" s="863">
        <v>1.6117239406173507E-2</v>
      </c>
    </row>
    <row r="18" spans="1:16" s="654" customFormat="1" ht="16.2" thickBot="1">
      <c r="A18" s="2" t="s">
        <v>71</v>
      </c>
      <c r="B18" s="313" t="s">
        <v>72</v>
      </c>
      <c r="C18" s="857">
        <v>33855</v>
      </c>
      <c r="D18" s="895">
        <v>40.438834742726101</v>
      </c>
      <c r="E18" s="896">
        <v>90.23348176355141</v>
      </c>
      <c r="F18" s="857">
        <v>3665</v>
      </c>
      <c r="G18" s="895">
        <v>34.418615572461732</v>
      </c>
      <c r="H18" s="856">
        <v>9.7665182364485918</v>
      </c>
      <c r="I18" s="860">
        <v>415</v>
      </c>
      <c r="J18" s="894">
        <v>29.102456140350874</v>
      </c>
      <c r="K18" s="893">
        <v>12.062536358347877</v>
      </c>
      <c r="L18" s="860">
        <v>3025</v>
      </c>
      <c r="M18" s="894">
        <v>34.878749423165665</v>
      </c>
      <c r="N18" s="893">
        <v>87.93746364165213</v>
      </c>
      <c r="O18" s="857">
        <v>37520</v>
      </c>
      <c r="P18" s="856">
        <v>39.759629547212597</v>
      </c>
    </row>
    <row r="19" spans="1:16" s="654" customFormat="1" ht="15.6" thickTop="1">
      <c r="A19" s="386" t="s">
        <v>87</v>
      </c>
      <c r="B19" s="387"/>
      <c r="C19" s="849"/>
      <c r="D19" s="853"/>
      <c r="E19" s="848"/>
      <c r="F19" s="849"/>
      <c r="G19" s="853"/>
      <c r="H19" s="848"/>
      <c r="I19" s="872"/>
      <c r="J19" s="871"/>
      <c r="K19" s="870"/>
      <c r="L19" s="872"/>
      <c r="M19" s="871"/>
      <c r="N19" s="870"/>
      <c r="O19" s="849"/>
      <c r="P19" s="848"/>
    </row>
    <row r="20" spans="1:16" s="654" customFormat="1">
      <c r="A20" s="739" t="s">
        <v>73</v>
      </c>
      <c r="B20" s="318" t="s">
        <v>148</v>
      </c>
      <c r="C20" s="864">
        <v>11260</v>
      </c>
      <c r="D20" s="868">
        <v>13.449775452677848</v>
      </c>
      <c r="E20" s="869">
        <v>91.029753426340747</v>
      </c>
      <c r="F20" s="864">
        <v>1110</v>
      </c>
      <c r="G20" s="868">
        <v>10.422184652953884</v>
      </c>
      <c r="H20" s="863">
        <v>8.9702465736592529</v>
      </c>
      <c r="I20" s="867">
        <v>270</v>
      </c>
      <c r="J20" s="866">
        <v>19.062456140350875</v>
      </c>
      <c r="K20" s="865">
        <v>25.04402341769234</v>
      </c>
      <c r="L20" s="867">
        <v>815</v>
      </c>
      <c r="M20" s="866">
        <v>9.3794416243654819</v>
      </c>
      <c r="N20" s="865">
        <v>74.955976582307642</v>
      </c>
      <c r="O20" s="864">
        <v>12370</v>
      </c>
      <c r="P20" s="863">
        <v>13.10820061247629</v>
      </c>
    </row>
    <row r="21" spans="1:16" s="654" customFormat="1">
      <c r="A21" s="739" t="s">
        <v>74</v>
      </c>
      <c r="B21" s="318" t="s">
        <v>149</v>
      </c>
      <c r="C21" s="864">
        <v>12105</v>
      </c>
      <c r="D21" s="868">
        <v>14.461074482824518</v>
      </c>
      <c r="E21" s="869">
        <v>87.459908577108436</v>
      </c>
      <c r="F21" s="864">
        <v>1735</v>
      </c>
      <c r="G21" s="868">
        <v>16.304780689396075</v>
      </c>
      <c r="H21" s="863">
        <v>12.540091422891553</v>
      </c>
      <c r="I21" s="867">
        <v>70</v>
      </c>
      <c r="J21" s="866">
        <v>4.8187368421052632</v>
      </c>
      <c r="K21" s="865">
        <v>4.0744432774979087</v>
      </c>
      <c r="L21" s="867">
        <v>1615</v>
      </c>
      <c r="M21" s="866">
        <v>18.650703737886477</v>
      </c>
      <c r="N21" s="865">
        <v>95.925556722502094</v>
      </c>
      <c r="O21" s="864">
        <v>13845</v>
      </c>
      <c r="P21" s="863">
        <v>14.66908266310625</v>
      </c>
    </row>
    <row r="22" spans="1:16" s="654" customFormat="1">
      <c r="A22" s="739" t="s">
        <v>75</v>
      </c>
      <c r="B22" s="740" t="s">
        <v>150</v>
      </c>
      <c r="C22" s="864">
        <v>280</v>
      </c>
      <c r="D22" s="868">
        <v>0.33485022215852089</v>
      </c>
      <c r="E22" s="869">
        <v>85.228309114124173</v>
      </c>
      <c r="F22" s="864">
        <v>50</v>
      </c>
      <c r="G22" s="868">
        <v>0.45637268714191798</v>
      </c>
      <c r="H22" s="863">
        <v>14.771690885875847</v>
      </c>
      <c r="I22" s="867">
        <v>20</v>
      </c>
      <c r="J22" s="866">
        <v>1.4098245614035088</v>
      </c>
      <c r="K22" s="865">
        <v>41.345955958016049</v>
      </c>
      <c r="L22" s="867">
        <v>30</v>
      </c>
      <c r="M22" s="866">
        <v>0.32879556991232117</v>
      </c>
      <c r="N22" s="865">
        <v>58.654044041983944</v>
      </c>
      <c r="O22" s="864">
        <v>330</v>
      </c>
      <c r="P22" s="863">
        <v>0.34856046878808106</v>
      </c>
    </row>
    <row r="23" spans="1:16" s="654" customFormat="1">
      <c r="A23" s="739" t="s">
        <v>76</v>
      </c>
      <c r="B23" s="318" t="s">
        <v>151</v>
      </c>
      <c r="C23" s="864">
        <v>2715</v>
      </c>
      <c r="D23" s="868">
        <v>3.2410658831398402</v>
      </c>
      <c r="E23" s="869">
        <v>82.496777410253912</v>
      </c>
      <c r="F23" s="864">
        <v>575</v>
      </c>
      <c r="G23" s="868">
        <v>5.4074387151310228</v>
      </c>
      <c r="H23" s="863">
        <v>17.503222589746084</v>
      </c>
      <c r="I23" s="867">
        <v>80</v>
      </c>
      <c r="J23" s="866">
        <v>5.6133333333333324</v>
      </c>
      <c r="K23" s="865">
        <v>14.871623254689794</v>
      </c>
      <c r="L23" s="867">
        <v>460</v>
      </c>
      <c r="M23" s="866">
        <v>5.2824180895246879</v>
      </c>
      <c r="N23" s="865">
        <v>85.128376745310206</v>
      </c>
      <c r="O23" s="864">
        <v>3290</v>
      </c>
      <c r="P23" s="863">
        <v>3.4854775301734642</v>
      </c>
    </row>
    <row r="24" spans="1:16" s="654" customFormat="1">
      <c r="A24" s="739" t="s">
        <v>77</v>
      </c>
      <c r="B24" s="318" t="s">
        <v>152</v>
      </c>
      <c r="C24" s="864">
        <v>5690</v>
      </c>
      <c r="D24" s="868">
        <v>6.7955305527686205</v>
      </c>
      <c r="E24" s="869">
        <v>88.55898962101449</v>
      </c>
      <c r="F24" s="864">
        <v>735</v>
      </c>
      <c r="G24" s="868">
        <v>6.9036348267117491</v>
      </c>
      <c r="H24" s="863">
        <v>11.441010378985512</v>
      </c>
      <c r="I24" s="867">
        <v>185</v>
      </c>
      <c r="J24" s="866">
        <v>12.900561403508773</v>
      </c>
      <c r="K24" s="865">
        <v>26.279501951310163</v>
      </c>
      <c r="L24" s="867">
        <v>515</v>
      </c>
      <c r="M24" s="866">
        <v>5.9494347023534839</v>
      </c>
      <c r="N24" s="865">
        <v>73.720498048689848</v>
      </c>
      <c r="O24" s="864">
        <v>6425</v>
      </c>
      <c r="P24" s="863">
        <v>6.8077269500164252</v>
      </c>
    </row>
    <row r="25" spans="1:16" s="654" customFormat="1">
      <c r="A25" s="739" t="s">
        <v>147</v>
      </c>
      <c r="B25" s="740" t="s">
        <v>153</v>
      </c>
      <c r="C25" s="864">
        <v>45</v>
      </c>
      <c r="D25" s="868">
        <v>5.4488557641775355E-2</v>
      </c>
      <c r="E25" s="869">
        <v>77.637848876786933</v>
      </c>
      <c r="F25" s="864">
        <v>15</v>
      </c>
      <c r="G25" s="868">
        <v>0.12341504649196956</v>
      </c>
      <c r="H25" s="863">
        <v>22.362151123213074</v>
      </c>
      <c r="I25" s="867">
        <v>0</v>
      </c>
      <c r="J25" s="866">
        <v>0.15438596491228071</v>
      </c>
      <c r="K25" s="865">
        <v>17.405063291139243</v>
      </c>
      <c r="L25" s="867">
        <v>10</v>
      </c>
      <c r="M25" s="866">
        <v>0.12044300876788187</v>
      </c>
      <c r="N25" s="865">
        <v>82.594936708860757</v>
      </c>
      <c r="O25" s="864">
        <v>60</v>
      </c>
      <c r="P25" s="863">
        <v>6.226489069735406E-2</v>
      </c>
    </row>
    <row r="26" spans="1:16" s="654" customFormat="1">
      <c r="A26" s="739" t="s">
        <v>78</v>
      </c>
      <c r="B26" s="740" t="s">
        <v>154</v>
      </c>
      <c r="C26" s="864">
        <v>1105</v>
      </c>
      <c r="D26" s="868">
        <v>1.3173522526396255</v>
      </c>
      <c r="E26" s="869">
        <v>82.233472260536971</v>
      </c>
      <c r="F26" s="864">
        <v>240</v>
      </c>
      <c r="G26" s="868">
        <v>2.2380952380952381</v>
      </c>
      <c r="H26" s="863">
        <v>17.766527739463029</v>
      </c>
      <c r="I26" s="867">
        <v>20</v>
      </c>
      <c r="J26" s="866">
        <v>1.4863157894736843</v>
      </c>
      <c r="K26" s="865">
        <v>10.105443962021088</v>
      </c>
      <c r="L26" s="867">
        <v>190</v>
      </c>
      <c r="M26" s="866">
        <v>2.1736271342870328</v>
      </c>
      <c r="N26" s="865">
        <v>89.894556037978916</v>
      </c>
      <c r="O26" s="864">
        <v>1340</v>
      </c>
      <c r="P26" s="863">
        <v>1.4212310985366265</v>
      </c>
    </row>
    <row r="27" spans="1:16" s="654" customFormat="1">
      <c r="A27" s="739" t="s">
        <v>79</v>
      </c>
      <c r="B27" s="740" t="s">
        <v>155</v>
      </c>
      <c r="C27" s="864">
        <v>4180</v>
      </c>
      <c r="D27" s="868">
        <v>4.9897759304381069</v>
      </c>
      <c r="E27" s="869">
        <v>90.25807218243294</v>
      </c>
      <c r="F27" s="864">
        <v>450</v>
      </c>
      <c r="G27" s="868">
        <v>4.2350896966281582</v>
      </c>
      <c r="H27" s="863">
        <v>9.7419278175670581</v>
      </c>
      <c r="I27" s="867">
        <v>65</v>
      </c>
      <c r="J27" s="866">
        <v>4.5831578947368428</v>
      </c>
      <c r="K27" s="865">
        <v>17.31534015589374</v>
      </c>
      <c r="L27" s="867">
        <v>310</v>
      </c>
      <c r="M27" s="866">
        <v>3.5979464697738806</v>
      </c>
      <c r="N27" s="865">
        <v>82.684659844106264</v>
      </c>
      <c r="O27" s="864">
        <v>4630</v>
      </c>
      <c r="P27" s="863">
        <v>4.9046317194900979</v>
      </c>
    </row>
    <row r="28" spans="1:16" s="654" customFormat="1">
      <c r="A28" s="739" t="s">
        <v>80</v>
      </c>
      <c r="B28" s="318" t="s">
        <v>81</v>
      </c>
      <c r="C28" s="864">
        <v>4195</v>
      </c>
      <c r="D28" s="868">
        <v>5.0099254693994562</v>
      </c>
      <c r="E28" s="869">
        <v>87.630991776975534</v>
      </c>
      <c r="F28" s="864">
        <v>590</v>
      </c>
      <c r="G28" s="868">
        <v>5.5607213299520986</v>
      </c>
      <c r="H28" s="863">
        <v>12.369008223024466</v>
      </c>
      <c r="I28" s="867">
        <v>100</v>
      </c>
      <c r="J28" s="866">
        <v>6.9564912280701749</v>
      </c>
      <c r="K28" s="865">
        <v>17.827533495189282</v>
      </c>
      <c r="L28" s="867">
        <v>455</v>
      </c>
      <c r="M28" s="866">
        <v>5.2713428703276426</v>
      </c>
      <c r="N28" s="865">
        <v>82.172466504810728</v>
      </c>
      <c r="O28" s="864">
        <v>4785</v>
      </c>
      <c r="P28" s="863">
        <v>5.0720666306386502</v>
      </c>
    </row>
    <row r="29" spans="1:16" s="654" customFormat="1">
      <c r="A29" s="739" t="s">
        <v>82</v>
      </c>
      <c r="B29" s="318" t="s">
        <v>83</v>
      </c>
      <c r="C29" s="864">
        <v>8295</v>
      </c>
      <c r="D29" s="868">
        <v>9.9073264535855898</v>
      </c>
      <c r="E29" s="869">
        <v>84.83222368811299</v>
      </c>
      <c r="F29" s="864">
        <v>1485</v>
      </c>
      <c r="G29" s="868">
        <v>13.929651545036158</v>
      </c>
      <c r="H29" s="863">
        <v>15.16777631188701</v>
      </c>
      <c r="I29" s="867">
        <v>200</v>
      </c>
      <c r="J29" s="866">
        <v>13.912280701754387</v>
      </c>
      <c r="K29" s="865">
        <v>13.733123670848371</v>
      </c>
      <c r="L29" s="867">
        <v>1245</v>
      </c>
      <c r="M29" s="866">
        <v>14.36709736963544</v>
      </c>
      <c r="N29" s="865">
        <v>86.266876329151629</v>
      </c>
      <c r="O29" s="864">
        <v>9780</v>
      </c>
      <c r="P29" s="863">
        <v>10.361127888864164</v>
      </c>
    </row>
    <row r="30" spans="1:16" s="654" customFormat="1" ht="16.2" thickBot="1">
      <c r="A30" s="2" t="s">
        <v>84</v>
      </c>
      <c r="B30" s="313" t="s">
        <v>85</v>
      </c>
      <c r="C30" s="857">
        <v>49865</v>
      </c>
      <c r="D30" s="895">
        <v>59.561165257273899</v>
      </c>
      <c r="E30" s="896">
        <v>87.717645063873974</v>
      </c>
      <c r="F30" s="857">
        <v>6980</v>
      </c>
      <c r="G30" s="895">
        <v>65.581384427538268</v>
      </c>
      <c r="H30" s="856">
        <v>12.282354936126019</v>
      </c>
      <c r="I30" s="860">
        <v>1010</v>
      </c>
      <c r="J30" s="894">
        <v>70.897543859649119</v>
      </c>
      <c r="K30" s="893">
        <v>15.180916604057099</v>
      </c>
      <c r="L30" s="860">
        <v>5645</v>
      </c>
      <c r="M30" s="894">
        <v>65.121250576834328</v>
      </c>
      <c r="N30" s="893">
        <v>84.819083395942897</v>
      </c>
      <c r="O30" s="857">
        <v>56850</v>
      </c>
      <c r="P30" s="856">
        <v>60.240370452787403</v>
      </c>
    </row>
    <row r="31" spans="1:16" s="654" customFormat="1" ht="15.6" thickTop="1">
      <c r="A31" s="855" t="s">
        <v>262</v>
      </c>
      <c r="B31" s="854"/>
      <c r="C31" s="849"/>
      <c r="D31" s="853"/>
      <c r="E31" s="848"/>
      <c r="F31" s="849"/>
      <c r="G31" s="853"/>
      <c r="H31" s="848"/>
      <c r="I31" s="852"/>
      <c r="J31" s="851"/>
      <c r="K31" s="850"/>
      <c r="L31" s="852"/>
      <c r="M31" s="851"/>
      <c r="N31" s="850"/>
      <c r="O31" s="849"/>
      <c r="P31" s="848"/>
    </row>
    <row r="32" spans="1:16" s="654" customFormat="1" ht="16.2" thickBot="1">
      <c r="A32" s="526" t="s">
        <v>46</v>
      </c>
      <c r="B32" s="526" t="s">
        <v>262</v>
      </c>
      <c r="C32" s="842">
        <v>83725</v>
      </c>
      <c r="D32" s="846">
        <v>100</v>
      </c>
      <c r="E32" s="847">
        <v>88.717932415678547</v>
      </c>
      <c r="F32" s="842">
        <v>10645</v>
      </c>
      <c r="G32" s="846">
        <v>100</v>
      </c>
      <c r="H32" s="315">
        <v>11.282067584321455</v>
      </c>
      <c r="I32" s="845">
        <v>1425</v>
      </c>
      <c r="J32" s="844">
        <v>100</v>
      </c>
      <c r="K32" s="843">
        <v>14.118696126027942</v>
      </c>
      <c r="L32" s="845">
        <v>8670</v>
      </c>
      <c r="M32" s="844">
        <v>100</v>
      </c>
      <c r="N32" s="843">
        <v>85.881303873972058</v>
      </c>
      <c r="O32" s="842">
        <v>94370</v>
      </c>
      <c r="P32" s="315">
        <v>100</v>
      </c>
    </row>
    <row r="33" spans="1:2" s="654" customFormat="1" ht="15.6" thickTop="1">
      <c r="A33" s="452"/>
      <c r="B33"/>
    </row>
  </sheetData>
  <mergeCells count="9">
    <mergeCell ref="A1:P1"/>
    <mergeCell ref="O3:P3"/>
    <mergeCell ref="A31:B31"/>
    <mergeCell ref="C3:E3"/>
    <mergeCell ref="F3:H3"/>
    <mergeCell ref="I3:K3"/>
    <mergeCell ref="L3:N3"/>
    <mergeCell ref="A5:B5"/>
    <mergeCell ref="A19:B19"/>
  </mergeCells>
  <pageMargins left="0.75" right="0.75" top="1" bottom="1" header="0.5" footer="0.5"/>
  <pageSetup paperSize="9" scale="27"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8EBAE-3D5A-4477-B827-B40EB0F1CD5F}">
  <sheetPr>
    <tabColor theme="2"/>
  </sheetPr>
  <dimension ref="A1:Q36"/>
  <sheetViews>
    <sheetView showGridLines="0" zoomScale="50" zoomScaleNormal="50" zoomScaleSheetLayoutView="70" workbookViewId="0">
      <selection activeCell="W32" sqref="W32"/>
    </sheetView>
  </sheetViews>
  <sheetFormatPr defaultColWidth="9.109375" defaultRowHeight="15"/>
  <cols>
    <col min="1" max="1" width="9.109375" style="452"/>
    <col min="2" max="2" width="49.109375" style="452" customWidth="1"/>
    <col min="3" max="3" width="12.6640625" style="590" customWidth="1"/>
    <col min="4" max="5" width="10.6640625" style="654" customWidth="1"/>
    <col min="6" max="6" width="12.6640625" style="590" customWidth="1"/>
    <col min="7" max="8" width="10.6640625" style="654" customWidth="1"/>
    <col min="9" max="9" width="12.6640625" style="654" customWidth="1"/>
    <col min="10" max="11" width="10.6640625" style="654" customWidth="1"/>
    <col min="12" max="12" width="12.6640625" style="654" customWidth="1"/>
    <col min="13" max="14" width="10.6640625" style="654" customWidth="1"/>
    <col min="15" max="15" width="12.6640625" style="590" customWidth="1"/>
    <col min="16" max="16" width="10.6640625" style="654" customWidth="1"/>
    <col min="17" max="17" width="10.6640625" style="452" customWidth="1"/>
    <col min="18" max="16384" width="9.109375" style="452"/>
  </cols>
  <sheetData>
    <row r="1" spans="1:17" ht="20.25" customHeight="1" thickBot="1">
      <c r="A1" s="890" t="s">
        <v>275</v>
      </c>
      <c r="B1" s="890"/>
      <c r="C1" s="890"/>
      <c r="D1" s="890"/>
      <c r="E1" s="890"/>
      <c r="F1" s="890"/>
      <c r="G1" s="890"/>
      <c r="H1" s="890"/>
      <c r="I1" s="890"/>
      <c r="J1" s="890"/>
      <c r="K1" s="890"/>
      <c r="L1" s="890"/>
      <c r="M1" s="890"/>
      <c r="N1" s="890"/>
      <c r="O1" s="890"/>
      <c r="P1" s="890"/>
    </row>
    <row r="2" spans="1:17" ht="20.25" customHeight="1" thickTop="1" thickBot="1">
      <c r="B2" s="889"/>
      <c r="C2" s="889"/>
      <c r="D2" s="889"/>
      <c r="E2" s="889"/>
      <c r="F2" s="889"/>
      <c r="G2" s="889"/>
      <c r="H2" s="888"/>
      <c r="I2" s="888"/>
      <c r="J2" s="888"/>
      <c r="K2" s="888"/>
      <c r="L2" s="888"/>
      <c r="M2" s="888"/>
      <c r="N2" s="888"/>
    </row>
    <row r="3" spans="1:17" ht="16.95" customHeight="1" thickBot="1">
      <c r="B3" s="887"/>
      <c r="C3" s="396" t="s">
        <v>204</v>
      </c>
      <c r="D3" s="886"/>
      <c r="E3" s="397"/>
      <c r="F3" s="396" t="s">
        <v>203</v>
      </c>
      <c r="G3" s="886"/>
      <c r="H3" s="397"/>
      <c r="I3" s="885" t="s">
        <v>202</v>
      </c>
      <c r="J3" s="884"/>
      <c r="K3" s="883"/>
      <c r="L3" s="885" t="s">
        <v>201</v>
      </c>
      <c r="M3" s="884"/>
      <c r="N3" s="883"/>
      <c r="O3" s="396" t="s">
        <v>13</v>
      </c>
      <c r="P3" s="397"/>
    </row>
    <row r="4" spans="1:17" ht="15.75" customHeight="1" thickTop="1" thickBot="1">
      <c r="A4" s="716"/>
      <c r="C4" s="881" t="s">
        <v>8</v>
      </c>
      <c r="D4" s="821" t="s">
        <v>9</v>
      </c>
      <c r="E4" s="9" t="s">
        <v>10</v>
      </c>
      <c r="F4" s="881" t="s">
        <v>8</v>
      </c>
      <c r="G4" s="821" t="s">
        <v>9</v>
      </c>
      <c r="H4" s="9" t="s">
        <v>10</v>
      </c>
      <c r="I4" s="633" t="s">
        <v>8</v>
      </c>
      <c r="J4" s="882" t="s">
        <v>9</v>
      </c>
      <c r="K4" s="491" t="s">
        <v>10</v>
      </c>
      <c r="L4" s="633" t="s">
        <v>8</v>
      </c>
      <c r="M4" s="882" t="s">
        <v>9</v>
      </c>
      <c r="N4" s="491" t="s">
        <v>10</v>
      </c>
      <c r="O4" s="881" t="s">
        <v>8</v>
      </c>
      <c r="P4" s="9" t="s">
        <v>9</v>
      </c>
    </row>
    <row r="5" spans="1:17" s="504" customFormat="1" ht="30" customHeight="1">
      <c r="A5" s="751" t="s">
        <v>53</v>
      </c>
      <c r="B5" s="751"/>
      <c r="C5" s="875"/>
      <c r="D5" s="880"/>
      <c r="E5" s="874"/>
      <c r="F5" s="875"/>
      <c r="G5" s="880"/>
      <c r="H5" s="874"/>
      <c r="I5" s="878"/>
      <c r="J5" s="879"/>
      <c r="K5" s="876"/>
      <c r="L5" s="878"/>
      <c r="M5" s="877"/>
      <c r="N5" s="876"/>
      <c r="O5" s="875"/>
      <c r="P5" s="874"/>
      <c r="Q5" s="452"/>
    </row>
    <row r="6" spans="1:17" ht="17.25" customHeight="1">
      <c r="A6" s="739" t="s">
        <v>54</v>
      </c>
      <c r="B6" s="318" t="s">
        <v>191</v>
      </c>
      <c r="C6" s="864">
        <v>535</v>
      </c>
      <c r="D6" s="868">
        <v>0.54938919052319835</v>
      </c>
      <c r="E6" s="869">
        <v>85.553011257185858</v>
      </c>
      <c r="F6" s="864">
        <v>90</v>
      </c>
      <c r="G6" s="868">
        <v>0.56720734314095311</v>
      </c>
      <c r="H6" s="863">
        <v>14.446988742814135</v>
      </c>
      <c r="I6" s="867">
        <v>20</v>
      </c>
      <c r="J6" s="866">
        <v>0.53987167736022001</v>
      </c>
      <c r="K6" s="865">
        <v>20.494084899095338</v>
      </c>
      <c r="L6" s="867">
        <v>70</v>
      </c>
      <c r="M6" s="866">
        <v>0.60157964019306709</v>
      </c>
      <c r="N6" s="865">
        <v>79.505915100904659</v>
      </c>
      <c r="O6" s="864">
        <v>625</v>
      </c>
      <c r="P6" s="863">
        <v>0.55189387913816568</v>
      </c>
    </row>
    <row r="7" spans="1:17" ht="17.25" customHeight="1">
      <c r="A7" s="739" t="s">
        <v>55</v>
      </c>
      <c r="B7" s="318" t="s">
        <v>192</v>
      </c>
      <c r="C7" s="864">
        <v>1480</v>
      </c>
      <c r="D7" s="868">
        <v>1.522499177360974</v>
      </c>
      <c r="E7" s="869">
        <v>91.059490642508763</v>
      </c>
      <c r="F7" s="864">
        <v>145</v>
      </c>
      <c r="G7" s="868">
        <v>0.91393184961649687</v>
      </c>
      <c r="H7" s="863">
        <v>8.9405093574912211</v>
      </c>
      <c r="I7" s="867">
        <v>25</v>
      </c>
      <c r="J7" s="866">
        <v>0.83012526733883296</v>
      </c>
      <c r="K7" s="865">
        <v>20.948342328450273</v>
      </c>
      <c r="L7" s="867">
        <v>105</v>
      </c>
      <c r="M7" s="866">
        <v>0.89978060552874073</v>
      </c>
      <c r="N7" s="865">
        <v>79.051657671549734</v>
      </c>
      <c r="O7" s="864">
        <v>1625</v>
      </c>
      <c r="P7" s="863">
        <v>1.4369531788535976</v>
      </c>
    </row>
    <row r="8" spans="1:17" s="898" customFormat="1" ht="17.25" customHeight="1">
      <c r="A8" s="739" t="s">
        <v>56</v>
      </c>
      <c r="B8" s="318" t="s">
        <v>193</v>
      </c>
      <c r="C8" s="864">
        <v>8420</v>
      </c>
      <c r="D8" s="868">
        <v>8.6562397170121752</v>
      </c>
      <c r="E8" s="869">
        <v>85.46395405384277</v>
      </c>
      <c r="F8" s="864">
        <v>1430</v>
      </c>
      <c r="G8" s="868">
        <v>9.0014459952219283</v>
      </c>
      <c r="H8" s="863">
        <v>14.536045946157225</v>
      </c>
      <c r="I8" s="867">
        <v>250</v>
      </c>
      <c r="J8" s="866">
        <v>7.7103574702108162</v>
      </c>
      <c r="K8" s="865">
        <v>19.118471491992302</v>
      </c>
      <c r="L8" s="867">
        <v>1070</v>
      </c>
      <c r="M8" s="866">
        <v>9.369197016235189</v>
      </c>
      <c r="N8" s="865">
        <v>80.881528508007676</v>
      </c>
      <c r="O8" s="864">
        <v>9850</v>
      </c>
      <c r="P8" s="863">
        <v>8.7047651872669114</v>
      </c>
      <c r="Q8" s="452"/>
    </row>
    <row r="9" spans="1:17" ht="17.25" customHeight="1">
      <c r="A9" s="739" t="s">
        <v>57</v>
      </c>
      <c r="B9" s="318" t="s">
        <v>58</v>
      </c>
      <c r="C9" s="864">
        <v>4990</v>
      </c>
      <c r="D9" s="868">
        <v>5.1319512997696615</v>
      </c>
      <c r="E9" s="869">
        <v>88.170280125505286</v>
      </c>
      <c r="F9" s="864">
        <v>670</v>
      </c>
      <c r="G9" s="868">
        <v>4.2097321765371554</v>
      </c>
      <c r="H9" s="863">
        <v>11.82971987449473</v>
      </c>
      <c r="I9" s="867">
        <v>120</v>
      </c>
      <c r="J9" s="866">
        <v>3.6715551481820956</v>
      </c>
      <c r="K9" s="865">
        <v>19.571023745154882</v>
      </c>
      <c r="L9" s="867">
        <v>495</v>
      </c>
      <c r="M9" s="866">
        <v>4.333918385256692</v>
      </c>
      <c r="N9" s="865">
        <v>80.428976254845125</v>
      </c>
      <c r="O9" s="864">
        <v>5660</v>
      </c>
      <c r="P9" s="863">
        <v>5.0023154285310278</v>
      </c>
    </row>
    <row r="10" spans="1:17" ht="17.25" customHeight="1">
      <c r="A10" s="739" t="s">
        <v>59</v>
      </c>
      <c r="B10" s="318" t="s">
        <v>194</v>
      </c>
      <c r="C10" s="864">
        <v>13075</v>
      </c>
      <c r="D10" s="868">
        <v>13.445448749588682</v>
      </c>
      <c r="E10" s="869">
        <v>90.635055308093598</v>
      </c>
      <c r="F10" s="864">
        <v>1350</v>
      </c>
      <c r="G10" s="868">
        <v>8.4938388029674332</v>
      </c>
      <c r="H10" s="863">
        <v>9.3649446919064001</v>
      </c>
      <c r="I10" s="867">
        <v>235</v>
      </c>
      <c r="J10" s="866">
        <v>7.2157042468683166</v>
      </c>
      <c r="K10" s="865">
        <v>18.970849298342852</v>
      </c>
      <c r="L10" s="867">
        <v>1010</v>
      </c>
      <c r="M10" s="866">
        <v>8.8524791575252308</v>
      </c>
      <c r="N10" s="865">
        <v>81.029150701657144</v>
      </c>
      <c r="O10" s="864">
        <v>14425</v>
      </c>
      <c r="P10" s="863">
        <v>12.749403467840287</v>
      </c>
    </row>
    <row r="11" spans="1:17" ht="17.25" customHeight="1">
      <c r="A11" s="739" t="s">
        <v>146</v>
      </c>
      <c r="B11" s="318" t="s">
        <v>195</v>
      </c>
      <c r="C11" s="864">
        <v>2640</v>
      </c>
      <c r="D11" s="868">
        <v>2.7132280355380058</v>
      </c>
      <c r="E11" s="869">
        <v>84.008634687756683</v>
      </c>
      <c r="F11" s="864">
        <v>500</v>
      </c>
      <c r="G11" s="868">
        <v>3.1576763485477182</v>
      </c>
      <c r="H11" s="863">
        <v>15.9913653122433</v>
      </c>
      <c r="I11" s="867">
        <v>90</v>
      </c>
      <c r="J11" s="866">
        <v>2.7534372135655363</v>
      </c>
      <c r="K11" s="865">
        <v>19.481193255512324</v>
      </c>
      <c r="L11" s="867">
        <v>370</v>
      </c>
      <c r="M11" s="866">
        <v>3.2688021061869241</v>
      </c>
      <c r="N11" s="865">
        <v>80.518806744487676</v>
      </c>
      <c r="O11" s="864">
        <v>3140</v>
      </c>
      <c r="P11" s="863">
        <v>2.7757039079484596</v>
      </c>
    </row>
    <row r="12" spans="1:17" ht="17.25" customHeight="1">
      <c r="A12" s="739" t="s">
        <v>60</v>
      </c>
      <c r="B12" s="318" t="s">
        <v>61</v>
      </c>
      <c r="C12" s="864">
        <v>2880</v>
      </c>
      <c r="D12" s="868">
        <v>2.9593102171767027</v>
      </c>
      <c r="E12" s="869">
        <v>87.54509780062665</v>
      </c>
      <c r="F12" s="864">
        <v>410</v>
      </c>
      <c r="G12" s="868">
        <v>2.5740601031057464</v>
      </c>
      <c r="H12" s="863">
        <v>12.454902199373345</v>
      </c>
      <c r="I12" s="867">
        <v>60</v>
      </c>
      <c r="J12" s="866">
        <v>1.792239535594256</v>
      </c>
      <c r="K12" s="865">
        <v>15.401984981357977</v>
      </c>
      <c r="L12" s="867">
        <v>320</v>
      </c>
      <c r="M12" s="866">
        <v>2.8275559455901709</v>
      </c>
      <c r="N12" s="865">
        <v>84.598015018642016</v>
      </c>
      <c r="O12" s="864">
        <v>3285</v>
      </c>
      <c r="P12" s="863">
        <v>2.9051558053626034</v>
      </c>
    </row>
    <row r="13" spans="1:17" ht="17.25" customHeight="1">
      <c r="A13" s="739" t="s">
        <v>62</v>
      </c>
      <c r="B13" s="318" t="s">
        <v>196</v>
      </c>
      <c r="C13" s="864">
        <v>6670</v>
      </c>
      <c r="D13" s="868">
        <v>6.8584546725896676</v>
      </c>
      <c r="E13" s="869">
        <v>89.49831797572034</v>
      </c>
      <c r="F13" s="864">
        <v>785</v>
      </c>
      <c r="G13" s="868">
        <v>4.9202816547214887</v>
      </c>
      <c r="H13" s="863">
        <v>10.501682024279654</v>
      </c>
      <c r="I13" s="867">
        <v>110</v>
      </c>
      <c r="J13" s="866">
        <v>3.3052245646196154</v>
      </c>
      <c r="K13" s="865">
        <v>16.05044510385757</v>
      </c>
      <c r="L13" s="867">
        <v>565</v>
      </c>
      <c r="M13" s="866">
        <v>4.9655111891180344</v>
      </c>
      <c r="N13" s="865">
        <v>83.949554896142445</v>
      </c>
      <c r="O13" s="864">
        <v>7450</v>
      </c>
      <c r="P13" s="863">
        <v>6.5860066811601889</v>
      </c>
    </row>
    <row r="14" spans="1:17" s="898" customFormat="1" ht="17.25" customHeight="1">
      <c r="A14" s="739" t="s">
        <v>63</v>
      </c>
      <c r="B14" s="318" t="s">
        <v>64</v>
      </c>
      <c r="C14" s="864">
        <v>8170</v>
      </c>
      <c r="D14" s="868">
        <v>8.3994015301085891</v>
      </c>
      <c r="E14" s="869">
        <v>86.848694598172287</v>
      </c>
      <c r="F14" s="864">
        <v>1235</v>
      </c>
      <c r="G14" s="868">
        <v>7.7763108261033578</v>
      </c>
      <c r="H14" s="863">
        <v>13.151305401827724</v>
      </c>
      <c r="I14" s="867">
        <v>195</v>
      </c>
      <c r="J14" s="866">
        <v>5.939810571341277</v>
      </c>
      <c r="K14" s="865">
        <v>17.611515744464974</v>
      </c>
      <c r="L14" s="867">
        <v>910</v>
      </c>
      <c r="M14" s="866">
        <v>7.9813075910487061</v>
      </c>
      <c r="N14" s="865">
        <v>82.388484255535019</v>
      </c>
      <c r="O14" s="864">
        <v>9405</v>
      </c>
      <c r="P14" s="863">
        <v>8.3118139880163309</v>
      </c>
      <c r="Q14" s="452"/>
    </row>
    <row r="15" spans="1:17" s="898" customFormat="1" ht="17.25" customHeight="1">
      <c r="A15" s="746" t="s">
        <v>65</v>
      </c>
      <c r="B15" s="745" t="s">
        <v>66</v>
      </c>
      <c r="C15" s="864">
        <v>5295</v>
      </c>
      <c r="D15" s="868">
        <v>5.4448112043435346</v>
      </c>
      <c r="E15" s="869">
        <v>79.841522350475358</v>
      </c>
      <c r="F15" s="864">
        <v>1335</v>
      </c>
      <c r="G15" s="868">
        <v>8.4048786621400744</v>
      </c>
      <c r="H15" s="863">
        <v>20.158477649524642</v>
      </c>
      <c r="I15" s="867">
        <v>370</v>
      </c>
      <c r="J15" s="866">
        <v>11.379773907729911</v>
      </c>
      <c r="K15" s="865">
        <v>30.445160130131271</v>
      </c>
      <c r="L15" s="867">
        <v>850</v>
      </c>
      <c r="M15" s="866">
        <v>7.4674857393593683</v>
      </c>
      <c r="N15" s="865">
        <v>69.554839869868715</v>
      </c>
      <c r="O15" s="864">
        <v>6630</v>
      </c>
      <c r="P15" s="863">
        <v>5.860906375382223</v>
      </c>
      <c r="Q15" s="452"/>
    </row>
    <row r="16" spans="1:17" ht="17.25" customHeight="1">
      <c r="A16" s="739" t="s">
        <v>67</v>
      </c>
      <c r="B16" s="318" t="s">
        <v>68</v>
      </c>
      <c r="C16" s="864">
        <v>7010</v>
      </c>
      <c r="D16" s="868">
        <v>7.2087755018098072</v>
      </c>
      <c r="E16" s="869">
        <v>87.61355697501341</v>
      </c>
      <c r="F16" s="864">
        <v>990</v>
      </c>
      <c r="G16" s="868">
        <v>6.2309820193637622</v>
      </c>
      <c r="H16" s="863">
        <v>12.386443024986598</v>
      </c>
      <c r="I16" s="867">
        <v>220</v>
      </c>
      <c r="J16" s="866">
        <v>6.77482432019554</v>
      </c>
      <c r="K16" s="865">
        <v>24.18577256168059</v>
      </c>
      <c r="L16" s="867">
        <v>695</v>
      </c>
      <c r="M16" s="866">
        <v>6.0998683633172446</v>
      </c>
      <c r="N16" s="865">
        <v>75.814227438319406</v>
      </c>
      <c r="O16" s="864">
        <v>8000</v>
      </c>
      <c r="P16" s="863">
        <v>7.0713275712745469</v>
      </c>
    </row>
    <row r="17" spans="1:17" ht="17.25" customHeight="1">
      <c r="A17" s="739" t="s">
        <v>69</v>
      </c>
      <c r="B17" s="318" t="s">
        <v>70</v>
      </c>
      <c r="C17" s="864">
        <v>295</v>
      </c>
      <c r="D17" s="868">
        <v>0.30512709772951629</v>
      </c>
      <c r="E17" s="869">
        <v>86.946202531645582</v>
      </c>
      <c r="F17" s="864">
        <v>45</v>
      </c>
      <c r="G17" s="868">
        <v>0.28008298755186722</v>
      </c>
      <c r="H17" s="863">
        <v>13.05379746835443</v>
      </c>
      <c r="I17" s="867">
        <v>5</v>
      </c>
      <c r="J17" s="866">
        <v>0.20898258478460127</v>
      </c>
      <c r="K17" s="873">
        <v>16.204690831556505</v>
      </c>
      <c r="L17" s="867">
        <v>35</v>
      </c>
      <c r="M17" s="866">
        <v>0.31039929793769194</v>
      </c>
      <c r="N17" s="873">
        <v>83.795309168443481</v>
      </c>
      <c r="O17" s="864">
        <v>340</v>
      </c>
      <c r="P17" s="863">
        <v>0.3016066599501564</v>
      </c>
    </row>
    <row r="18" spans="1:17" s="898" customFormat="1" ht="17.25" customHeight="1" thickBot="1">
      <c r="A18" s="2" t="s">
        <v>71</v>
      </c>
      <c r="B18" s="313" t="s">
        <v>72</v>
      </c>
      <c r="C18" s="857">
        <v>61455</v>
      </c>
      <c r="D18" s="895">
        <v>63.19463639355051</v>
      </c>
      <c r="E18" s="896">
        <v>87.236222847591634</v>
      </c>
      <c r="F18" s="857">
        <v>8990</v>
      </c>
      <c r="G18" s="895">
        <v>56.530428769017981</v>
      </c>
      <c r="H18" s="856">
        <v>12.763777152408363</v>
      </c>
      <c r="I18" s="860">
        <v>1705</v>
      </c>
      <c r="J18" s="894">
        <v>52.121906507791017</v>
      </c>
      <c r="K18" s="893">
        <v>20.807871607034389</v>
      </c>
      <c r="L18" s="860">
        <v>6495</v>
      </c>
      <c r="M18" s="894">
        <v>56.977885037297057</v>
      </c>
      <c r="N18" s="893">
        <v>79.192128392965614</v>
      </c>
      <c r="O18" s="857">
        <v>70445</v>
      </c>
      <c r="P18" s="856">
        <v>62.257852130724501</v>
      </c>
      <c r="Q18" s="452"/>
    </row>
    <row r="19" spans="1:17" s="504" customFormat="1" ht="30" customHeight="1" thickTop="1">
      <c r="A19" s="386" t="s">
        <v>87</v>
      </c>
      <c r="B19" s="387"/>
      <c r="C19" s="849"/>
      <c r="D19" s="853"/>
      <c r="E19" s="848"/>
      <c r="F19" s="849"/>
      <c r="G19" s="853"/>
      <c r="H19" s="848"/>
      <c r="I19" s="872"/>
      <c r="J19" s="871"/>
      <c r="K19" s="870"/>
      <c r="L19" s="872"/>
      <c r="M19" s="871"/>
      <c r="N19" s="870"/>
      <c r="O19" s="849"/>
      <c r="P19" s="848"/>
      <c r="Q19" s="452"/>
    </row>
    <row r="20" spans="1:17" ht="17.25" customHeight="1">
      <c r="A20" s="739" t="s">
        <v>73</v>
      </c>
      <c r="B20" s="318" t="s">
        <v>148</v>
      </c>
      <c r="C20" s="864">
        <v>6625</v>
      </c>
      <c r="D20" s="868">
        <v>6.8110706646923331</v>
      </c>
      <c r="E20" s="869">
        <v>92.878757284602926</v>
      </c>
      <c r="F20" s="864">
        <v>510</v>
      </c>
      <c r="G20" s="868">
        <v>3.1928203193763363</v>
      </c>
      <c r="H20" s="863">
        <v>7.1212427153970861</v>
      </c>
      <c r="I20" s="867">
        <v>115</v>
      </c>
      <c r="J20" s="866">
        <v>3.5798961197677968</v>
      </c>
      <c r="K20" s="865">
        <v>24.392630373685854</v>
      </c>
      <c r="L20" s="867">
        <v>365</v>
      </c>
      <c r="M20" s="866">
        <v>3.1871873628784555</v>
      </c>
      <c r="N20" s="865">
        <v>75.607369626314153</v>
      </c>
      <c r="O20" s="864">
        <v>7130</v>
      </c>
      <c r="P20" s="863">
        <v>6.3024550612439683</v>
      </c>
    </row>
    <row r="21" spans="1:17" ht="17.25" customHeight="1">
      <c r="A21" s="739" t="s">
        <v>74</v>
      </c>
      <c r="B21" s="318" t="s">
        <v>149</v>
      </c>
      <c r="C21" s="864">
        <v>695</v>
      </c>
      <c r="D21" s="868">
        <v>0.71466765383349784</v>
      </c>
      <c r="E21" s="869">
        <v>81.568940425332144</v>
      </c>
      <c r="F21" s="864">
        <v>155</v>
      </c>
      <c r="G21" s="868">
        <v>0.98730038979001622</v>
      </c>
      <c r="H21" s="863">
        <v>18.431059574667856</v>
      </c>
      <c r="I21" s="867">
        <v>45</v>
      </c>
      <c r="J21" s="866">
        <v>1.3919951115184845</v>
      </c>
      <c r="K21" s="865">
        <v>29.76999477260847</v>
      </c>
      <c r="L21" s="867">
        <v>105</v>
      </c>
      <c r="M21" s="866">
        <v>0.94322071083808701</v>
      </c>
      <c r="N21" s="865">
        <v>70.23000522739153</v>
      </c>
      <c r="O21" s="864">
        <v>850</v>
      </c>
      <c r="P21" s="863">
        <v>0.75299149831203482</v>
      </c>
    </row>
    <row r="22" spans="1:17" s="898" customFormat="1" ht="17.25" customHeight="1">
      <c r="A22" s="739" t="s">
        <v>75</v>
      </c>
      <c r="B22" s="740" t="s">
        <v>150</v>
      </c>
      <c r="C22" s="864">
        <v>1070</v>
      </c>
      <c r="D22" s="868">
        <v>1.1013182790391576</v>
      </c>
      <c r="E22" s="869">
        <v>80.22787199616468</v>
      </c>
      <c r="F22" s="864">
        <v>265</v>
      </c>
      <c r="G22" s="868">
        <v>1.6594366905570226</v>
      </c>
      <c r="H22" s="863">
        <v>19.77212800383532</v>
      </c>
      <c r="I22" s="867">
        <v>55</v>
      </c>
      <c r="J22" s="866">
        <v>1.6895814237702411</v>
      </c>
      <c r="K22" s="865">
        <v>22.66857962697274</v>
      </c>
      <c r="L22" s="867">
        <v>190</v>
      </c>
      <c r="M22" s="866">
        <v>1.655550680122861</v>
      </c>
      <c r="N22" s="865">
        <v>77.331420373027271</v>
      </c>
      <c r="O22" s="864">
        <v>1335</v>
      </c>
      <c r="P22" s="863">
        <v>1.1797726991533661</v>
      </c>
      <c r="Q22" s="452"/>
    </row>
    <row r="23" spans="1:17" s="898" customFormat="1" ht="17.25" customHeight="1">
      <c r="A23" s="739" t="s">
        <v>76</v>
      </c>
      <c r="B23" s="318" t="s">
        <v>151</v>
      </c>
      <c r="C23" s="864">
        <v>2880</v>
      </c>
      <c r="D23" s="868">
        <v>2.9621791707798617</v>
      </c>
      <c r="E23" s="869">
        <v>79.131836948848047</v>
      </c>
      <c r="F23" s="864">
        <v>760</v>
      </c>
      <c r="G23" s="868">
        <v>4.7759964793159808</v>
      </c>
      <c r="H23" s="863">
        <v>20.868163051151956</v>
      </c>
      <c r="I23" s="867">
        <v>215</v>
      </c>
      <c r="J23" s="866">
        <v>6.5197066911090742</v>
      </c>
      <c r="K23" s="865">
        <v>28.783975180414107</v>
      </c>
      <c r="L23" s="867">
        <v>530</v>
      </c>
      <c r="M23" s="866">
        <v>4.6332602018429139</v>
      </c>
      <c r="N23" s="865">
        <v>71.216024819585883</v>
      </c>
      <c r="O23" s="864">
        <v>3640</v>
      </c>
      <c r="P23" s="863">
        <v>3.2171465436484787</v>
      </c>
      <c r="Q23" s="452"/>
    </row>
    <row r="24" spans="1:17" ht="17.25" customHeight="1">
      <c r="A24" s="739" t="s">
        <v>77</v>
      </c>
      <c r="B24" s="318" t="s">
        <v>152</v>
      </c>
      <c r="C24" s="864">
        <v>4850</v>
      </c>
      <c r="D24" s="868">
        <v>4.9886578644290882</v>
      </c>
      <c r="E24" s="869">
        <v>85.48413527700491</v>
      </c>
      <c r="F24" s="864">
        <v>825</v>
      </c>
      <c r="G24" s="868">
        <v>5.1791776688042246</v>
      </c>
      <c r="H24" s="863">
        <v>14.515864722995081</v>
      </c>
      <c r="I24" s="867">
        <v>210</v>
      </c>
      <c r="J24" s="866">
        <v>6.3605255117629085</v>
      </c>
      <c r="K24" s="865">
        <v>28.623676612127046</v>
      </c>
      <c r="L24" s="867">
        <v>520</v>
      </c>
      <c r="M24" s="866">
        <v>4.5556823168056164</v>
      </c>
      <c r="N24" s="865">
        <v>71.376323387872958</v>
      </c>
      <c r="O24" s="864">
        <v>5675</v>
      </c>
      <c r="P24" s="863">
        <v>5.0154391360446828</v>
      </c>
    </row>
    <row r="25" spans="1:17" ht="17.25" customHeight="1">
      <c r="A25" s="739" t="s">
        <v>147</v>
      </c>
      <c r="B25" s="740" t="s">
        <v>153</v>
      </c>
      <c r="C25" s="864">
        <v>530</v>
      </c>
      <c r="D25" s="868">
        <v>0.54410373478117802</v>
      </c>
      <c r="E25" s="869">
        <v>83.765514184397176</v>
      </c>
      <c r="F25" s="864">
        <v>105</v>
      </c>
      <c r="G25" s="868">
        <v>0.64472526090783355</v>
      </c>
      <c r="H25" s="863">
        <v>16.234485815602838</v>
      </c>
      <c r="I25" s="867">
        <v>20</v>
      </c>
      <c r="J25" s="866">
        <v>0.63672471738466241</v>
      </c>
      <c r="K25" s="865">
        <v>22.768491205069374</v>
      </c>
      <c r="L25" s="867">
        <v>70</v>
      </c>
      <c r="M25" s="866">
        <v>0.6203598069328653</v>
      </c>
      <c r="N25" s="865">
        <v>77.231508794930619</v>
      </c>
      <c r="O25" s="864">
        <v>630</v>
      </c>
      <c r="P25" s="863">
        <v>0.55824805132827826</v>
      </c>
    </row>
    <row r="26" spans="1:17" ht="17.25" customHeight="1">
      <c r="A26" s="739" t="s">
        <v>78</v>
      </c>
      <c r="B26" s="740" t="s">
        <v>154</v>
      </c>
      <c r="C26" s="864">
        <v>5580</v>
      </c>
      <c r="D26" s="868">
        <v>5.7358197597894049</v>
      </c>
      <c r="E26" s="869">
        <v>79.585235703686791</v>
      </c>
      <c r="F26" s="864">
        <v>1430</v>
      </c>
      <c r="G26" s="868">
        <v>8.9955362756192638</v>
      </c>
      <c r="H26" s="863">
        <v>20.414764296313205</v>
      </c>
      <c r="I26" s="867">
        <v>300</v>
      </c>
      <c r="J26" s="866">
        <v>9.1124350748548721</v>
      </c>
      <c r="K26" s="865">
        <v>22.054528110742204</v>
      </c>
      <c r="L26" s="867">
        <v>1055</v>
      </c>
      <c r="M26" s="866">
        <v>9.2503729706011413</v>
      </c>
      <c r="N26" s="865">
        <v>77.945471889257803</v>
      </c>
      <c r="O26" s="864">
        <v>7010</v>
      </c>
      <c r="P26" s="863">
        <v>6.1940364459055806</v>
      </c>
    </row>
    <row r="27" spans="1:17" s="898" customFormat="1" ht="17.25" customHeight="1">
      <c r="A27" s="739" t="s">
        <v>79</v>
      </c>
      <c r="B27" s="740" t="s">
        <v>155</v>
      </c>
      <c r="C27" s="864">
        <v>4165</v>
      </c>
      <c r="D27" s="868">
        <v>4.2826587693320173</v>
      </c>
      <c r="E27" s="869">
        <v>80.506762699512691</v>
      </c>
      <c r="F27" s="864">
        <v>1010</v>
      </c>
      <c r="G27" s="868">
        <v>6.3399346158682253</v>
      </c>
      <c r="H27" s="863">
        <v>19.493237300487319</v>
      </c>
      <c r="I27" s="867">
        <v>195</v>
      </c>
      <c r="J27" s="866">
        <v>6.0311640696608615</v>
      </c>
      <c r="K27" s="865">
        <v>20.751642575558478</v>
      </c>
      <c r="L27" s="867">
        <v>755</v>
      </c>
      <c r="M27" s="866">
        <v>6.6156208863536641</v>
      </c>
      <c r="N27" s="865">
        <v>79.248357424441522</v>
      </c>
      <c r="O27" s="864">
        <v>5175</v>
      </c>
      <c r="P27" s="863">
        <v>4.5718489845697015</v>
      </c>
      <c r="Q27" s="452"/>
    </row>
    <row r="28" spans="1:17" s="898" customFormat="1" ht="17.25" customHeight="1">
      <c r="A28" s="739" t="s">
        <v>80</v>
      </c>
      <c r="B28" s="318" t="s">
        <v>81</v>
      </c>
      <c r="C28" s="864">
        <v>1935</v>
      </c>
      <c r="D28" s="868">
        <v>1.9903854063836788</v>
      </c>
      <c r="E28" s="869">
        <v>84.4709681642628</v>
      </c>
      <c r="F28" s="864">
        <v>355</v>
      </c>
      <c r="G28" s="868">
        <v>2.2371432163963285</v>
      </c>
      <c r="H28" s="863">
        <v>15.529031835737198</v>
      </c>
      <c r="I28" s="867">
        <v>75</v>
      </c>
      <c r="J28" s="866">
        <v>2.2251756798044608</v>
      </c>
      <c r="K28" s="865">
        <v>21.557542031730996</v>
      </c>
      <c r="L28" s="867">
        <v>265</v>
      </c>
      <c r="M28" s="866">
        <v>2.325669153137341</v>
      </c>
      <c r="N28" s="865">
        <v>78.442457968269011</v>
      </c>
      <c r="O28" s="864">
        <v>2290</v>
      </c>
      <c r="P28" s="863">
        <v>2.0250720257348394</v>
      </c>
      <c r="Q28" s="452"/>
    </row>
    <row r="29" spans="1:17" s="898" customFormat="1" ht="17.25" customHeight="1">
      <c r="A29" s="739" t="s">
        <v>82</v>
      </c>
      <c r="B29" s="318" t="s">
        <v>83</v>
      </c>
      <c r="C29" s="864">
        <v>7465</v>
      </c>
      <c r="D29" s="868">
        <v>7.6745023033892732</v>
      </c>
      <c r="E29" s="869">
        <v>83.225073347302128</v>
      </c>
      <c r="F29" s="864">
        <v>1505</v>
      </c>
      <c r="G29" s="868">
        <v>9.4575003143467864</v>
      </c>
      <c r="H29" s="863">
        <v>16.774926652697875</v>
      </c>
      <c r="I29" s="867">
        <v>340</v>
      </c>
      <c r="J29" s="866">
        <v>10.330889092575617</v>
      </c>
      <c r="K29" s="865">
        <v>24.317501869857892</v>
      </c>
      <c r="L29" s="867">
        <v>1050</v>
      </c>
      <c r="M29" s="866">
        <v>9.2351908731899961</v>
      </c>
      <c r="N29" s="865">
        <v>75.682498130142108</v>
      </c>
      <c r="O29" s="864">
        <v>8970</v>
      </c>
      <c r="P29" s="863">
        <v>7.9251374233345722</v>
      </c>
      <c r="Q29" s="452"/>
    </row>
    <row r="30" spans="1:17" s="898" customFormat="1" ht="17.25" customHeight="1" thickBot="1">
      <c r="A30" s="2" t="s">
        <v>84</v>
      </c>
      <c r="B30" s="313" t="s">
        <v>85</v>
      </c>
      <c r="C30" s="857">
        <v>35790</v>
      </c>
      <c r="D30" s="895">
        <v>36.80536360644949</v>
      </c>
      <c r="E30" s="896">
        <v>83.809889537368221</v>
      </c>
      <c r="F30" s="857">
        <v>6915</v>
      </c>
      <c r="G30" s="895">
        <v>43.469571230982027</v>
      </c>
      <c r="H30" s="856">
        <v>16.190110462631786</v>
      </c>
      <c r="I30" s="860">
        <v>1565</v>
      </c>
      <c r="J30" s="894">
        <v>47.878093492208976</v>
      </c>
      <c r="K30" s="893">
        <v>24.222418702140221</v>
      </c>
      <c r="L30" s="860">
        <v>4900</v>
      </c>
      <c r="M30" s="894">
        <v>43.022114962702943</v>
      </c>
      <c r="N30" s="893">
        <v>75.777581297859768</v>
      </c>
      <c r="O30" s="857">
        <v>42705</v>
      </c>
      <c r="P30" s="856">
        <v>37.742147869275499</v>
      </c>
      <c r="Q30" s="452"/>
    </row>
    <row r="31" spans="1:17" s="535" customFormat="1" ht="30" customHeight="1" thickTop="1">
      <c r="A31" s="855" t="s">
        <v>262</v>
      </c>
      <c r="B31" s="854"/>
      <c r="C31" s="849"/>
      <c r="D31" s="853"/>
      <c r="E31" s="848"/>
      <c r="F31" s="849"/>
      <c r="G31" s="853"/>
      <c r="H31" s="848"/>
      <c r="I31" s="852"/>
      <c r="J31" s="851"/>
      <c r="K31" s="850"/>
      <c r="L31" s="852"/>
      <c r="M31" s="851"/>
      <c r="N31" s="850"/>
      <c r="O31" s="849"/>
      <c r="P31" s="848"/>
      <c r="Q31" s="452"/>
    </row>
    <row r="32" spans="1:17" ht="16.2" thickBot="1">
      <c r="A32" s="526" t="s">
        <v>46</v>
      </c>
      <c r="B32" s="526" t="s">
        <v>262</v>
      </c>
      <c r="C32" s="842">
        <v>97250</v>
      </c>
      <c r="D32" s="846">
        <v>100</v>
      </c>
      <c r="E32" s="847">
        <v>85.943051063152879</v>
      </c>
      <c r="F32" s="842">
        <v>15905</v>
      </c>
      <c r="G32" s="846">
        <v>100</v>
      </c>
      <c r="H32" s="315">
        <v>14.056948936847128</v>
      </c>
      <c r="I32" s="845">
        <v>3275</v>
      </c>
      <c r="J32" s="844">
        <v>100</v>
      </c>
      <c r="K32" s="843">
        <v>22.313880556313062</v>
      </c>
      <c r="L32" s="845">
        <v>11395</v>
      </c>
      <c r="M32" s="844">
        <v>100</v>
      </c>
      <c r="N32" s="843">
        <v>77.686119443686934</v>
      </c>
      <c r="O32" s="842">
        <v>113155</v>
      </c>
      <c r="P32" s="315">
        <v>100</v>
      </c>
    </row>
    <row r="33" spans="1:16" ht="15.6" thickTop="1">
      <c r="B33" s="897"/>
      <c r="C33" s="452"/>
      <c r="D33" s="452"/>
      <c r="E33" s="452"/>
      <c r="F33" s="452"/>
      <c r="G33" s="452"/>
      <c r="H33" s="452"/>
      <c r="I33" s="452"/>
      <c r="J33" s="452"/>
      <c r="K33" s="452"/>
      <c r="L33" s="452"/>
      <c r="M33" s="452"/>
      <c r="N33" s="452"/>
      <c r="O33" s="452"/>
      <c r="P33" s="452"/>
    </row>
    <row r="34" spans="1:16">
      <c r="B34" s="11"/>
      <c r="C34" s="509"/>
      <c r="D34" s="508"/>
      <c r="E34" s="508"/>
      <c r="F34" s="509"/>
      <c r="G34" s="508"/>
      <c r="H34" s="508"/>
      <c r="I34" s="508"/>
      <c r="J34" s="508"/>
      <c r="K34" s="508"/>
      <c r="L34" s="508"/>
      <c r="M34" s="508"/>
      <c r="N34" s="508"/>
      <c r="O34" s="509"/>
    </row>
    <row r="35" spans="1:16">
      <c r="B35" s="11"/>
      <c r="C35" s="509"/>
      <c r="D35" s="508"/>
      <c r="E35" s="508"/>
      <c r="F35" s="509"/>
      <c r="G35" s="508"/>
      <c r="H35" s="508"/>
      <c r="I35" s="508"/>
      <c r="J35" s="508"/>
      <c r="K35" s="508"/>
      <c r="L35" s="508"/>
      <c r="M35" s="508"/>
      <c r="N35" s="508"/>
      <c r="O35" s="509"/>
    </row>
    <row r="36" spans="1:16">
      <c r="A36"/>
      <c r="B36"/>
      <c r="C36"/>
      <c r="D36"/>
      <c r="E36"/>
      <c r="F36"/>
      <c r="G36"/>
      <c r="H36"/>
      <c r="I36"/>
      <c r="J36"/>
      <c r="K36"/>
      <c r="L36"/>
      <c r="M36"/>
      <c r="N36"/>
      <c r="O36"/>
    </row>
  </sheetData>
  <mergeCells count="9">
    <mergeCell ref="A5:B5"/>
    <mergeCell ref="A19:B19"/>
    <mergeCell ref="A31:B31"/>
    <mergeCell ref="A1:P1"/>
    <mergeCell ref="C3:E3"/>
    <mergeCell ref="F3:H3"/>
    <mergeCell ref="I3:K3"/>
    <mergeCell ref="L3:N3"/>
    <mergeCell ref="O3:P3"/>
  </mergeCells>
  <pageMargins left="0.75" right="0.75" top="1" bottom="1" header="0.5" footer="0.5"/>
  <pageSetup paperSize="9" scale="27"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FA074-0796-4D54-B240-0FEB8195706C}">
  <sheetPr>
    <tabColor theme="2"/>
  </sheetPr>
  <dimension ref="A1:Q36"/>
  <sheetViews>
    <sheetView showGridLines="0" topLeftCell="A9" zoomScale="60" zoomScaleNormal="60" zoomScaleSheetLayoutView="70" workbookViewId="0">
      <selection activeCell="W32" sqref="W32"/>
    </sheetView>
  </sheetViews>
  <sheetFormatPr defaultColWidth="9.109375" defaultRowHeight="15"/>
  <cols>
    <col min="1" max="1" width="9.109375" style="452"/>
    <col min="2" max="2" width="38.77734375" style="452" customWidth="1"/>
    <col min="3" max="3" width="11.33203125" style="452" customWidth="1"/>
    <col min="4" max="4" width="12.6640625" style="590" customWidth="1"/>
    <col min="5" max="6" width="10.6640625" style="654" customWidth="1"/>
    <col min="7" max="7" width="12.6640625" style="590" customWidth="1"/>
    <col min="8" max="9" width="10.6640625" style="654" customWidth="1"/>
    <col min="10" max="10" width="12.6640625" style="654" customWidth="1"/>
    <col min="11" max="12" width="10.6640625" style="654" customWidth="1"/>
    <col min="13" max="13" width="12.6640625" style="654" customWidth="1"/>
    <col min="14" max="15" width="10.6640625" style="654" customWidth="1"/>
    <col min="16" max="16" width="12.6640625" style="590" customWidth="1"/>
    <col min="17" max="17" width="10.6640625" style="654" customWidth="1"/>
    <col min="18" max="18" width="10.6640625" style="452" customWidth="1"/>
    <col min="19" max="16384" width="9.109375" style="452"/>
  </cols>
  <sheetData>
    <row r="1" spans="1:16" ht="19.8" thickBot="1">
      <c r="A1" s="890" t="s">
        <v>276</v>
      </c>
      <c r="B1" s="890"/>
      <c r="C1" s="890"/>
      <c r="D1" s="890"/>
      <c r="E1" s="890"/>
      <c r="F1" s="890"/>
      <c r="G1" s="890"/>
      <c r="H1" s="890"/>
      <c r="I1" s="890"/>
      <c r="J1" s="890"/>
      <c r="K1" s="890"/>
      <c r="L1" s="890"/>
      <c r="M1" s="890"/>
      <c r="N1" s="890"/>
      <c r="O1" s="890"/>
      <c r="P1" s="890"/>
    </row>
    <row r="2" spans="1:16" ht="16.8" thickTop="1" thickBot="1">
      <c r="B2" s="889"/>
      <c r="C2" s="889"/>
      <c r="D2" s="889"/>
      <c r="E2" s="889"/>
      <c r="F2" s="889"/>
      <c r="G2" s="889"/>
      <c r="H2" s="888"/>
      <c r="I2" s="888"/>
      <c r="J2" s="888"/>
      <c r="K2" s="888"/>
      <c r="L2" s="888"/>
      <c r="M2" s="888"/>
      <c r="N2" s="888"/>
      <c r="O2" s="590"/>
      <c r="P2" s="654"/>
    </row>
    <row r="3" spans="1:16" ht="16.95" customHeight="1" thickBot="1">
      <c r="B3" s="887"/>
      <c r="C3" s="396" t="s">
        <v>204</v>
      </c>
      <c r="D3" s="886"/>
      <c r="E3" s="397"/>
      <c r="F3" s="396" t="s">
        <v>203</v>
      </c>
      <c r="G3" s="886"/>
      <c r="H3" s="397"/>
      <c r="I3" s="885" t="s">
        <v>202</v>
      </c>
      <c r="J3" s="884"/>
      <c r="K3" s="883"/>
      <c r="L3" s="885" t="s">
        <v>201</v>
      </c>
      <c r="M3" s="884"/>
      <c r="N3" s="883"/>
      <c r="O3" s="396" t="s">
        <v>13</v>
      </c>
      <c r="P3" s="397"/>
    </row>
    <row r="4" spans="1:16" ht="16.05" customHeight="1" thickTop="1" thickBot="1">
      <c r="A4" s="716"/>
      <c r="C4" s="881" t="s">
        <v>8</v>
      </c>
      <c r="D4" s="821" t="s">
        <v>9</v>
      </c>
      <c r="E4" s="9" t="s">
        <v>10</v>
      </c>
      <c r="F4" s="881" t="s">
        <v>8</v>
      </c>
      <c r="G4" s="821" t="s">
        <v>9</v>
      </c>
      <c r="H4" s="9" t="s">
        <v>10</v>
      </c>
      <c r="I4" s="633" t="s">
        <v>8</v>
      </c>
      <c r="J4" s="882" t="s">
        <v>9</v>
      </c>
      <c r="K4" s="491" t="s">
        <v>10</v>
      </c>
      <c r="L4" s="633" t="s">
        <v>8</v>
      </c>
      <c r="M4" s="882" t="s">
        <v>9</v>
      </c>
      <c r="N4" s="491" t="s">
        <v>10</v>
      </c>
      <c r="O4" s="881" t="s">
        <v>8</v>
      </c>
      <c r="P4" s="9" t="s">
        <v>9</v>
      </c>
    </row>
    <row r="5" spans="1:16" ht="15.6">
      <c r="A5" s="751" t="s">
        <v>53</v>
      </c>
      <c r="B5" s="751"/>
      <c r="C5" s="875"/>
      <c r="D5" s="880"/>
      <c r="E5" s="874"/>
      <c r="F5" s="875"/>
      <c r="G5" s="880"/>
      <c r="H5" s="874"/>
      <c r="I5" s="878"/>
      <c r="J5" s="879"/>
      <c r="K5" s="876"/>
      <c r="L5" s="878"/>
      <c r="M5" s="877"/>
      <c r="N5" s="876"/>
      <c r="O5" s="875"/>
      <c r="P5" s="874"/>
    </row>
    <row r="6" spans="1:16">
      <c r="A6" s="739" t="s">
        <v>54</v>
      </c>
      <c r="B6" s="318" t="s">
        <v>191</v>
      </c>
      <c r="C6" s="864">
        <v>145</v>
      </c>
      <c r="D6" s="868">
        <v>0.50871213438597718</v>
      </c>
      <c r="E6" s="869">
        <v>83.344729344729345</v>
      </c>
      <c r="F6" s="864">
        <v>30</v>
      </c>
      <c r="G6" s="868">
        <v>0.60895833333333327</v>
      </c>
      <c r="H6" s="863">
        <v>16.655270655270655</v>
      </c>
      <c r="I6" s="867">
        <v>5</v>
      </c>
      <c r="J6" s="866">
        <v>0.81263858093126395</v>
      </c>
      <c r="K6" s="865">
        <v>25.076975709887101</v>
      </c>
      <c r="L6" s="867">
        <v>20</v>
      </c>
      <c r="M6" s="866">
        <v>0.63276509679283444</v>
      </c>
      <c r="N6" s="865">
        <v>74.923024290112892</v>
      </c>
      <c r="O6" s="864">
        <v>175</v>
      </c>
      <c r="P6" s="863">
        <v>0.52305308020147223</v>
      </c>
    </row>
    <row r="7" spans="1:16">
      <c r="A7" s="739" t="s">
        <v>55</v>
      </c>
      <c r="B7" s="318" t="s">
        <v>192</v>
      </c>
      <c r="C7" s="864">
        <v>370</v>
      </c>
      <c r="D7" s="868">
        <v>1.2942997252460613</v>
      </c>
      <c r="E7" s="869">
        <v>90.659942994957248</v>
      </c>
      <c r="F7" s="864">
        <v>40</v>
      </c>
      <c r="G7" s="868">
        <v>0.79875000000000018</v>
      </c>
      <c r="H7" s="863">
        <v>9.3400570050427536</v>
      </c>
      <c r="I7" s="867">
        <v>5</v>
      </c>
      <c r="J7" s="866">
        <v>0.72062084257206205</v>
      </c>
      <c r="K7" s="865">
        <v>17.407605784681305</v>
      </c>
      <c r="L7" s="867">
        <v>30</v>
      </c>
      <c r="M7" s="866">
        <v>0.89107194452470384</v>
      </c>
      <c r="N7" s="865">
        <v>82.592394215318691</v>
      </c>
      <c r="O7" s="864">
        <v>410</v>
      </c>
      <c r="P7" s="863">
        <v>1.2234077429738026</v>
      </c>
    </row>
    <row r="8" spans="1:16">
      <c r="A8" s="739" t="s">
        <v>56</v>
      </c>
      <c r="B8" s="318" t="s">
        <v>193</v>
      </c>
      <c r="C8" s="864">
        <v>2595</v>
      </c>
      <c r="D8" s="868">
        <v>9.0324140089729781</v>
      </c>
      <c r="E8" s="869">
        <v>85.257273043615285</v>
      </c>
      <c r="F8" s="864">
        <v>450</v>
      </c>
      <c r="G8" s="868">
        <v>9.3560416666666661</v>
      </c>
      <c r="H8" s="863">
        <v>14.742726956384718</v>
      </c>
      <c r="I8" s="867">
        <v>90</v>
      </c>
      <c r="J8" s="866">
        <v>10.144124168514413</v>
      </c>
      <c r="K8" s="865">
        <v>22.940380083237226</v>
      </c>
      <c r="L8" s="867">
        <v>305</v>
      </c>
      <c r="M8" s="866">
        <v>8.8806703264952329</v>
      </c>
      <c r="N8" s="865">
        <v>77.059619916762784</v>
      </c>
      <c r="O8" s="864">
        <v>3045</v>
      </c>
      <c r="P8" s="863">
        <v>9.078711292581886</v>
      </c>
    </row>
    <row r="9" spans="1:16">
      <c r="A9" s="739" t="s">
        <v>57</v>
      </c>
      <c r="B9" s="318" t="s">
        <v>58</v>
      </c>
      <c r="C9" s="864">
        <v>1495</v>
      </c>
      <c r="D9" s="868">
        <v>5.2014050707752233</v>
      </c>
      <c r="E9" s="869">
        <v>88.421426037601975</v>
      </c>
      <c r="F9" s="864">
        <v>195</v>
      </c>
      <c r="G9" s="868">
        <v>4.08</v>
      </c>
      <c r="H9" s="863">
        <v>11.578573962398012</v>
      </c>
      <c r="I9" s="867">
        <v>30</v>
      </c>
      <c r="J9" s="866">
        <v>3.178492239467849</v>
      </c>
      <c r="K9" s="865">
        <v>16.74160583941606</v>
      </c>
      <c r="L9" s="867">
        <v>145</v>
      </c>
      <c r="M9" s="866">
        <v>4.1196186073389196</v>
      </c>
      <c r="N9" s="865">
        <v>83.258394160583947</v>
      </c>
      <c r="O9" s="864">
        <v>1690</v>
      </c>
      <c r="P9" s="863">
        <v>5.0409799421810275</v>
      </c>
    </row>
    <row r="10" spans="1:16">
      <c r="A10" s="739" t="s">
        <v>59</v>
      </c>
      <c r="B10" s="318" t="s">
        <v>194</v>
      </c>
      <c r="C10" s="864">
        <v>3765</v>
      </c>
      <c r="D10" s="868">
        <v>13.092233853858728</v>
      </c>
      <c r="E10" s="869">
        <v>90.783707980330732</v>
      </c>
      <c r="F10" s="864">
        <v>380</v>
      </c>
      <c r="G10" s="868">
        <v>7.9616666666666669</v>
      </c>
      <c r="H10" s="863">
        <v>9.2162920196692699</v>
      </c>
      <c r="I10" s="867">
        <v>60</v>
      </c>
      <c r="J10" s="866">
        <v>6.8847006651884701</v>
      </c>
      <c r="K10" s="865">
        <v>17.617021276595747</v>
      </c>
      <c r="L10" s="867">
        <v>290</v>
      </c>
      <c r="M10" s="866">
        <v>8.3906385437734752</v>
      </c>
      <c r="N10" s="865">
        <v>82.38297872340425</v>
      </c>
      <c r="O10" s="864">
        <v>4145</v>
      </c>
      <c r="P10" s="863">
        <v>12.358269007242273</v>
      </c>
    </row>
    <row r="11" spans="1:16" ht="30">
      <c r="A11" s="739" t="s">
        <v>146</v>
      </c>
      <c r="B11" s="318" t="s">
        <v>195</v>
      </c>
      <c r="C11" s="864">
        <v>815</v>
      </c>
      <c r="D11" s="868">
        <v>2.8397732410531074</v>
      </c>
      <c r="E11" s="869">
        <v>83.501559543897315</v>
      </c>
      <c r="F11" s="864">
        <v>160</v>
      </c>
      <c r="G11" s="868">
        <v>3.3610416666666669</v>
      </c>
      <c r="H11" s="863">
        <v>16.498440456102674</v>
      </c>
      <c r="I11" s="867">
        <v>25</v>
      </c>
      <c r="J11" s="866">
        <v>2.5864745011086474</v>
      </c>
      <c r="K11" s="865">
        <v>15.979452054794518</v>
      </c>
      <c r="L11" s="867">
        <v>125</v>
      </c>
      <c r="M11" s="866">
        <v>3.5443513435423291</v>
      </c>
      <c r="N11" s="865">
        <v>84.020547945205479</v>
      </c>
      <c r="O11" s="864">
        <v>980</v>
      </c>
      <c r="P11" s="863">
        <v>2.9143444699430749</v>
      </c>
    </row>
    <row r="12" spans="1:16">
      <c r="A12" s="739" t="s">
        <v>60</v>
      </c>
      <c r="B12" s="318" t="s">
        <v>61</v>
      </c>
      <c r="C12" s="864">
        <v>890</v>
      </c>
      <c r="D12" s="868">
        <v>3.0945292665113202</v>
      </c>
      <c r="E12" s="869">
        <v>88.655181690463607</v>
      </c>
      <c r="F12" s="864">
        <v>115</v>
      </c>
      <c r="G12" s="868">
        <v>2.3720833333333333</v>
      </c>
      <c r="H12" s="863">
        <v>11.344818309536384</v>
      </c>
      <c r="I12" s="867">
        <v>15</v>
      </c>
      <c r="J12" s="866">
        <v>1.7738359201773837</v>
      </c>
      <c r="K12" s="865">
        <v>15.245354930919486</v>
      </c>
      <c r="L12" s="867">
        <v>90</v>
      </c>
      <c r="M12" s="866">
        <v>2.570066454781855</v>
      </c>
      <c r="N12" s="865">
        <v>84.75464506908051</v>
      </c>
      <c r="O12" s="864">
        <v>1005</v>
      </c>
      <c r="P12" s="863">
        <v>2.9911781360832115</v>
      </c>
    </row>
    <row r="13" spans="1:16">
      <c r="A13" s="739" t="s">
        <v>62</v>
      </c>
      <c r="B13" s="318" t="s">
        <v>196</v>
      </c>
      <c r="C13" s="864">
        <v>2000</v>
      </c>
      <c r="D13" s="868">
        <v>6.9478663096024764</v>
      </c>
      <c r="E13" s="869">
        <v>88.340357037043589</v>
      </c>
      <c r="F13" s="864">
        <v>265</v>
      </c>
      <c r="G13" s="868">
        <v>5.493125</v>
      </c>
      <c r="H13" s="863">
        <v>11.659642962956413</v>
      </c>
      <c r="I13" s="867">
        <v>30</v>
      </c>
      <c r="J13" s="866">
        <v>3.4467849223946785</v>
      </c>
      <c r="K13" s="865">
        <v>14.234044501419286</v>
      </c>
      <c r="L13" s="867">
        <v>185</v>
      </c>
      <c r="M13" s="866">
        <v>5.4125975151690264</v>
      </c>
      <c r="N13" s="865">
        <v>85.765955498580723</v>
      </c>
      <c r="O13" s="864">
        <v>2260</v>
      </c>
      <c r="P13" s="863">
        <v>6.7397550144547429</v>
      </c>
    </row>
    <row r="14" spans="1:16">
      <c r="A14" s="739" t="s">
        <v>63</v>
      </c>
      <c r="B14" s="318" t="s">
        <v>64</v>
      </c>
      <c r="C14" s="864">
        <v>2455</v>
      </c>
      <c r="D14" s="868">
        <v>8.5415782700935559</v>
      </c>
      <c r="E14" s="869">
        <v>86.367984245322845</v>
      </c>
      <c r="F14" s="864">
        <v>390</v>
      </c>
      <c r="G14" s="868">
        <v>8.0758333333333336</v>
      </c>
      <c r="H14" s="863">
        <v>13.632015754677171</v>
      </c>
      <c r="I14" s="867">
        <v>50</v>
      </c>
      <c r="J14" s="866">
        <v>5.3658536585365857</v>
      </c>
      <c r="K14" s="865">
        <v>14.105030016902722</v>
      </c>
      <c r="L14" s="867">
        <v>295</v>
      </c>
      <c r="M14" s="866">
        <v>8.5160358277954344</v>
      </c>
      <c r="N14" s="865">
        <v>85.894969983097283</v>
      </c>
      <c r="O14" s="864">
        <v>2845</v>
      </c>
      <c r="P14" s="863">
        <v>8.4749500789795249</v>
      </c>
    </row>
    <row r="15" spans="1:16">
      <c r="A15" s="746" t="s">
        <v>65</v>
      </c>
      <c r="B15" s="745" t="s">
        <v>66</v>
      </c>
      <c r="C15" s="864">
        <v>1735</v>
      </c>
      <c r="D15" s="868">
        <v>6.0331791465238416</v>
      </c>
      <c r="E15" s="869">
        <v>79.078439327701972</v>
      </c>
      <c r="F15" s="864">
        <v>460</v>
      </c>
      <c r="G15" s="868">
        <v>9.5614583333333343</v>
      </c>
      <c r="H15" s="863">
        <v>20.921560672298021</v>
      </c>
      <c r="I15" s="867">
        <v>115</v>
      </c>
      <c r="J15" s="866">
        <v>12.486696230598669</v>
      </c>
      <c r="K15" s="865">
        <v>27.208600072472521</v>
      </c>
      <c r="L15" s="867">
        <v>300</v>
      </c>
      <c r="M15" s="866">
        <v>8.7061542906674365</v>
      </c>
      <c r="N15" s="865">
        <v>72.791399927527479</v>
      </c>
      <c r="O15" s="864">
        <v>2195</v>
      </c>
      <c r="P15" s="863">
        <v>6.5379250737638968</v>
      </c>
    </row>
    <row r="16" spans="1:16">
      <c r="A16" s="739" t="s">
        <v>67</v>
      </c>
      <c r="B16" s="318" t="s">
        <v>68</v>
      </c>
      <c r="C16" s="864">
        <v>2250</v>
      </c>
      <c r="D16" s="868">
        <v>7.828748304524745</v>
      </c>
      <c r="E16" s="869">
        <v>87.208513968471664</v>
      </c>
      <c r="F16" s="864">
        <v>330</v>
      </c>
      <c r="G16" s="868">
        <v>6.878541666666667</v>
      </c>
      <c r="H16" s="863">
        <v>12.791486031528338</v>
      </c>
      <c r="I16" s="867">
        <v>75</v>
      </c>
      <c r="J16" s="866">
        <v>8.2450110864745021</v>
      </c>
      <c r="K16" s="865">
        <v>25.283018867924532</v>
      </c>
      <c r="L16" s="867">
        <v>220</v>
      </c>
      <c r="M16" s="866">
        <v>6.3501878069921984</v>
      </c>
      <c r="N16" s="865">
        <v>74.716981132075475</v>
      </c>
      <c r="O16" s="864">
        <v>2580</v>
      </c>
      <c r="P16" s="863">
        <v>7.6928143534110216</v>
      </c>
    </row>
    <row r="17" spans="1:16">
      <c r="A17" s="739" t="s">
        <v>69</v>
      </c>
      <c r="B17" s="318" t="s">
        <v>70</v>
      </c>
      <c r="C17" s="864">
        <v>85</v>
      </c>
      <c r="D17" s="868">
        <v>0.29203909157305324</v>
      </c>
      <c r="E17" s="869">
        <v>90.154605969508268</v>
      </c>
      <c r="F17" s="864">
        <v>10</v>
      </c>
      <c r="G17" s="868">
        <v>0.19104166666666667</v>
      </c>
      <c r="H17" s="863">
        <v>9.8453940304917325</v>
      </c>
      <c r="I17" s="867">
        <v>0</v>
      </c>
      <c r="J17" s="866">
        <v>0.2039911308203991</v>
      </c>
      <c r="K17" s="873">
        <v>20.065430752453654</v>
      </c>
      <c r="L17" s="867">
        <v>5</v>
      </c>
      <c r="M17" s="866">
        <v>0.21178850043340075</v>
      </c>
      <c r="N17" s="873">
        <v>79.934569247546349</v>
      </c>
      <c r="O17" s="864">
        <v>95</v>
      </c>
      <c r="P17" s="863">
        <v>0.27759067743569876</v>
      </c>
    </row>
    <row r="18" spans="1:16" ht="16.2" thickBot="1">
      <c r="A18" s="2" t="s">
        <v>71</v>
      </c>
      <c r="B18" s="313" t="s">
        <v>72</v>
      </c>
      <c r="C18" s="857">
        <v>18605</v>
      </c>
      <c r="D18" s="895">
        <v>64.706778423121065</v>
      </c>
      <c r="E18" s="896">
        <v>86.840121561252744</v>
      </c>
      <c r="F18" s="857">
        <v>2820</v>
      </c>
      <c r="G18" s="895">
        <v>58.738541666666663</v>
      </c>
      <c r="H18" s="856">
        <v>13.159878438747253</v>
      </c>
      <c r="I18" s="860">
        <v>505</v>
      </c>
      <c r="J18" s="894">
        <v>55.849223946784917</v>
      </c>
      <c r="K18" s="893">
        <v>19.998729634452314</v>
      </c>
      <c r="L18" s="860">
        <v>2015</v>
      </c>
      <c r="M18" s="894">
        <v>58.225946258306848</v>
      </c>
      <c r="N18" s="893">
        <v>80.001270365547683</v>
      </c>
      <c r="O18" s="857">
        <v>21425</v>
      </c>
      <c r="P18" s="856">
        <v>63.852978869251629</v>
      </c>
    </row>
    <row r="19" spans="1:16" ht="15.6" thickTop="1">
      <c r="A19" s="386" t="s">
        <v>87</v>
      </c>
      <c r="B19" s="387"/>
      <c r="C19" s="849"/>
      <c r="D19" s="853"/>
      <c r="E19" s="848"/>
      <c r="F19" s="849"/>
      <c r="G19" s="853"/>
      <c r="H19" s="848"/>
      <c r="I19" s="872"/>
      <c r="J19" s="871"/>
      <c r="K19" s="870"/>
      <c r="L19" s="872"/>
      <c r="M19" s="871"/>
      <c r="N19" s="870"/>
      <c r="O19" s="849"/>
      <c r="P19" s="848"/>
    </row>
    <row r="20" spans="1:16">
      <c r="A20" s="739" t="s">
        <v>73</v>
      </c>
      <c r="B20" s="318" t="s">
        <v>148</v>
      </c>
      <c r="C20" s="864">
        <v>1995</v>
      </c>
      <c r="D20" s="868">
        <v>6.9351719820540465</v>
      </c>
      <c r="E20" s="869">
        <v>93.632816351829149</v>
      </c>
      <c r="F20" s="864">
        <v>135</v>
      </c>
      <c r="G20" s="868">
        <v>2.8249999999999997</v>
      </c>
      <c r="H20" s="863">
        <v>6.367183648170843</v>
      </c>
      <c r="I20" s="867">
        <v>25</v>
      </c>
      <c r="J20" s="866">
        <v>3.01219512195122</v>
      </c>
      <c r="K20" s="865">
        <v>21.209992193598755</v>
      </c>
      <c r="L20" s="867">
        <v>100</v>
      </c>
      <c r="M20" s="866">
        <v>2.9162091880959262</v>
      </c>
      <c r="N20" s="865">
        <v>78.790007806401263</v>
      </c>
      <c r="O20" s="864">
        <v>2130</v>
      </c>
      <c r="P20" s="863">
        <v>6.3471820701576611</v>
      </c>
    </row>
    <row r="21" spans="1:16">
      <c r="A21" s="739" t="s">
        <v>74</v>
      </c>
      <c r="B21" s="318" t="s">
        <v>149</v>
      </c>
      <c r="C21" s="864">
        <v>275</v>
      </c>
      <c r="D21" s="868">
        <v>0.95200500817306022</v>
      </c>
      <c r="E21" s="869">
        <v>82.329764196342637</v>
      </c>
      <c r="F21" s="864">
        <v>60</v>
      </c>
      <c r="G21" s="868">
        <v>1.2239583333333333</v>
      </c>
      <c r="H21" s="863">
        <v>17.670235803657359</v>
      </c>
      <c r="I21" s="867">
        <v>15</v>
      </c>
      <c r="J21" s="866">
        <v>1.8847006651884701</v>
      </c>
      <c r="K21" s="865">
        <v>29.437229437229441</v>
      </c>
      <c r="L21" s="867">
        <v>40</v>
      </c>
      <c r="M21" s="866">
        <v>1.1774053741693153</v>
      </c>
      <c r="N21" s="865">
        <v>70.562770562770567</v>
      </c>
      <c r="O21" s="864">
        <v>330</v>
      </c>
      <c r="P21" s="863">
        <v>0.99090990373439047</v>
      </c>
    </row>
    <row r="22" spans="1:16">
      <c r="A22" s="739" t="s">
        <v>75</v>
      </c>
      <c r="B22" s="740" t="s">
        <v>150</v>
      </c>
      <c r="C22" s="864">
        <v>280</v>
      </c>
      <c r="D22" s="868">
        <v>0.97304629082182714</v>
      </c>
      <c r="E22" s="869">
        <v>79.345452482913132</v>
      </c>
      <c r="F22" s="864">
        <v>75</v>
      </c>
      <c r="G22" s="868">
        <v>1.5172916666666667</v>
      </c>
      <c r="H22" s="863">
        <v>20.654547517086865</v>
      </c>
      <c r="I22" s="867">
        <v>20</v>
      </c>
      <c r="J22" s="866">
        <v>1.9401330376940134</v>
      </c>
      <c r="K22" s="865">
        <v>26.185844680532693</v>
      </c>
      <c r="L22" s="867">
        <v>50</v>
      </c>
      <c r="M22" s="866">
        <v>1.4253106038717134</v>
      </c>
      <c r="N22" s="865">
        <v>73.814155319467304</v>
      </c>
      <c r="O22" s="864">
        <v>355</v>
      </c>
      <c r="P22" s="863">
        <v>1.0509045390874141</v>
      </c>
    </row>
    <row r="23" spans="1:16" ht="15" customHeight="1">
      <c r="A23" s="739" t="s">
        <v>76</v>
      </c>
      <c r="B23" s="318" t="s">
        <v>151</v>
      </c>
      <c r="C23" s="864">
        <v>815</v>
      </c>
      <c r="D23" s="868">
        <v>2.8419990957465306</v>
      </c>
      <c r="E23" s="869">
        <v>79.350559812004164</v>
      </c>
      <c r="F23" s="864">
        <v>215</v>
      </c>
      <c r="G23" s="868">
        <v>4.4302083333333329</v>
      </c>
      <c r="H23" s="863">
        <v>20.649440187995847</v>
      </c>
      <c r="I23" s="867">
        <v>50</v>
      </c>
      <c r="J23" s="866">
        <v>5.6917960088691801</v>
      </c>
      <c r="K23" s="865">
        <v>24.923539977668817</v>
      </c>
      <c r="L23" s="867">
        <v>155</v>
      </c>
      <c r="M23" s="866">
        <v>4.4683617451603581</v>
      </c>
      <c r="N23" s="865">
        <v>75.076460022331176</v>
      </c>
      <c r="O23" s="864">
        <v>1030</v>
      </c>
      <c r="P23" s="863">
        <v>3.0692039459958869</v>
      </c>
    </row>
    <row r="24" spans="1:16">
      <c r="A24" s="739" t="s">
        <v>77</v>
      </c>
      <c r="B24" s="318" t="s">
        <v>152</v>
      </c>
      <c r="C24" s="864">
        <v>1135</v>
      </c>
      <c r="D24" s="868">
        <v>3.9412583034813755</v>
      </c>
      <c r="E24" s="869">
        <v>84.146160357604288</v>
      </c>
      <c r="F24" s="864">
        <v>215</v>
      </c>
      <c r="G24" s="868">
        <v>4.4481250000000001</v>
      </c>
      <c r="H24" s="863">
        <v>15.853839642395709</v>
      </c>
      <c r="I24" s="867">
        <v>50</v>
      </c>
      <c r="J24" s="866">
        <v>5.4146341463414638</v>
      </c>
      <c r="K24" s="865">
        <v>26.687066280531123</v>
      </c>
      <c r="L24" s="867">
        <v>135</v>
      </c>
      <c r="M24" s="866">
        <v>3.8766252528171044</v>
      </c>
      <c r="N24" s="865">
        <v>73.312933719468873</v>
      </c>
      <c r="O24" s="864">
        <v>1345</v>
      </c>
      <c r="P24" s="863">
        <v>4.0137692605728246</v>
      </c>
    </row>
    <row r="25" spans="1:16">
      <c r="A25" s="739" t="s">
        <v>147</v>
      </c>
      <c r="B25" s="740" t="s">
        <v>153</v>
      </c>
      <c r="C25" s="864">
        <v>150</v>
      </c>
      <c r="D25" s="868">
        <v>0.51302472785448472</v>
      </c>
      <c r="E25" s="869">
        <v>81.483731978125164</v>
      </c>
      <c r="F25" s="864">
        <v>35</v>
      </c>
      <c r="G25" s="868">
        <v>0.69833333333333336</v>
      </c>
      <c r="H25" s="863">
        <v>18.516268021874829</v>
      </c>
      <c r="I25" s="867">
        <v>10</v>
      </c>
      <c r="J25" s="866">
        <v>0.8314855875831485</v>
      </c>
      <c r="K25" s="865">
        <v>25.415113520840393</v>
      </c>
      <c r="L25" s="867">
        <v>20</v>
      </c>
      <c r="M25" s="866">
        <v>0.63594336896850623</v>
      </c>
      <c r="N25" s="865">
        <v>74.584886479159607</v>
      </c>
      <c r="O25" s="864">
        <v>180</v>
      </c>
      <c r="P25" s="863">
        <v>0.53953446785682357</v>
      </c>
    </row>
    <row r="26" spans="1:16">
      <c r="A26" s="739" t="s">
        <v>78</v>
      </c>
      <c r="B26" s="740" t="s">
        <v>154</v>
      </c>
      <c r="C26" s="864">
        <v>1590</v>
      </c>
      <c r="D26" s="868">
        <v>5.5265537509129476</v>
      </c>
      <c r="E26" s="869">
        <v>78.858302689236609</v>
      </c>
      <c r="F26" s="864">
        <v>425</v>
      </c>
      <c r="G26" s="868">
        <v>8.8754166666666663</v>
      </c>
      <c r="H26" s="863">
        <v>21.141697310763398</v>
      </c>
      <c r="I26" s="867">
        <v>85</v>
      </c>
      <c r="J26" s="866">
        <v>9.4656319290465625</v>
      </c>
      <c r="K26" s="865">
        <v>21.028520762524014</v>
      </c>
      <c r="L26" s="867">
        <v>320</v>
      </c>
      <c r="M26" s="866">
        <v>9.2643744582490619</v>
      </c>
      <c r="N26" s="865">
        <v>78.97147923747599</v>
      </c>
      <c r="O26" s="864">
        <v>2015</v>
      </c>
      <c r="P26" s="863">
        <v>6.0056328793252467</v>
      </c>
    </row>
    <row r="27" spans="1:16">
      <c r="A27" s="739" t="s">
        <v>79</v>
      </c>
      <c r="B27" s="740" t="s">
        <v>155</v>
      </c>
      <c r="C27" s="864">
        <v>1230</v>
      </c>
      <c r="D27" s="868">
        <v>4.276179876882412</v>
      </c>
      <c r="E27" s="869">
        <v>80.02981110952004</v>
      </c>
      <c r="F27" s="864">
        <v>305</v>
      </c>
      <c r="G27" s="868">
        <v>6.3918749999999998</v>
      </c>
      <c r="H27" s="863">
        <v>19.970188890479974</v>
      </c>
      <c r="I27" s="867">
        <v>55</v>
      </c>
      <c r="J27" s="866">
        <v>5.9733924611973395</v>
      </c>
      <c r="K27" s="865">
        <v>18.742825338296168</v>
      </c>
      <c r="L27" s="867">
        <v>235</v>
      </c>
      <c r="M27" s="866">
        <v>6.7492054319560815</v>
      </c>
      <c r="N27" s="865">
        <v>81.257174661703829</v>
      </c>
      <c r="O27" s="864">
        <v>1535</v>
      </c>
      <c r="P27" s="863">
        <v>4.5788454087562958</v>
      </c>
    </row>
    <row r="28" spans="1:16">
      <c r="A28" s="739" t="s">
        <v>80</v>
      </c>
      <c r="B28" s="318" t="s">
        <v>81</v>
      </c>
      <c r="C28" s="864">
        <v>535</v>
      </c>
      <c r="D28" s="868">
        <v>1.8637359579869925</v>
      </c>
      <c r="E28" s="869">
        <v>85.075171855403326</v>
      </c>
      <c r="F28" s="864">
        <v>95</v>
      </c>
      <c r="G28" s="868">
        <v>1.9585416666666668</v>
      </c>
      <c r="H28" s="863">
        <v>14.924828144596678</v>
      </c>
      <c r="I28" s="867">
        <v>15</v>
      </c>
      <c r="J28" s="866">
        <v>1.8292682926829267</v>
      </c>
      <c r="K28" s="865">
        <v>18.331296522608596</v>
      </c>
      <c r="L28" s="867">
        <v>75</v>
      </c>
      <c r="M28" s="866">
        <v>2.1239526148511993</v>
      </c>
      <c r="N28" s="865">
        <v>81.668703477391404</v>
      </c>
      <c r="O28" s="864">
        <v>630</v>
      </c>
      <c r="P28" s="863">
        <v>1.8772986022114266</v>
      </c>
    </row>
    <row r="29" spans="1:16">
      <c r="A29" s="739" t="s">
        <v>82</v>
      </c>
      <c r="B29" s="318" t="s">
        <v>83</v>
      </c>
      <c r="C29" s="864">
        <v>2150</v>
      </c>
      <c r="D29" s="868">
        <v>7.470246582965256</v>
      </c>
      <c r="E29" s="869">
        <v>83.421820201416054</v>
      </c>
      <c r="F29" s="864">
        <v>425</v>
      </c>
      <c r="G29" s="868">
        <v>8.8927083333333332</v>
      </c>
      <c r="H29" s="863">
        <v>16.578179798583953</v>
      </c>
      <c r="I29" s="867">
        <v>75</v>
      </c>
      <c r="J29" s="866">
        <v>8.1075388026607538</v>
      </c>
      <c r="K29" s="865">
        <v>18.782586361885194</v>
      </c>
      <c r="L29" s="867">
        <v>315</v>
      </c>
      <c r="M29" s="866">
        <v>9.1366657035538861</v>
      </c>
      <c r="N29" s="865">
        <v>81.217413638114806</v>
      </c>
      <c r="O29" s="864">
        <v>2575</v>
      </c>
      <c r="P29" s="863">
        <v>7.6737400530503974</v>
      </c>
    </row>
    <row r="30" spans="1:16" ht="16.2" thickBot="1">
      <c r="A30" s="2" t="s">
        <v>84</v>
      </c>
      <c r="B30" s="313" t="s">
        <v>85</v>
      </c>
      <c r="C30" s="857">
        <v>10150</v>
      </c>
      <c r="D30" s="895">
        <v>35.293221576878935</v>
      </c>
      <c r="E30" s="896">
        <v>83.670159567494835</v>
      </c>
      <c r="F30" s="857">
        <v>1980</v>
      </c>
      <c r="G30" s="895">
        <v>41.261458333333337</v>
      </c>
      <c r="H30" s="856">
        <v>16.329840432505168</v>
      </c>
      <c r="I30" s="860">
        <v>400</v>
      </c>
      <c r="J30" s="894">
        <v>44.150776053215083</v>
      </c>
      <c r="K30" s="893">
        <v>21.596060822975641</v>
      </c>
      <c r="L30" s="860">
        <v>1445</v>
      </c>
      <c r="M30" s="894">
        <v>41.774053741693152</v>
      </c>
      <c r="N30" s="893">
        <v>78.403939177024355</v>
      </c>
      <c r="O30" s="857">
        <v>12130</v>
      </c>
      <c r="P30" s="856">
        <v>36.147021130748371</v>
      </c>
    </row>
    <row r="31" spans="1:16" ht="15.6" thickTop="1">
      <c r="A31" s="855" t="s">
        <v>262</v>
      </c>
      <c r="B31" s="854"/>
      <c r="C31" s="849"/>
      <c r="D31" s="853"/>
      <c r="E31" s="848"/>
      <c r="F31" s="849"/>
      <c r="G31" s="853"/>
      <c r="H31" s="848"/>
      <c r="I31" s="852"/>
      <c r="J31" s="851"/>
      <c r="K31" s="850"/>
      <c r="L31" s="852"/>
      <c r="M31" s="851"/>
      <c r="N31" s="850"/>
      <c r="O31" s="849"/>
      <c r="P31" s="848"/>
    </row>
    <row r="32" spans="1:16" ht="16.2" thickBot="1">
      <c r="A32" s="526" t="s">
        <v>46</v>
      </c>
      <c r="B32" s="526" t="s">
        <v>262</v>
      </c>
      <c r="C32" s="842">
        <v>28755</v>
      </c>
      <c r="D32" s="846">
        <v>100</v>
      </c>
      <c r="E32" s="847">
        <v>85.694274729532381</v>
      </c>
      <c r="F32" s="842">
        <v>4800</v>
      </c>
      <c r="G32" s="846">
        <v>100</v>
      </c>
      <c r="H32" s="315">
        <v>14.305725270467617</v>
      </c>
      <c r="I32" s="845">
        <v>900</v>
      </c>
      <c r="J32" s="844">
        <v>100</v>
      </c>
      <c r="K32" s="843">
        <v>18.331296522608596</v>
      </c>
      <c r="L32" s="845">
        <v>3460</v>
      </c>
      <c r="M32" s="844">
        <v>100.00000000000003</v>
      </c>
      <c r="N32" s="843">
        <v>81.668703477391404</v>
      </c>
      <c r="O32" s="842">
        <v>33555</v>
      </c>
      <c r="P32" s="315">
        <v>100</v>
      </c>
    </row>
    <row r="33" spans="3:16" ht="15.6" thickTop="1">
      <c r="C33" s="654"/>
      <c r="D33" s="654"/>
      <c r="G33" s="654"/>
      <c r="P33" s="654"/>
    </row>
    <row r="34" spans="3:16">
      <c r="C34" s="897"/>
      <c r="D34" s="509"/>
      <c r="E34" s="508"/>
      <c r="F34" s="508"/>
      <c r="G34" s="509"/>
      <c r="H34" s="508"/>
      <c r="I34" s="508"/>
      <c r="J34" s="508"/>
      <c r="K34" s="508"/>
      <c r="L34" s="508"/>
      <c r="M34" s="508"/>
      <c r="N34" s="508"/>
      <c r="O34" s="508"/>
      <c r="P34" s="509"/>
    </row>
    <row r="35" spans="3:16">
      <c r="C35" s="11"/>
      <c r="D35" s="509"/>
      <c r="E35" s="508"/>
      <c r="F35" s="508"/>
      <c r="G35" s="509"/>
      <c r="H35" s="508"/>
      <c r="I35" s="508"/>
      <c r="J35" s="508"/>
      <c r="K35" s="508"/>
      <c r="L35" s="508"/>
      <c r="M35" s="508"/>
      <c r="N35" s="508"/>
      <c r="O35" s="508"/>
      <c r="P35" s="509"/>
    </row>
    <row r="36" spans="3:16">
      <c r="C36" s="11"/>
      <c r="D36" s="509"/>
      <c r="E36" s="508"/>
      <c r="F36" s="508"/>
      <c r="G36" s="509"/>
      <c r="H36" s="508"/>
      <c r="I36" s="508"/>
      <c r="J36" s="508"/>
      <c r="K36" s="508"/>
      <c r="L36" s="508"/>
      <c r="M36" s="508"/>
      <c r="N36" s="508"/>
      <c r="O36" s="508"/>
      <c r="P36" s="509"/>
    </row>
  </sheetData>
  <mergeCells count="9">
    <mergeCell ref="A31:B31"/>
    <mergeCell ref="A1:P1"/>
    <mergeCell ref="C3:E3"/>
    <mergeCell ref="F3:H3"/>
    <mergeCell ref="I3:K3"/>
    <mergeCell ref="L3:N3"/>
    <mergeCell ref="O3:P3"/>
    <mergeCell ref="A5:B5"/>
    <mergeCell ref="A19:B19"/>
  </mergeCells>
  <pageMargins left="0.75" right="0.75" top="1" bottom="1" header="0.5" footer="0.5"/>
  <pageSetup paperSize="9" scale="27"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0B94B-0284-46DA-A871-D6955E038962}">
  <sheetPr>
    <tabColor theme="2"/>
  </sheetPr>
  <dimension ref="A1:R36"/>
  <sheetViews>
    <sheetView showGridLines="0" topLeftCell="A6" zoomScale="50" zoomScaleNormal="50" zoomScaleSheetLayoutView="70" workbookViewId="0">
      <selection activeCell="W32" sqref="W32"/>
    </sheetView>
  </sheetViews>
  <sheetFormatPr defaultColWidth="9.109375" defaultRowHeight="15"/>
  <cols>
    <col min="1" max="1" width="9.109375" style="452"/>
    <col min="2" max="2" width="49.109375" style="452" customWidth="1"/>
    <col min="3" max="3" width="12.6640625" style="590" customWidth="1"/>
    <col min="4" max="5" width="10.6640625" style="654" customWidth="1"/>
    <col min="6" max="6" width="12.6640625" style="590" customWidth="1"/>
    <col min="7" max="8" width="10.6640625" style="654" customWidth="1"/>
    <col min="9" max="9" width="12.6640625" style="654" customWidth="1"/>
    <col min="10" max="11" width="10.6640625" style="654" customWidth="1"/>
    <col min="12" max="12" width="12.6640625" style="654" customWidth="1"/>
    <col min="13" max="14" width="10.6640625" style="654" customWidth="1"/>
    <col min="15" max="15" width="12.6640625" style="590" customWidth="1"/>
    <col min="16" max="16" width="10.6640625" style="654" customWidth="1"/>
    <col min="17" max="17" width="10.6640625" style="452" customWidth="1"/>
    <col min="18" max="16384" width="9.109375" style="452"/>
  </cols>
  <sheetData>
    <row r="1" spans="1:18" ht="20.25" customHeight="1" thickBot="1">
      <c r="A1" s="890" t="s">
        <v>277</v>
      </c>
      <c r="B1" s="890"/>
      <c r="C1" s="890"/>
      <c r="D1" s="890"/>
      <c r="E1" s="890"/>
      <c r="F1" s="890"/>
      <c r="G1" s="890"/>
      <c r="H1" s="890"/>
      <c r="I1" s="890"/>
      <c r="J1" s="890"/>
      <c r="K1" s="890"/>
      <c r="L1" s="890"/>
      <c r="M1" s="890"/>
      <c r="N1" s="890"/>
      <c r="O1" s="890"/>
      <c r="P1" s="890"/>
    </row>
    <row r="2" spans="1:18" ht="20.25" customHeight="1" thickTop="1" thickBot="1">
      <c r="B2" s="889"/>
      <c r="C2" s="889"/>
      <c r="D2" s="889"/>
      <c r="E2" s="889"/>
      <c r="F2" s="889"/>
      <c r="G2" s="889"/>
      <c r="H2" s="888"/>
      <c r="I2" s="888"/>
      <c r="J2" s="888"/>
      <c r="K2" s="888"/>
      <c r="L2" s="888"/>
      <c r="M2" s="888"/>
      <c r="N2" s="888"/>
    </row>
    <row r="3" spans="1:18" ht="17.399999999999999" thickBot="1">
      <c r="B3" s="887"/>
      <c r="C3" s="396" t="s">
        <v>204</v>
      </c>
      <c r="D3" s="886"/>
      <c r="E3" s="397"/>
      <c r="F3" s="396" t="s">
        <v>203</v>
      </c>
      <c r="G3" s="886"/>
      <c r="H3" s="397"/>
      <c r="I3" s="885" t="s">
        <v>202</v>
      </c>
      <c r="J3" s="884"/>
      <c r="K3" s="883"/>
      <c r="L3" s="885" t="s">
        <v>201</v>
      </c>
      <c r="M3" s="884"/>
      <c r="N3" s="883"/>
      <c r="O3" s="396" t="s">
        <v>15</v>
      </c>
      <c r="P3" s="397"/>
    </row>
    <row r="4" spans="1:18" ht="16.8" thickTop="1" thickBot="1">
      <c r="A4" s="716"/>
      <c r="C4" s="881" t="s">
        <v>8</v>
      </c>
      <c r="D4" s="821" t="s">
        <v>9</v>
      </c>
      <c r="E4" s="9" t="s">
        <v>10</v>
      </c>
      <c r="F4" s="881" t="s">
        <v>8</v>
      </c>
      <c r="G4" s="821" t="s">
        <v>9</v>
      </c>
      <c r="H4" s="9" t="s">
        <v>10</v>
      </c>
      <c r="I4" s="633" t="s">
        <v>8</v>
      </c>
      <c r="J4" s="882" t="s">
        <v>9</v>
      </c>
      <c r="K4" s="491" t="s">
        <v>10</v>
      </c>
      <c r="L4" s="633" t="s">
        <v>8</v>
      </c>
      <c r="M4" s="882" t="s">
        <v>9</v>
      </c>
      <c r="N4" s="491" t="s">
        <v>10</v>
      </c>
      <c r="O4" s="881" t="s">
        <v>8</v>
      </c>
      <c r="P4" s="9" t="s">
        <v>9</v>
      </c>
    </row>
    <row r="5" spans="1:18" s="504" customFormat="1" ht="30" customHeight="1">
      <c r="A5" s="751" t="s">
        <v>53</v>
      </c>
      <c r="B5" s="751"/>
      <c r="C5" s="875"/>
      <c r="D5" s="880"/>
      <c r="E5" s="874"/>
      <c r="F5" s="875"/>
      <c r="G5" s="880"/>
      <c r="H5" s="874"/>
      <c r="I5" s="878"/>
      <c r="J5" s="879"/>
      <c r="K5" s="876"/>
      <c r="L5" s="878"/>
      <c r="M5" s="877"/>
      <c r="N5" s="876"/>
      <c r="O5" s="875"/>
      <c r="P5" s="874"/>
      <c r="Q5" s="452"/>
    </row>
    <row r="6" spans="1:18" ht="17.25" customHeight="1">
      <c r="A6" s="739" t="s">
        <v>54</v>
      </c>
      <c r="B6" s="318" t="s">
        <v>191</v>
      </c>
      <c r="C6" s="864">
        <v>3870</v>
      </c>
      <c r="D6" s="868">
        <v>0.62299379560104418</v>
      </c>
      <c r="E6" s="869">
        <v>90.775266188333219</v>
      </c>
      <c r="F6" s="864">
        <v>395</v>
      </c>
      <c r="G6" s="868">
        <v>0.55035135362132204</v>
      </c>
      <c r="H6" s="863">
        <v>9.2247338116667681</v>
      </c>
      <c r="I6" s="867">
        <v>85</v>
      </c>
      <c r="J6" s="866">
        <v>0.54267933180478212</v>
      </c>
      <c r="K6" s="865">
        <v>22.283193458145043</v>
      </c>
      <c r="L6" s="867">
        <v>290</v>
      </c>
      <c r="M6" s="866">
        <v>0.56979450163688716</v>
      </c>
      <c r="N6" s="865">
        <v>77.716806541854965</v>
      </c>
      <c r="O6" s="864">
        <v>4260</v>
      </c>
      <c r="P6" s="863">
        <v>0.61549948082819106</v>
      </c>
      <c r="R6" s="654"/>
    </row>
    <row r="7" spans="1:18" ht="17.25" customHeight="1">
      <c r="A7" s="739" t="s">
        <v>55</v>
      </c>
      <c r="B7" s="318" t="s">
        <v>192</v>
      </c>
      <c r="C7" s="864">
        <v>17580</v>
      </c>
      <c r="D7" s="868">
        <v>2.8310883382097902</v>
      </c>
      <c r="E7" s="869">
        <v>90.836321363988631</v>
      </c>
      <c r="F7" s="864">
        <v>1775</v>
      </c>
      <c r="G7" s="868">
        <v>2.4827542764355108</v>
      </c>
      <c r="H7" s="863">
        <v>9.1636786360113671</v>
      </c>
      <c r="I7" s="867">
        <v>410</v>
      </c>
      <c r="J7" s="866">
        <v>2.6830658368817555</v>
      </c>
      <c r="K7" s="865">
        <v>26.04611823361823</v>
      </c>
      <c r="L7" s="867">
        <v>1165</v>
      </c>
      <c r="M7" s="866">
        <v>2.2934366741608492</v>
      </c>
      <c r="N7" s="865">
        <v>73.95388176638177</v>
      </c>
      <c r="O7" s="864">
        <v>19355</v>
      </c>
      <c r="P7" s="863">
        <v>2.7951517007028674</v>
      </c>
      <c r="R7" s="654"/>
    </row>
    <row r="8" spans="1:18" ht="17.25" customHeight="1">
      <c r="A8" s="739" t="s">
        <v>56</v>
      </c>
      <c r="B8" s="318" t="s">
        <v>193</v>
      </c>
      <c r="C8" s="864">
        <v>9700</v>
      </c>
      <c r="D8" s="868">
        <v>1.5617855400306919</v>
      </c>
      <c r="E8" s="869">
        <v>86.996526905716976</v>
      </c>
      <c r="F8" s="864">
        <v>1450</v>
      </c>
      <c r="G8" s="868">
        <v>2.0293121307987345</v>
      </c>
      <c r="H8" s="863">
        <v>13.003473094283031</v>
      </c>
      <c r="I8" s="867">
        <v>360</v>
      </c>
      <c r="J8" s="866">
        <v>2.3691451031772024</v>
      </c>
      <c r="K8" s="865">
        <v>27.616567649709054</v>
      </c>
      <c r="L8" s="867">
        <v>950</v>
      </c>
      <c r="M8" s="866">
        <v>1.86938429377194</v>
      </c>
      <c r="N8" s="865">
        <v>72.383432350290946</v>
      </c>
      <c r="O8" s="864">
        <v>11150</v>
      </c>
      <c r="P8" s="863">
        <v>1.6100189328022714</v>
      </c>
      <c r="R8" s="654"/>
    </row>
    <row r="9" spans="1:18" ht="17.25" customHeight="1">
      <c r="A9" s="739" t="s">
        <v>57</v>
      </c>
      <c r="B9" s="318" t="s">
        <v>58</v>
      </c>
      <c r="C9" s="864">
        <v>44160</v>
      </c>
      <c r="D9" s="868">
        <v>7.1108434472175217</v>
      </c>
      <c r="E9" s="869">
        <v>93.768675542026031</v>
      </c>
      <c r="F9" s="864">
        <v>2935</v>
      </c>
      <c r="G9" s="868">
        <v>4.1078417648870342</v>
      </c>
      <c r="H9" s="863">
        <v>6.2313244579739786</v>
      </c>
      <c r="I9" s="867">
        <v>550</v>
      </c>
      <c r="J9" s="866">
        <v>3.5995414346544385</v>
      </c>
      <c r="K9" s="865">
        <v>20.216860199861657</v>
      </c>
      <c r="L9" s="867">
        <v>2170</v>
      </c>
      <c r="M9" s="866">
        <v>4.2764367136039123</v>
      </c>
      <c r="N9" s="865">
        <v>79.783139800138343</v>
      </c>
      <c r="O9" s="864">
        <v>47095</v>
      </c>
      <c r="P9" s="863">
        <v>6.8010322781894406</v>
      </c>
      <c r="R9" s="654"/>
    </row>
    <row r="10" spans="1:18" s="898" customFormat="1" ht="17.25" customHeight="1">
      <c r="A10" s="739" t="s">
        <v>59</v>
      </c>
      <c r="B10" s="318" t="s">
        <v>194</v>
      </c>
      <c r="C10" s="864">
        <v>35635</v>
      </c>
      <c r="D10" s="868">
        <v>5.7379096344509204</v>
      </c>
      <c r="E10" s="869">
        <v>95.794773166210007</v>
      </c>
      <c r="F10" s="864">
        <v>1565</v>
      </c>
      <c r="G10" s="868">
        <v>2.1896329684481648</v>
      </c>
      <c r="H10" s="863">
        <v>4.2052268337899976</v>
      </c>
      <c r="I10" s="867">
        <v>295</v>
      </c>
      <c r="J10" s="866">
        <v>1.9461513265640353</v>
      </c>
      <c r="K10" s="865">
        <v>20.671467835646936</v>
      </c>
      <c r="L10" s="867">
        <v>1140</v>
      </c>
      <c r="M10" s="866">
        <v>2.2483926951445588</v>
      </c>
      <c r="N10" s="865">
        <v>79.328532164353049</v>
      </c>
      <c r="O10" s="864">
        <v>37195</v>
      </c>
      <c r="P10" s="863">
        <v>5.3718439913986442</v>
      </c>
      <c r="Q10" s="452"/>
      <c r="R10" s="654"/>
    </row>
    <row r="11" spans="1:18" ht="17.25" customHeight="1">
      <c r="A11" s="739" t="s">
        <v>146</v>
      </c>
      <c r="B11" s="318" t="s">
        <v>195</v>
      </c>
      <c r="C11" s="864">
        <v>4860</v>
      </c>
      <c r="D11" s="868">
        <v>0.78298613068045497</v>
      </c>
      <c r="E11" s="869">
        <v>87.230053854682055</v>
      </c>
      <c r="F11" s="864">
        <v>710</v>
      </c>
      <c r="G11" s="868">
        <v>0.9964304711778047</v>
      </c>
      <c r="H11" s="863">
        <v>12.769946145317942</v>
      </c>
      <c r="I11" s="867">
        <v>135</v>
      </c>
      <c r="J11" s="866">
        <v>0.88640681297084822</v>
      </c>
      <c r="K11" s="865">
        <v>23.442074808128758</v>
      </c>
      <c r="L11" s="867">
        <v>440</v>
      </c>
      <c r="M11" s="866">
        <v>0.87149449769258069</v>
      </c>
      <c r="N11" s="865">
        <v>76.557925191871234</v>
      </c>
      <c r="O11" s="864">
        <v>5575</v>
      </c>
      <c r="P11" s="863">
        <v>0.80500657810178078</v>
      </c>
      <c r="R11" s="654"/>
    </row>
    <row r="12" spans="1:18" ht="17.25" customHeight="1">
      <c r="A12" s="739" t="s">
        <v>60</v>
      </c>
      <c r="B12" s="318" t="s">
        <v>61</v>
      </c>
      <c r="C12" s="864">
        <v>6675</v>
      </c>
      <c r="D12" s="868">
        <v>1.0750397335957012</v>
      </c>
      <c r="E12" s="869">
        <v>92.86589136018506</v>
      </c>
      <c r="F12" s="864">
        <v>515</v>
      </c>
      <c r="G12" s="868">
        <v>0.71792323413309445</v>
      </c>
      <c r="H12" s="863">
        <v>7.13410863981494</v>
      </c>
      <c r="I12" s="867">
        <v>70</v>
      </c>
      <c r="J12" s="866">
        <v>0.44245004913200137</v>
      </c>
      <c r="K12" s="865">
        <v>14.104331119742724</v>
      </c>
      <c r="L12" s="867">
        <v>410</v>
      </c>
      <c r="M12" s="866">
        <v>0.81118605293259183</v>
      </c>
      <c r="N12" s="865">
        <v>85.895668880257276</v>
      </c>
      <c r="O12" s="864">
        <v>7190</v>
      </c>
      <c r="P12" s="863">
        <v>1.0381970368936919</v>
      </c>
      <c r="R12" s="654"/>
    </row>
    <row r="13" spans="1:18" ht="17.25" customHeight="1">
      <c r="A13" s="739" t="s">
        <v>62</v>
      </c>
      <c r="B13" s="318" t="s">
        <v>196</v>
      </c>
      <c r="C13" s="864">
        <v>14340</v>
      </c>
      <c r="D13" s="868">
        <v>2.3094937126717561</v>
      </c>
      <c r="E13" s="869">
        <v>90.679300802141569</v>
      </c>
      <c r="F13" s="864">
        <v>1475</v>
      </c>
      <c r="G13" s="868">
        <v>2.0636076037962989</v>
      </c>
      <c r="H13" s="863">
        <v>9.3206991978584277</v>
      </c>
      <c r="I13" s="867">
        <v>195</v>
      </c>
      <c r="J13" s="866">
        <v>1.2774320340648542</v>
      </c>
      <c r="K13" s="865">
        <v>16.890428757037679</v>
      </c>
      <c r="L13" s="867">
        <v>960</v>
      </c>
      <c r="M13" s="866">
        <v>1.8922809923874886</v>
      </c>
      <c r="N13" s="865">
        <v>83.109571242962318</v>
      </c>
      <c r="O13" s="864">
        <v>15815</v>
      </c>
      <c r="P13" s="863">
        <v>2.2841263399903817</v>
      </c>
      <c r="R13" s="654"/>
    </row>
    <row r="14" spans="1:18" s="898" customFormat="1" ht="17.25" customHeight="1">
      <c r="A14" s="739" t="s">
        <v>63</v>
      </c>
      <c r="B14" s="318" t="s">
        <v>64</v>
      </c>
      <c r="C14" s="864">
        <v>3830</v>
      </c>
      <c r="D14" s="868">
        <v>0.61657442460761558</v>
      </c>
      <c r="E14" s="869">
        <v>85.92540480253848</v>
      </c>
      <c r="F14" s="864">
        <v>625</v>
      </c>
      <c r="G14" s="868">
        <v>0.87795011058540273</v>
      </c>
      <c r="H14" s="863">
        <v>14.074595197461507</v>
      </c>
      <c r="I14" s="867">
        <v>150</v>
      </c>
      <c r="J14" s="866">
        <v>0.97176547658041279</v>
      </c>
      <c r="K14" s="865">
        <v>27.717259291092883</v>
      </c>
      <c r="L14" s="867">
        <v>385</v>
      </c>
      <c r="M14" s="866">
        <v>0.76292746420541957</v>
      </c>
      <c r="N14" s="865">
        <v>72.282740708907113</v>
      </c>
      <c r="O14" s="864">
        <v>4455</v>
      </c>
      <c r="P14" s="863">
        <v>0.64353981304038288</v>
      </c>
      <c r="Q14" s="452"/>
      <c r="R14" s="654"/>
    </row>
    <row r="15" spans="1:18" s="898" customFormat="1" ht="17.25" customHeight="1">
      <c r="A15" s="746" t="s">
        <v>65</v>
      </c>
      <c r="B15" s="745" t="s">
        <v>66</v>
      </c>
      <c r="C15" s="864">
        <v>23280</v>
      </c>
      <c r="D15" s="868">
        <v>3.7483587247246835</v>
      </c>
      <c r="E15" s="869">
        <v>79.665999752217218</v>
      </c>
      <c r="F15" s="864">
        <v>5940</v>
      </c>
      <c r="G15" s="868">
        <v>8.3168901704974942</v>
      </c>
      <c r="H15" s="863">
        <v>20.334000247782789</v>
      </c>
      <c r="I15" s="867">
        <v>1325</v>
      </c>
      <c r="J15" s="866">
        <v>8.6910579757615452</v>
      </c>
      <c r="K15" s="865">
        <v>24.161524844652625</v>
      </c>
      <c r="L15" s="867">
        <v>4165</v>
      </c>
      <c r="M15" s="866">
        <v>8.2124995069617004</v>
      </c>
      <c r="N15" s="865">
        <v>75.838475155347368</v>
      </c>
      <c r="O15" s="864">
        <v>29220</v>
      </c>
      <c r="P15" s="863">
        <v>4.2196811606342131</v>
      </c>
      <c r="Q15" s="452"/>
      <c r="R15" s="654"/>
    </row>
    <row r="16" spans="1:18" ht="17.25" customHeight="1">
      <c r="A16" s="739" t="s">
        <v>67</v>
      </c>
      <c r="B16" s="318" t="s">
        <v>68</v>
      </c>
      <c r="C16" s="864">
        <v>81525</v>
      </c>
      <c r="D16" s="868">
        <v>13.128112062427236</v>
      </c>
      <c r="E16" s="869">
        <v>87.702230523621793</v>
      </c>
      <c r="F16" s="864">
        <v>11430</v>
      </c>
      <c r="G16" s="868">
        <v>16.002505669251661</v>
      </c>
      <c r="H16" s="863">
        <v>12.297769476378214</v>
      </c>
      <c r="I16" s="867">
        <v>2570</v>
      </c>
      <c r="J16" s="866">
        <v>16.827251883393384</v>
      </c>
      <c r="K16" s="865">
        <v>23.971227210965612</v>
      </c>
      <c r="L16" s="867">
        <v>8145</v>
      </c>
      <c r="M16" s="866">
        <v>16.067132094821126</v>
      </c>
      <c r="N16" s="865">
        <v>76.028772789034377</v>
      </c>
      <c r="O16" s="864">
        <v>92960</v>
      </c>
      <c r="P16" s="863">
        <v>13.424655100953284</v>
      </c>
      <c r="R16" s="654"/>
    </row>
    <row r="17" spans="1:18" ht="17.25" customHeight="1">
      <c r="A17" s="739" t="s">
        <v>69</v>
      </c>
      <c r="B17" s="318" t="s">
        <v>70</v>
      </c>
      <c r="C17" s="864">
        <v>1860</v>
      </c>
      <c r="D17" s="868">
        <v>0.29974187252721773</v>
      </c>
      <c r="E17" s="869">
        <v>89.78015935793799</v>
      </c>
      <c r="F17" s="864">
        <v>210</v>
      </c>
      <c r="G17" s="868">
        <v>0.29660684789607772</v>
      </c>
      <c r="H17" s="863">
        <v>10.219840642062007</v>
      </c>
      <c r="I17" s="867">
        <v>25</v>
      </c>
      <c r="J17" s="866">
        <v>0.17864395676383885</v>
      </c>
      <c r="K17" s="865">
        <v>13.374858992594046</v>
      </c>
      <c r="L17" s="867">
        <v>175</v>
      </c>
      <c r="M17" s="866">
        <v>0.34832169762947185</v>
      </c>
      <c r="N17" s="865">
        <v>86.625141007405958</v>
      </c>
      <c r="O17" s="864">
        <v>2075</v>
      </c>
      <c r="P17" s="863">
        <v>0.29941844092489123</v>
      </c>
      <c r="R17" s="654"/>
    </row>
    <row r="18" spans="1:18" s="898" customFormat="1" ht="17.25" customHeight="1" thickBot="1">
      <c r="A18" s="2" t="s">
        <v>71</v>
      </c>
      <c r="B18" s="313" t="s">
        <v>72</v>
      </c>
      <c r="C18" s="857">
        <v>247315</v>
      </c>
      <c r="D18" s="895">
        <v>39.824927416744629</v>
      </c>
      <c r="E18" s="896">
        <v>89.496215456019215</v>
      </c>
      <c r="F18" s="857">
        <v>29025</v>
      </c>
      <c r="G18" s="895">
        <v>40.631806601528595</v>
      </c>
      <c r="H18" s="856">
        <v>10.503784543980789</v>
      </c>
      <c r="I18" s="860">
        <v>6170</v>
      </c>
      <c r="J18" s="894">
        <v>40.415591221749096</v>
      </c>
      <c r="K18" s="893">
        <v>23.22388882238549</v>
      </c>
      <c r="L18" s="860">
        <v>20395</v>
      </c>
      <c r="M18" s="894">
        <v>40.223287184948525</v>
      </c>
      <c r="N18" s="893">
        <v>76.77611117761451</v>
      </c>
      <c r="O18" s="857">
        <v>276345</v>
      </c>
      <c r="P18" s="856">
        <v>39.908170854460032</v>
      </c>
      <c r="Q18" s="452"/>
      <c r="R18" s="654"/>
    </row>
    <row r="19" spans="1:18" s="504" customFormat="1" ht="30" customHeight="1" thickTop="1">
      <c r="A19" s="386" t="s">
        <v>87</v>
      </c>
      <c r="B19" s="387"/>
      <c r="C19" s="849"/>
      <c r="D19" s="853"/>
      <c r="E19" s="848"/>
      <c r="F19" s="849"/>
      <c r="G19" s="853"/>
      <c r="H19" s="848"/>
      <c r="I19" s="872"/>
      <c r="J19" s="871"/>
      <c r="K19" s="870"/>
      <c r="L19" s="872"/>
      <c r="M19" s="871"/>
      <c r="N19" s="870"/>
      <c r="O19" s="849"/>
      <c r="P19" s="848"/>
      <c r="Q19" s="452"/>
      <c r="R19" s="654"/>
    </row>
    <row r="20" spans="1:18" ht="17.25" customHeight="1">
      <c r="A20" s="739" t="s">
        <v>73</v>
      </c>
      <c r="B20" s="318" t="s">
        <v>148</v>
      </c>
      <c r="C20" s="864">
        <v>168280</v>
      </c>
      <c r="D20" s="868">
        <v>27.097851728874371</v>
      </c>
      <c r="E20" s="869">
        <v>95.761347332221831</v>
      </c>
      <c r="F20" s="864">
        <v>7450</v>
      </c>
      <c r="G20" s="868">
        <v>10.426593689632968</v>
      </c>
      <c r="H20" s="863">
        <v>4.2386526677781875</v>
      </c>
      <c r="I20" s="867">
        <v>1095</v>
      </c>
      <c r="J20" s="866">
        <v>7.1701932525384873</v>
      </c>
      <c r="K20" s="865">
        <v>15.757520788703843</v>
      </c>
      <c r="L20" s="867">
        <v>5850</v>
      </c>
      <c r="M20" s="866">
        <v>11.540153039088077</v>
      </c>
      <c r="N20" s="865">
        <v>84.242479211296157</v>
      </c>
      <c r="O20" s="864">
        <v>175730</v>
      </c>
      <c r="P20" s="863">
        <v>25.377925305690386</v>
      </c>
      <c r="R20" s="654"/>
    </row>
    <row r="21" spans="1:18" ht="17.25" customHeight="1">
      <c r="A21" s="739" t="s">
        <v>74</v>
      </c>
      <c r="B21" s="318" t="s">
        <v>149</v>
      </c>
      <c r="C21" s="864">
        <v>7810</v>
      </c>
      <c r="D21" s="868">
        <v>1.2578537256183868</v>
      </c>
      <c r="E21" s="869">
        <v>88.906150944727656</v>
      </c>
      <c r="F21" s="864">
        <v>975</v>
      </c>
      <c r="G21" s="868">
        <v>1.3644278955177918</v>
      </c>
      <c r="H21" s="863">
        <v>11.093849055272345</v>
      </c>
      <c r="I21" s="867">
        <v>115</v>
      </c>
      <c r="J21" s="866">
        <v>0.737897150343924</v>
      </c>
      <c r="K21" s="865">
        <v>12.060473681956401</v>
      </c>
      <c r="L21" s="867">
        <v>820</v>
      </c>
      <c r="M21" s="866">
        <v>1.619768863645328</v>
      </c>
      <c r="N21" s="865">
        <v>87.939526318043605</v>
      </c>
      <c r="O21" s="864">
        <v>8785</v>
      </c>
      <c r="P21" s="863">
        <v>1.2688486805526471</v>
      </c>
      <c r="R21" s="654"/>
    </row>
    <row r="22" spans="1:18" s="898" customFormat="1" ht="17.25" customHeight="1">
      <c r="A22" s="739" t="s">
        <v>75</v>
      </c>
      <c r="B22" s="740" t="s">
        <v>150</v>
      </c>
      <c r="C22" s="864">
        <v>11155</v>
      </c>
      <c r="D22" s="868">
        <v>1.7960422601209964</v>
      </c>
      <c r="E22" s="869">
        <v>87.08642493907881</v>
      </c>
      <c r="F22" s="864">
        <v>1655</v>
      </c>
      <c r="G22" s="868">
        <v>2.3151683977714943</v>
      </c>
      <c r="H22" s="863">
        <v>12.913575060921193</v>
      </c>
      <c r="I22" s="867">
        <v>300</v>
      </c>
      <c r="J22" s="866">
        <v>1.9639698657058631</v>
      </c>
      <c r="K22" s="865">
        <v>19.55578748246959</v>
      </c>
      <c r="L22" s="867">
        <v>1235</v>
      </c>
      <c r="M22" s="866">
        <v>2.4321579300280045</v>
      </c>
      <c r="N22" s="865">
        <v>80.444212517530417</v>
      </c>
      <c r="O22" s="864">
        <v>12810</v>
      </c>
      <c r="P22" s="863">
        <v>1.8495990318420565</v>
      </c>
      <c r="Q22" s="452"/>
      <c r="R22" s="654"/>
    </row>
    <row r="23" spans="1:18" s="898" customFormat="1" ht="17.25" customHeight="1">
      <c r="A23" s="739" t="s">
        <v>76</v>
      </c>
      <c r="B23" s="318" t="s">
        <v>151</v>
      </c>
      <c r="C23" s="864">
        <v>22490</v>
      </c>
      <c r="D23" s="868">
        <v>3.6212852912428284</v>
      </c>
      <c r="E23" s="869">
        <v>83.726071502633502</v>
      </c>
      <c r="F23" s="864">
        <v>4370</v>
      </c>
      <c r="G23" s="868">
        <v>6.1187743217895241</v>
      </c>
      <c r="H23" s="863">
        <v>16.273928497366501</v>
      </c>
      <c r="I23" s="867">
        <v>1155</v>
      </c>
      <c r="J23" s="866">
        <v>7.5652145430723881</v>
      </c>
      <c r="K23" s="865">
        <v>27.454052267848354</v>
      </c>
      <c r="L23" s="867">
        <v>3050</v>
      </c>
      <c r="M23" s="866">
        <v>6.018183252475052</v>
      </c>
      <c r="N23" s="865">
        <v>72.545947732151646</v>
      </c>
      <c r="O23" s="864">
        <v>26860</v>
      </c>
      <c r="P23" s="863">
        <v>3.8789441532878235</v>
      </c>
      <c r="Q23" s="452"/>
      <c r="R23" s="654"/>
    </row>
    <row r="24" spans="1:18" ht="17.25" customHeight="1">
      <c r="A24" s="739" t="s">
        <v>77</v>
      </c>
      <c r="B24" s="318" t="s">
        <v>152</v>
      </c>
      <c r="C24" s="864">
        <v>61310</v>
      </c>
      <c r="D24" s="868">
        <v>9.8726528193542471</v>
      </c>
      <c r="E24" s="869">
        <v>86.818805912999736</v>
      </c>
      <c r="F24" s="864">
        <v>9310</v>
      </c>
      <c r="G24" s="868">
        <v>13.030012038410929</v>
      </c>
      <c r="H24" s="863">
        <v>13.181194087000259</v>
      </c>
      <c r="I24" s="867">
        <v>2490</v>
      </c>
      <c r="J24" s="866">
        <v>16.31844087782509</v>
      </c>
      <c r="K24" s="865">
        <v>29.57934797451745</v>
      </c>
      <c r="L24" s="867">
        <v>5930</v>
      </c>
      <c r="M24" s="866">
        <v>11.695736204788387</v>
      </c>
      <c r="N24" s="865">
        <v>70.420652025482539</v>
      </c>
      <c r="O24" s="864">
        <v>70620</v>
      </c>
      <c r="P24" s="863">
        <v>10.198388617789902</v>
      </c>
      <c r="R24" s="654"/>
    </row>
    <row r="25" spans="1:18" ht="17.25" customHeight="1">
      <c r="A25" s="739" t="s">
        <v>147</v>
      </c>
      <c r="B25" s="740" t="s">
        <v>153</v>
      </c>
      <c r="C25" s="864">
        <v>2595</v>
      </c>
      <c r="D25" s="868">
        <v>0.41818421895908447</v>
      </c>
      <c r="E25" s="869">
        <v>87.956255059151843</v>
      </c>
      <c r="F25" s="864">
        <v>355</v>
      </c>
      <c r="G25" s="868">
        <v>0.4977742937932193</v>
      </c>
      <c r="H25" s="863">
        <v>12.043744940848143</v>
      </c>
      <c r="I25" s="867">
        <v>60</v>
      </c>
      <c r="J25" s="866">
        <v>0.4001965280052408</v>
      </c>
      <c r="K25" s="865">
        <v>20.171702162786858</v>
      </c>
      <c r="L25" s="867">
        <v>240</v>
      </c>
      <c r="M25" s="866">
        <v>0.47678775687295383</v>
      </c>
      <c r="N25" s="865">
        <v>79.828297837213142</v>
      </c>
      <c r="O25" s="864">
        <v>2955</v>
      </c>
      <c r="P25" s="863">
        <v>0.42639530131460945</v>
      </c>
      <c r="R25" s="654"/>
    </row>
    <row r="26" spans="1:18" ht="17.25" customHeight="1">
      <c r="A26" s="739" t="s">
        <v>78</v>
      </c>
      <c r="B26" s="740" t="s">
        <v>154</v>
      </c>
      <c r="C26" s="864">
        <v>9675</v>
      </c>
      <c r="D26" s="868">
        <v>1.5582332680097453</v>
      </c>
      <c r="E26" s="869">
        <v>77.358578050079046</v>
      </c>
      <c r="F26" s="864">
        <v>2830</v>
      </c>
      <c r="G26" s="868">
        <v>3.9645846748229232</v>
      </c>
      <c r="H26" s="863">
        <v>22.641421949920932</v>
      </c>
      <c r="I26" s="867">
        <v>580</v>
      </c>
      <c r="J26" s="866">
        <v>3.7980347199475926</v>
      </c>
      <c r="K26" s="865">
        <v>21.941453630291218</v>
      </c>
      <c r="L26" s="867">
        <v>2065</v>
      </c>
      <c r="M26" s="866">
        <v>4.0677237407801838</v>
      </c>
      <c r="N26" s="865">
        <v>78.058546369708779</v>
      </c>
      <c r="O26" s="864">
        <v>12510</v>
      </c>
      <c r="P26" s="863">
        <v>1.8064897198205212</v>
      </c>
      <c r="R26" s="654"/>
    </row>
    <row r="27" spans="1:18" s="898" customFormat="1" ht="17.25" customHeight="1">
      <c r="A27" s="739" t="s">
        <v>79</v>
      </c>
      <c r="B27" s="740" t="s">
        <v>155</v>
      </c>
      <c r="C27" s="864">
        <v>10980</v>
      </c>
      <c r="D27" s="868">
        <v>1.768273025759608</v>
      </c>
      <c r="E27" s="869">
        <v>80.409370428028097</v>
      </c>
      <c r="F27" s="864">
        <v>2675</v>
      </c>
      <c r="G27" s="868">
        <v>3.7450796494862675</v>
      </c>
      <c r="H27" s="863">
        <v>19.590629571971899</v>
      </c>
      <c r="I27" s="867">
        <v>525</v>
      </c>
      <c r="J27" s="866">
        <v>3.4287585981002291</v>
      </c>
      <c r="K27" s="865">
        <v>20.80054683898453</v>
      </c>
      <c r="L27" s="867">
        <v>1995</v>
      </c>
      <c r="M27" s="866">
        <v>3.930264662959019</v>
      </c>
      <c r="N27" s="865">
        <v>79.19945316101547</v>
      </c>
      <c r="O27" s="864">
        <v>13655</v>
      </c>
      <c r="P27" s="863">
        <v>1.972214560205878</v>
      </c>
      <c r="Q27" s="452"/>
      <c r="R27" s="654"/>
    </row>
    <row r="28" spans="1:18" s="898" customFormat="1" ht="17.25" customHeight="1">
      <c r="A28" s="739" t="s">
        <v>80</v>
      </c>
      <c r="B28" s="318" t="s">
        <v>81</v>
      </c>
      <c r="C28" s="864">
        <v>25725</v>
      </c>
      <c r="D28" s="868">
        <v>4.1420602855666004</v>
      </c>
      <c r="E28" s="869">
        <v>85.264147434764908</v>
      </c>
      <c r="F28" s="864">
        <v>4445</v>
      </c>
      <c r="G28" s="868">
        <v>6.2229345726364116</v>
      </c>
      <c r="H28" s="863">
        <v>14.735852565235104</v>
      </c>
      <c r="I28" s="867">
        <v>1160</v>
      </c>
      <c r="J28" s="866">
        <v>7.5905011464133647</v>
      </c>
      <c r="K28" s="865">
        <v>28.298416916185946</v>
      </c>
      <c r="L28" s="867">
        <v>2935</v>
      </c>
      <c r="M28" s="866">
        <v>5.7899459630024062</v>
      </c>
      <c r="N28" s="865">
        <v>71.701583083814057</v>
      </c>
      <c r="O28" s="864">
        <v>30170</v>
      </c>
      <c r="P28" s="863">
        <v>4.3567381857725263</v>
      </c>
      <c r="Q28" s="452"/>
      <c r="R28" s="654"/>
    </row>
    <row r="29" spans="1:18" s="898" customFormat="1" ht="17.25" customHeight="1">
      <c r="A29" s="739" t="s">
        <v>82</v>
      </c>
      <c r="B29" s="318" t="s">
        <v>83</v>
      </c>
      <c r="C29" s="864">
        <v>53670</v>
      </c>
      <c r="D29" s="868">
        <v>8.642635959749505</v>
      </c>
      <c r="E29" s="869">
        <v>86.542569856255582</v>
      </c>
      <c r="F29" s="864">
        <v>8345</v>
      </c>
      <c r="G29" s="868">
        <v>11.682843864609872</v>
      </c>
      <c r="H29" s="863">
        <v>13.457430143744423</v>
      </c>
      <c r="I29" s="867">
        <v>1620</v>
      </c>
      <c r="J29" s="866">
        <v>10.611202096298722</v>
      </c>
      <c r="K29" s="865">
        <v>20.742812432369441</v>
      </c>
      <c r="L29" s="867">
        <v>6190</v>
      </c>
      <c r="M29" s="866">
        <v>12.205991401412062</v>
      </c>
      <c r="N29" s="865">
        <v>79.257187567630567</v>
      </c>
      <c r="O29" s="864">
        <v>62020</v>
      </c>
      <c r="P29" s="863">
        <v>8.9562855892636133</v>
      </c>
      <c r="Q29" s="452"/>
      <c r="R29" s="654"/>
    </row>
    <row r="30" spans="1:18" s="898" customFormat="1" ht="17.25" customHeight="1" thickBot="1">
      <c r="A30" s="2" t="s">
        <v>84</v>
      </c>
      <c r="B30" s="313" t="s">
        <v>85</v>
      </c>
      <c r="C30" s="857">
        <v>373695</v>
      </c>
      <c r="D30" s="895">
        <v>60.175072583255371</v>
      </c>
      <c r="E30" s="896">
        <v>89.807519140529024</v>
      </c>
      <c r="F30" s="857">
        <v>42410</v>
      </c>
      <c r="G30" s="895">
        <v>59.368193398471405</v>
      </c>
      <c r="H30" s="856">
        <v>10.192480859470969</v>
      </c>
      <c r="I30" s="860">
        <v>9095</v>
      </c>
      <c r="J30" s="894">
        <v>59.584408778250896</v>
      </c>
      <c r="K30" s="893">
        <v>23.081697835402476</v>
      </c>
      <c r="L30" s="860">
        <v>30310</v>
      </c>
      <c r="M30" s="894">
        <v>59.776712815051482</v>
      </c>
      <c r="N30" s="893">
        <v>76.91830216459752</v>
      </c>
      <c r="O30" s="857">
        <v>416105</v>
      </c>
      <c r="P30" s="856">
        <v>60.091829145539968</v>
      </c>
      <c r="Q30" s="452"/>
      <c r="R30" s="654"/>
    </row>
    <row r="31" spans="1:18" s="535" customFormat="1" ht="30" customHeight="1" thickTop="1">
      <c r="A31" s="855" t="s">
        <v>262</v>
      </c>
      <c r="B31" s="854"/>
      <c r="C31" s="849"/>
      <c r="D31" s="853"/>
      <c r="E31" s="848"/>
      <c r="F31" s="849"/>
      <c r="G31" s="853"/>
      <c r="H31" s="848"/>
      <c r="I31" s="852"/>
      <c r="J31" s="851"/>
      <c r="K31" s="850"/>
      <c r="L31" s="852"/>
      <c r="M31" s="851"/>
      <c r="N31" s="850"/>
      <c r="O31" s="849"/>
      <c r="P31" s="848"/>
      <c r="Q31" s="452"/>
    </row>
    <row r="32" spans="1:18" ht="16.2" thickBot="1">
      <c r="A32" s="526" t="s">
        <v>46</v>
      </c>
      <c r="B32" s="526" t="s">
        <v>262</v>
      </c>
      <c r="C32" s="842">
        <v>621010</v>
      </c>
      <c r="D32" s="846">
        <v>100</v>
      </c>
      <c r="E32" s="847">
        <v>89.683283534238626</v>
      </c>
      <c r="F32" s="842">
        <v>71440</v>
      </c>
      <c r="G32" s="846">
        <v>100</v>
      </c>
      <c r="H32" s="315">
        <v>10.316716465761377</v>
      </c>
      <c r="I32" s="845">
        <v>15265</v>
      </c>
      <c r="J32" s="844">
        <v>100</v>
      </c>
      <c r="K32" s="843">
        <v>23.138954995376757</v>
      </c>
      <c r="L32" s="845">
        <v>50705</v>
      </c>
      <c r="M32" s="844">
        <v>100</v>
      </c>
      <c r="N32" s="843">
        <v>76.861045004623236</v>
      </c>
      <c r="O32" s="842">
        <v>692450</v>
      </c>
      <c r="P32" s="315">
        <v>100</v>
      </c>
    </row>
    <row r="33" spans="1:16" ht="15.6" thickTop="1">
      <c r="B33" s="897"/>
      <c r="C33" s="452"/>
      <c r="D33" s="452"/>
      <c r="E33" s="452"/>
      <c r="F33" s="452"/>
      <c r="G33" s="452"/>
      <c r="H33" s="452"/>
      <c r="I33" s="452"/>
      <c r="J33" s="452"/>
      <c r="K33" s="452"/>
      <c r="L33" s="452"/>
      <c r="M33" s="452"/>
      <c r="N33" s="452"/>
      <c r="O33" s="452"/>
      <c r="P33" s="452"/>
    </row>
    <row r="34" spans="1:16">
      <c r="B34" s="11"/>
      <c r="C34" s="509"/>
      <c r="D34" s="508"/>
      <c r="E34" s="508"/>
      <c r="F34" s="509"/>
      <c r="G34" s="508"/>
      <c r="H34" s="508"/>
      <c r="I34" s="508"/>
      <c r="J34" s="508"/>
      <c r="K34" s="508"/>
      <c r="L34" s="508"/>
      <c r="M34" s="508"/>
      <c r="N34" s="508"/>
      <c r="O34" s="509"/>
    </row>
    <row r="35" spans="1:16">
      <c r="A35"/>
      <c r="B35"/>
      <c r="C35"/>
      <c r="D35"/>
      <c r="E35"/>
      <c r="F35"/>
      <c r="G35"/>
      <c r="H35"/>
      <c r="I35"/>
      <c r="J35"/>
      <c r="K35"/>
      <c r="L35"/>
      <c r="M35"/>
      <c r="N35"/>
      <c r="O35"/>
    </row>
    <row r="36" spans="1:16">
      <c r="A36" s="11"/>
      <c r="B36" s="11"/>
      <c r="C36" s="11"/>
      <c r="D36" s="11"/>
      <c r="E36" s="11"/>
      <c r="F36" s="11"/>
      <c r="G36" s="11"/>
      <c r="H36" s="11"/>
      <c r="I36" s="11"/>
      <c r="J36" s="11"/>
      <c r="K36" s="11"/>
      <c r="L36" s="11"/>
      <c r="M36" s="11"/>
      <c r="N36" s="11"/>
      <c r="O36" s="11"/>
      <c r="P36" s="11"/>
    </row>
  </sheetData>
  <mergeCells count="9">
    <mergeCell ref="A31:B31"/>
    <mergeCell ref="I3:K3"/>
    <mergeCell ref="A1:P1"/>
    <mergeCell ref="C3:E3"/>
    <mergeCell ref="F3:H3"/>
    <mergeCell ref="A5:B5"/>
    <mergeCell ref="A19:B19"/>
    <mergeCell ref="L3:N3"/>
    <mergeCell ref="O3:P3"/>
  </mergeCells>
  <pageMargins left="0.75" right="0.75" top="1" bottom="1" header="0.5" footer="0.5"/>
  <pageSetup paperSize="9" scale="27"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3D057-2C4C-4B1A-A0E0-50550ABAE293}">
  <sheetPr>
    <tabColor theme="2"/>
  </sheetPr>
  <dimension ref="A1:Q36"/>
  <sheetViews>
    <sheetView showGridLines="0" topLeftCell="A7" zoomScale="50" zoomScaleNormal="50" zoomScaleSheetLayoutView="70" workbookViewId="0">
      <selection activeCell="W32" sqref="W32"/>
    </sheetView>
  </sheetViews>
  <sheetFormatPr defaultColWidth="9.109375" defaultRowHeight="15"/>
  <cols>
    <col min="1" max="1" width="9.109375" style="452"/>
    <col min="2" max="2" width="49.109375" style="452" customWidth="1"/>
    <col min="3" max="3" width="12.6640625" style="590" customWidth="1"/>
    <col min="4" max="5" width="10.6640625" style="654" customWidth="1"/>
    <col min="6" max="6" width="12.6640625" style="590" customWidth="1"/>
    <col min="7" max="8" width="10.6640625" style="654" customWidth="1"/>
    <col min="9" max="9" width="12.6640625" style="654" customWidth="1"/>
    <col min="10" max="11" width="10.6640625" style="654" customWidth="1"/>
    <col min="12" max="12" width="12.6640625" style="654" customWidth="1"/>
    <col min="13" max="14" width="10.6640625" style="654" customWidth="1"/>
    <col min="15" max="15" width="12.6640625" style="590" customWidth="1"/>
    <col min="16" max="16" width="10.6640625" style="654" customWidth="1"/>
    <col min="17" max="17" width="10.6640625" style="452" customWidth="1"/>
    <col min="18" max="16384" width="9.109375" style="452"/>
  </cols>
  <sheetData>
    <row r="1" spans="1:17" ht="19.8" thickBot="1">
      <c r="A1" s="496" t="s">
        <v>278</v>
      </c>
      <c r="B1" s="496"/>
      <c r="C1" s="496"/>
      <c r="D1" s="496"/>
      <c r="E1" s="496"/>
      <c r="F1" s="496"/>
      <c r="G1" s="496"/>
      <c r="H1" s="496"/>
      <c r="I1" s="496"/>
      <c r="J1" s="496"/>
      <c r="K1" s="496"/>
      <c r="L1" s="496"/>
      <c r="M1" s="496"/>
      <c r="N1" s="496"/>
      <c r="O1" s="496"/>
      <c r="P1" s="496"/>
    </row>
    <row r="2" spans="1:17" ht="16.8" thickTop="1" thickBot="1">
      <c r="B2" s="889"/>
      <c r="C2" s="889"/>
      <c r="D2" s="889"/>
      <c r="E2" s="889"/>
      <c r="F2" s="889"/>
      <c r="G2" s="889"/>
      <c r="H2" s="888"/>
      <c r="I2" s="888"/>
      <c r="J2" s="888"/>
      <c r="K2" s="888"/>
      <c r="L2" s="888"/>
      <c r="M2" s="888"/>
      <c r="N2" s="888"/>
    </row>
    <row r="3" spans="1:17" ht="17.399999999999999" thickBot="1">
      <c r="B3" s="887"/>
      <c r="C3" s="396" t="s">
        <v>204</v>
      </c>
      <c r="D3" s="886"/>
      <c r="E3" s="397"/>
      <c r="F3" s="396" t="s">
        <v>203</v>
      </c>
      <c r="G3" s="886"/>
      <c r="H3" s="397"/>
      <c r="I3" s="885" t="s">
        <v>202</v>
      </c>
      <c r="J3" s="884"/>
      <c r="K3" s="883"/>
      <c r="L3" s="885" t="s">
        <v>201</v>
      </c>
      <c r="M3" s="884"/>
      <c r="N3" s="883"/>
      <c r="O3" s="396" t="s">
        <v>15</v>
      </c>
      <c r="P3" s="397"/>
    </row>
    <row r="4" spans="1:17" ht="16.8" thickTop="1" thickBot="1">
      <c r="A4" s="716"/>
      <c r="C4" s="881" t="s">
        <v>8</v>
      </c>
      <c r="D4" s="821" t="s">
        <v>9</v>
      </c>
      <c r="E4" s="9" t="s">
        <v>10</v>
      </c>
      <c r="F4" s="881" t="s">
        <v>8</v>
      </c>
      <c r="G4" s="821" t="s">
        <v>9</v>
      </c>
      <c r="H4" s="9" t="s">
        <v>10</v>
      </c>
      <c r="I4" s="633" t="s">
        <v>8</v>
      </c>
      <c r="J4" s="882" t="s">
        <v>9</v>
      </c>
      <c r="K4" s="491" t="s">
        <v>10</v>
      </c>
      <c r="L4" s="633" t="s">
        <v>8</v>
      </c>
      <c r="M4" s="882" t="s">
        <v>9</v>
      </c>
      <c r="N4" s="491" t="s">
        <v>10</v>
      </c>
      <c r="O4" s="881" t="s">
        <v>8</v>
      </c>
      <c r="P4" s="9" t="s">
        <v>9</v>
      </c>
    </row>
    <row r="5" spans="1:17" s="504" customFormat="1" ht="30" customHeight="1">
      <c r="A5" s="751" t="s">
        <v>53</v>
      </c>
      <c r="B5" s="751"/>
      <c r="C5" s="875"/>
      <c r="D5" s="880"/>
      <c r="E5" s="874"/>
      <c r="F5" s="875"/>
      <c r="G5" s="880"/>
      <c r="H5" s="874"/>
      <c r="I5" s="878"/>
      <c r="J5" s="879"/>
      <c r="K5" s="876"/>
      <c r="L5" s="878"/>
      <c r="M5" s="877"/>
      <c r="N5" s="876"/>
      <c r="O5" s="875"/>
      <c r="P5" s="874"/>
    </row>
    <row r="6" spans="1:17" ht="17.25" customHeight="1">
      <c r="A6" s="739" t="s">
        <v>54</v>
      </c>
      <c r="B6" s="318" t="s">
        <v>191</v>
      </c>
      <c r="C6" s="488">
        <v>2540</v>
      </c>
      <c r="D6" s="914">
        <v>0.58125177340667988</v>
      </c>
      <c r="E6" s="911">
        <v>91.342699639324096</v>
      </c>
      <c r="F6" s="488">
        <v>240</v>
      </c>
      <c r="G6" s="914">
        <v>0.52242692533038215</v>
      </c>
      <c r="H6" s="911">
        <v>8.6573003606758991</v>
      </c>
      <c r="I6" s="913">
        <v>50</v>
      </c>
      <c r="J6" s="912">
        <v>0.52360794529469235</v>
      </c>
      <c r="K6" s="489">
        <v>21.010452961672474</v>
      </c>
      <c r="L6" s="913">
        <v>180</v>
      </c>
      <c r="M6" s="912">
        <v>0.54917635658914732</v>
      </c>
      <c r="N6" s="489">
        <v>78.98954703832753</v>
      </c>
      <c r="O6" s="488">
        <v>2780</v>
      </c>
      <c r="P6" s="911">
        <v>0.57564040199132671</v>
      </c>
    </row>
    <row r="7" spans="1:17" ht="17.25" customHeight="1">
      <c r="A7" s="739" t="s">
        <v>55</v>
      </c>
      <c r="B7" s="318" t="s">
        <v>192</v>
      </c>
      <c r="C7" s="488">
        <v>11285</v>
      </c>
      <c r="D7" s="914">
        <v>2.5818490110111392</v>
      </c>
      <c r="E7" s="911">
        <v>92.595246067386213</v>
      </c>
      <c r="F7" s="488">
        <v>900</v>
      </c>
      <c r="G7" s="914">
        <v>1.9579671462361392</v>
      </c>
      <c r="H7" s="911">
        <v>7.4047539326137768</v>
      </c>
      <c r="I7" s="913">
        <v>165</v>
      </c>
      <c r="J7" s="912">
        <v>1.815261044176707</v>
      </c>
      <c r="K7" s="489">
        <v>21.441850327576702</v>
      </c>
      <c r="L7" s="913">
        <v>615</v>
      </c>
      <c r="M7" s="912">
        <v>1.8554081879844961</v>
      </c>
      <c r="N7" s="489">
        <v>78.558149672423298</v>
      </c>
      <c r="O7" s="488">
        <v>12185</v>
      </c>
      <c r="P7" s="911">
        <v>2.5223361864643601</v>
      </c>
    </row>
    <row r="8" spans="1:17" ht="17.25" customHeight="1">
      <c r="A8" s="739" t="s">
        <v>56</v>
      </c>
      <c r="B8" s="318" t="s">
        <v>193</v>
      </c>
      <c r="C8" s="488">
        <v>6580</v>
      </c>
      <c r="D8" s="914">
        <v>1.505240130705793</v>
      </c>
      <c r="E8" s="911">
        <v>87.185318902469731</v>
      </c>
      <c r="F8" s="488">
        <v>965</v>
      </c>
      <c r="G8" s="914">
        <v>2.0980838921077187</v>
      </c>
      <c r="H8" s="911">
        <v>12.814681097530267</v>
      </c>
      <c r="I8" s="913">
        <v>230</v>
      </c>
      <c r="J8" s="912">
        <v>2.4946271572777601</v>
      </c>
      <c r="K8" s="489">
        <v>25.822725076682811</v>
      </c>
      <c r="L8" s="913">
        <v>660</v>
      </c>
      <c r="M8" s="912">
        <v>1.9991521317829459</v>
      </c>
      <c r="N8" s="489">
        <v>74.177274923317199</v>
      </c>
      <c r="O8" s="488">
        <v>7545</v>
      </c>
      <c r="P8" s="911">
        <v>1.5617921940819093</v>
      </c>
    </row>
    <row r="9" spans="1:17" ht="17.25" customHeight="1">
      <c r="A9" s="739" t="s">
        <v>57</v>
      </c>
      <c r="B9" s="318" t="s">
        <v>58</v>
      </c>
      <c r="C9" s="488">
        <v>29725</v>
      </c>
      <c r="D9" s="914">
        <v>6.8022617227902202</v>
      </c>
      <c r="E9" s="911">
        <v>94.277186669571734</v>
      </c>
      <c r="F9" s="488">
        <v>1805</v>
      </c>
      <c r="G9" s="914">
        <v>3.9156955927348482</v>
      </c>
      <c r="H9" s="911">
        <v>5.7228133304282718</v>
      </c>
      <c r="I9" s="913">
        <v>325</v>
      </c>
      <c r="J9" s="912">
        <v>3.5411917942038422</v>
      </c>
      <c r="K9" s="489">
        <v>19.86664230909755</v>
      </c>
      <c r="L9" s="913">
        <v>1315</v>
      </c>
      <c r="M9" s="912">
        <v>3.984829215116279</v>
      </c>
      <c r="N9" s="489">
        <v>80.133357690902457</v>
      </c>
      <c r="O9" s="488">
        <v>31530</v>
      </c>
      <c r="P9" s="911">
        <v>6.5269087860565715</v>
      </c>
    </row>
    <row r="10" spans="1:17" s="898" customFormat="1" ht="17.25" customHeight="1">
      <c r="A10" s="739" t="s">
        <v>59</v>
      </c>
      <c r="B10" s="318" t="s">
        <v>194</v>
      </c>
      <c r="C10" s="488">
        <v>25460</v>
      </c>
      <c r="D10" s="914">
        <v>5.8261054616349206</v>
      </c>
      <c r="E10" s="911">
        <v>96.088132686626409</v>
      </c>
      <c r="F10" s="488">
        <v>1035</v>
      </c>
      <c r="G10" s="914">
        <v>2.2492893257817417</v>
      </c>
      <c r="H10" s="911">
        <v>3.9118673133735786</v>
      </c>
      <c r="I10" s="913">
        <v>190</v>
      </c>
      <c r="J10" s="912">
        <v>2.0630630630630633</v>
      </c>
      <c r="K10" s="489">
        <v>20.121531637395325</v>
      </c>
      <c r="L10" s="913">
        <v>755</v>
      </c>
      <c r="M10" s="912">
        <v>2.2848231589147288</v>
      </c>
      <c r="N10" s="489">
        <v>79.878468362604664</v>
      </c>
      <c r="O10" s="488">
        <v>26495</v>
      </c>
      <c r="P10" s="911">
        <v>5.4849087653567103</v>
      </c>
      <c r="Q10" s="452"/>
    </row>
    <row r="11" spans="1:17" ht="17.25" customHeight="1">
      <c r="A11" s="739" t="s">
        <v>146</v>
      </c>
      <c r="B11" s="318" t="s">
        <v>195</v>
      </c>
      <c r="C11" s="921">
        <v>4000</v>
      </c>
      <c r="D11" s="924">
        <v>0.9151991249668201</v>
      </c>
      <c r="E11" s="922">
        <v>88.668792011776603</v>
      </c>
      <c r="F11" s="921">
        <v>510</v>
      </c>
      <c r="G11" s="924">
        <v>1.1091074799817719</v>
      </c>
      <c r="H11" s="922">
        <v>11.331207988223401</v>
      </c>
      <c r="I11" s="481">
        <v>90</v>
      </c>
      <c r="J11" s="923">
        <v>0.95680017366764369</v>
      </c>
      <c r="K11" s="480">
        <v>22.275288706946654</v>
      </c>
      <c r="L11" s="481">
        <v>310</v>
      </c>
      <c r="M11" s="923">
        <v>0.93138323643410847</v>
      </c>
      <c r="N11" s="480">
        <v>77.724711293053332</v>
      </c>
      <c r="O11" s="921">
        <v>4510</v>
      </c>
      <c r="P11" s="922">
        <v>0.93369627091979845</v>
      </c>
    </row>
    <row r="12" spans="1:17" ht="17.25" customHeight="1">
      <c r="A12" s="739" t="s">
        <v>60</v>
      </c>
      <c r="B12" s="318" t="s">
        <v>61</v>
      </c>
      <c r="C12" s="488">
        <v>5455</v>
      </c>
      <c r="D12" s="914">
        <v>1.2484199518548689</v>
      </c>
      <c r="E12" s="911">
        <v>93.810713938746787</v>
      </c>
      <c r="F12" s="488">
        <v>360</v>
      </c>
      <c r="G12" s="914">
        <v>0.78109064080029511</v>
      </c>
      <c r="H12" s="911">
        <v>6.1892860612532123</v>
      </c>
      <c r="I12" s="913">
        <v>50</v>
      </c>
      <c r="J12" s="912">
        <v>0.55009226093563446</v>
      </c>
      <c r="K12" s="489">
        <v>15.056446821152702</v>
      </c>
      <c r="L12" s="913">
        <v>285</v>
      </c>
      <c r="M12" s="912">
        <v>0.86579457364341084</v>
      </c>
      <c r="N12" s="489">
        <v>84.943553178847296</v>
      </c>
      <c r="O12" s="488">
        <v>5815</v>
      </c>
      <c r="P12" s="911">
        <v>1.2038408594582846</v>
      </c>
    </row>
    <row r="13" spans="1:17" ht="17.25" customHeight="1">
      <c r="A13" s="739" t="s">
        <v>62</v>
      </c>
      <c r="B13" s="318" t="s">
        <v>196</v>
      </c>
      <c r="C13" s="488">
        <v>8760</v>
      </c>
      <c r="D13" s="914">
        <v>2.0050296101708875</v>
      </c>
      <c r="E13" s="911">
        <v>90.386956216758179</v>
      </c>
      <c r="F13" s="488">
        <v>930</v>
      </c>
      <c r="G13" s="914">
        <v>2.0222207755571469</v>
      </c>
      <c r="H13" s="911">
        <v>9.6130437832417996</v>
      </c>
      <c r="I13" s="913">
        <v>115</v>
      </c>
      <c r="J13" s="912">
        <v>1.2564854010637143</v>
      </c>
      <c r="K13" s="489">
        <v>16.01394441600841</v>
      </c>
      <c r="L13" s="913">
        <v>605</v>
      </c>
      <c r="M13" s="912">
        <v>1.8383902616279071</v>
      </c>
      <c r="N13" s="489">
        <v>83.986055583991586</v>
      </c>
      <c r="O13" s="488">
        <v>9695</v>
      </c>
      <c r="P13" s="911">
        <v>2.0066694956478544</v>
      </c>
    </row>
    <row r="14" spans="1:17" s="898" customFormat="1" ht="17.25" customHeight="1">
      <c r="A14" s="739" t="s">
        <v>63</v>
      </c>
      <c r="B14" s="318" t="s">
        <v>64</v>
      </c>
      <c r="C14" s="488">
        <v>2940</v>
      </c>
      <c r="D14" s="914">
        <v>0.67325954436033786</v>
      </c>
      <c r="E14" s="911">
        <v>87.235064509577469</v>
      </c>
      <c r="F14" s="488">
        <v>430</v>
      </c>
      <c r="G14" s="914">
        <v>0.93424907232602039</v>
      </c>
      <c r="H14" s="911">
        <v>12.764935490422516</v>
      </c>
      <c r="I14" s="913">
        <v>100</v>
      </c>
      <c r="J14" s="912">
        <v>1.0668620427656574</v>
      </c>
      <c r="K14" s="489">
        <v>27.445341077262448</v>
      </c>
      <c r="L14" s="913">
        <v>260</v>
      </c>
      <c r="M14" s="912">
        <v>0.78682170542635643</v>
      </c>
      <c r="N14" s="489">
        <v>72.554658922737545</v>
      </c>
      <c r="O14" s="488">
        <v>3375</v>
      </c>
      <c r="P14" s="911">
        <v>0.69815564226497895</v>
      </c>
      <c r="Q14" s="452"/>
    </row>
    <row r="15" spans="1:17" s="898" customFormat="1" ht="17.25" customHeight="1">
      <c r="A15" s="746" t="s">
        <v>65</v>
      </c>
      <c r="B15" s="745" t="s">
        <v>66</v>
      </c>
      <c r="C15" s="921">
        <v>15665</v>
      </c>
      <c r="D15" s="914">
        <v>3.584178466495199</v>
      </c>
      <c r="E15" s="911">
        <v>80.230016114343201</v>
      </c>
      <c r="F15" s="921">
        <v>3860</v>
      </c>
      <c r="G15" s="914">
        <v>8.3755180869301054</v>
      </c>
      <c r="H15" s="911">
        <v>19.769983885656799</v>
      </c>
      <c r="I15" s="913">
        <v>815</v>
      </c>
      <c r="J15" s="912">
        <v>8.8224248344730256</v>
      </c>
      <c r="K15" s="489">
        <v>22.998480557072483</v>
      </c>
      <c r="L15" s="913">
        <v>2720</v>
      </c>
      <c r="M15" s="912">
        <v>8.2406128875968996</v>
      </c>
      <c r="N15" s="489">
        <v>77.001519442927531</v>
      </c>
      <c r="O15" s="921">
        <v>19525</v>
      </c>
      <c r="P15" s="911">
        <v>4.0412299858205945</v>
      </c>
      <c r="Q15" s="452"/>
    </row>
    <row r="16" spans="1:17" ht="17.25" customHeight="1">
      <c r="A16" s="739" t="s">
        <v>67</v>
      </c>
      <c r="B16" s="318" t="s">
        <v>68</v>
      </c>
      <c r="C16" s="488">
        <v>52750</v>
      </c>
      <c r="D16" s="914">
        <v>12.070972879463264</v>
      </c>
      <c r="E16" s="911">
        <v>88.82759549729316</v>
      </c>
      <c r="F16" s="488">
        <v>6635</v>
      </c>
      <c r="G16" s="914">
        <v>14.397717162511119</v>
      </c>
      <c r="H16" s="911">
        <v>11.172404502706843</v>
      </c>
      <c r="I16" s="913">
        <v>1155</v>
      </c>
      <c r="J16" s="912">
        <v>12.532834038858137</v>
      </c>
      <c r="K16" s="489">
        <v>18.65585430127593</v>
      </c>
      <c r="L16" s="913">
        <v>5035</v>
      </c>
      <c r="M16" s="912">
        <v>15.245155038759691</v>
      </c>
      <c r="N16" s="489">
        <v>81.344145698724077</v>
      </c>
      <c r="O16" s="488">
        <v>59385</v>
      </c>
      <c r="P16" s="911">
        <v>12.292923752057048</v>
      </c>
    </row>
    <row r="17" spans="1:17" ht="17.25" customHeight="1">
      <c r="A17" s="739" t="s">
        <v>69</v>
      </c>
      <c r="B17" s="318" t="s">
        <v>70</v>
      </c>
      <c r="C17" s="484">
        <v>770</v>
      </c>
      <c r="D17" s="914">
        <v>0.17576862877907243</v>
      </c>
      <c r="E17" s="911">
        <v>90.109567828820786</v>
      </c>
      <c r="F17" s="484">
        <v>85</v>
      </c>
      <c r="G17" s="914">
        <v>0.18295249875225136</v>
      </c>
      <c r="H17" s="911">
        <v>9.8904321711792029</v>
      </c>
      <c r="I17" s="913">
        <v>10</v>
      </c>
      <c r="J17" s="912">
        <v>0.10061869098013676</v>
      </c>
      <c r="K17" s="489">
        <v>11.542771759432199</v>
      </c>
      <c r="L17" s="913">
        <v>70</v>
      </c>
      <c r="M17" s="912">
        <v>0.21511627906976746</v>
      </c>
      <c r="N17" s="489">
        <v>88.457228240567815</v>
      </c>
      <c r="O17" s="484">
        <v>850</v>
      </c>
      <c r="P17" s="911">
        <v>0.17645390658152124</v>
      </c>
    </row>
    <row r="18" spans="1:17" s="898" customFormat="1" ht="17.25" customHeight="1" thickBot="1">
      <c r="A18" s="2" t="s">
        <v>71</v>
      </c>
      <c r="B18" s="313" t="s">
        <v>72</v>
      </c>
      <c r="C18" s="617">
        <v>165930</v>
      </c>
      <c r="D18" s="895">
        <v>37.969536305639203</v>
      </c>
      <c r="E18" s="856">
        <v>90.329989325224517</v>
      </c>
      <c r="F18" s="617">
        <v>17765</v>
      </c>
      <c r="G18" s="895">
        <v>38.546318599049542</v>
      </c>
      <c r="H18" s="856">
        <v>9.6700106747754813</v>
      </c>
      <c r="I18" s="910">
        <v>3290</v>
      </c>
      <c r="J18" s="909">
        <v>35.723868446760008</v>
      </c>
      <c r="K18" s="908">
        <v>20.438104878147225</v>
      </c>
      <c r="L18" s="910">
        <v>12810</v>
      </c>
      <c r="M18" s="909">
        <v>38.79666303294573</v>
      </c>
      <c r="N18" s="908">
        <v>79.561895121852771</v>
      </c>
      <c r="O18" s="617">
        <v>183695</v>
      </c>
      <c r="P18" s="856">
        <v>38.024556246700961</v>
      </c>
      <c r="Q18" s="452"/>
    </row>
    <row r="19" spans="1:17" s="504" customFormat="1" ht="30" customHeight="1" thickTop="1">
      <c r="A19" s="386" t="s">
        <v>87</v>
      </c>
      <c r="B19" s="387"/>
      <c r="C19" s="917"/>
      <c r="D19" s="678"/>
      <c r="E19" s="916"/>
      <c r="F19" s="917"/>
      <c r="G19" s="678"/>
      <c r="H19" s="916"/>
      <c r="I19" s="920"/>
      <c r="J19" s="919"/>
      <c r="K19" s="918"/>
      <c r="L19" s="920"/>
      <c r="M19" s="919"/>
      <c r="N19" s="918"/>
      <c r="O19" s="917"/>
      <c r="P19" s="916"/>
      <c r="Q19" s="452"/>
    </row>
    <row r="20" spans="1:17" ht="17.25" customHeight="1">
      <c r="A20" s="739" t="s">
        <v>73</v>
      </c>
      <c r="B20" s="318" t="s">
        <v>148</v>
      </c>
      <c r="C20" s="488">
        <v>118730</v>
      </c>
      <c r="D20" s="914">
        <v>27.16868186685949</v>
      </c>
      <c r="E20" s="911">
        <v>96.395159555250643</v>
      </c>
      <c r="F20" s="488">
        <v>4440</v>
      </c>
      <c r="G20" s="914">
        <v>9.6350064014929604</v>
      </c>
      <c r="H20" s="911">
        <v>3.6048404447493523</v>
      </c>
      <c r="I20" s="913">
        <v>635</v>
      </c>
      <c r="J20" s="912">
        <v>6.8800607836752414</v>
      </c>
      <c r="K20" s="489">
        <v>15.558855656058618</v>
      </c>
      <c r="L20" s="913">
        <v>3440</v>
      </c>
      <c r="M20" s="912">
        <v>10.416939195736434</v>
      </c>
      <c r="N20" s="489">
        <v>84.441144343941389</v>
      </c>
      <c r="O20" s="488">
        <v>123170</v>
      </c>
      <c r="P20" s="911">
        <v>25.496123950775729</v>
      </c>
    </row>
    <row r="21" spans="1:17" ht="17.25" customHeight="1">
      <c r="A21" s="739" t="s">
        <v>74</v>
      </c>
      <c r="B21" s="318" t="s">
        <v>149</v>
      </c>
      <c r="C21" s="488">
        <v>6335</v>
      </c>
      <c r="D21" s="914">
        <v>1.4491684438871244</v>
      </c>
      <c r="E21" s="911">
        <v>89.876759064254458</v>
      </c>
      <c r="F21" s="488">
        <v>715</v>
      </c>
      <c r="G21" s="914">
        <v>1.5479026973070331</v>
      </c>
      <c r="H21" s="911">
        <v>10.12324093574555</v>
      </c>
      <c r="I21" s="913">
        <v>75</v>
      </c>
      <c r="J21" s="912">
        <v>0.80462390100944303</v>
      </c>
      <c r="K21" s="489">
        <v>10.876518575033746</v>
      </c>
      <c r="L21" s="913">
        <v>605</v>
      </c>
      <c r="M21" s="912">
        <v>1.8393592538759691</v>
      </c>
      <c r="N21" s="489">
        <v>89.123481424966258</v>
      </c>
      <c r="O21" s="488">
        <v>7045</v>
      </c>
      <c r="P21" s="911">
        <v>1.4585868203976444</v>
      </c>
    </row>
    <row r="22" spans="1:17" ht="17.25" customHeight="1">
      <c r="A22" s="739" t="s">
        <v>75</v>
      </c>
      <c r="B22" s="740" t="s">
        <v>150</v>
      </c>
      <c r="C22" s="488">
        <v>8580</v>
      </c>
      <c r="D22" s="914">
        <v>1.9628888909229036</v>
      </c>
      <c r="E22" s="911">
        <v>88.398431139773237</v>
      </c>
      <c r="F22" s="488">
        <v>1125</v>
      </c>
      <c r="G22" s="914">
        <v>2.442983312718356</v>
      </c>
      <c r="H22" s="911">
        <v>11.601568860226754</v>
      </c>
      <c r="I22" s="913">
        <v>195</v>
      </c>
      <c r="J22" s="912">
        <v>2.1053945511776839</v>
      </c>
      <c r="K22" s="489">
        <v>18.500820266300408</v>
      </c>
      <c r="L22" s="913">
        <v>855</v>
      </c>
      <c r="M22" s="912">
        <v>2.5874212693798451</v>
      </c>
      <c r="N22" s="489">
        <v>81.499179733699592</v>
      </c>
      <c r="O22" s="488">
        <v>9705</v>
      </c>
      <c r="P22" s="911">
        <v>2.0086856622403464</v>
      </c>
    </row>
    <row r="23" spans="1:17" s="898" customFormat="1" ht="17.25" customHeight="1">
      <c r="A23" s="739" t="s">
        <v>76</v>
      </c>
      <c r="B23" s="318" t="s">
        <v>151</v>
      </c>
      <c r="C23" s="484">
        <v>15305</v>
      </c>
      <c r="D23" s="914">
        <v>3.502288266683752</v>
      </c>
      <c r="E23" s="911">
        <v>84.899978311022167</v>
      </c>
      <c r="F23" s="484">
        <v>2720</v>
      </c>
      <c r="G23" s="914">
        <v>5.9071024021873582</v>
      </c>
      <c r="H23" s="911">
        <v>15.100021688977838</v>
      </c>
      <c r="I23" s="913">
        <v>670</v>
      </c>
      <c r="J23" s="912">
        <v>7.2529035059155547</v>
      </c>
      <c r="K23" s="489">
        <v>25.473086306800859</v>
      </c>
      <c r="L23" s="913">
        <v>1955</v>
      </c>
      <c r="M23" s="912">
        <v>5.9199067344961245</v>
      </c>
      <c r="N23" s="489">
        <v>74.526913693199148</v>
      </c>
      <c r="O23" s="484">
        <v>18030</v>
      </c>
      <c r="P23" s="911">
        <v>3.7316863142860099</v>
      </c>
      <c r="Q23" s="452"/>
    </row>
    <row r="24" spans="1:17" ht="17.25" customHeight="1">
      <c r="A24" s="739" t="s">
        <v>77</v>
      </c>
      <c r="B24" s="318" t="s">
        <v>152</v>
      </c>
      <c r="C24" s="915">
        <v>46790</v>
      </c>
      <c r="D24" s="914">
        <v>10.706950838878566</v>
      </c>
      <c r="E24" s="911">
        <v>86.925923586521563</v>
      </c>
      <c r="F24" s="915">
        <v>7040</v>
      </c>
      <c r="G24" s="914">
        <v>15.2714450014105</v>
      </c>
      <c r="H24" s="911">
        <v>13.074076413478439</v>
      </c>
      <c r="I24" s="913">
        <v>1960</v>
      </c>
      <c r="J24" s="912">
        <v>21.276023010962771</v>
      </c>
      <c r="K24" s="489">
        <v>30.785661335109126</v>
      </c>
      <c r="L24" s="913">
        <v>4405</v>
      </c>
      <c r="M24" s="912">
        <v>13.344718992248062</v>
      </c>
      <c r="N24" s="489">
        <v>69.214338664890874</v>
      </c>
      <c r="O24" s="915">
        <v>53830</v>
      </c>
      <c r="P24" s="911">
        <v>11.142363303284032</v>
      </c>
    </row>
    <row r="25" spans="1:17" ht="17.25" customHeight="1">
      <c r="A25" s="739" t="s">
        <v>147</v>
      </c>
      <c r="B25" s="740" t="s">
        <v>153</v>
      </c>
      <c r="C25" s="484">
        <v>2055</v>
      </c>
      <c r="D25" s="914">
        <v>0.47025710964458645</v>
      </c>
      <c r="E25" s="911">
        <v>88.417918667286202</v>
      </c>
      <c r="F25" s="484">
        <v>270</v>
      </c>
      <c r="G25" s="914">
        <v>0.58416335742030689</v>
      </c>
      <c r="H25" s="911">
        <v>11.582081332713786</v>
      </c>
      <c r="I25" s="913">
        <v>40</v>
      </c>
      <c r="J25" s="912">
        <v>0.4491479431238467</v>
      </c>
      <c r="K25" s="489">
        <v>18.509572374306675</v>
      </c>
      <c r="L25" s="913">
        <v>180</v>
      </c>
      <c r="M25" s="912">
        <v>0.55165939922480622</v>
      </c>
      <c r="N25" s="489">
        <v>81.490427625693329</v>
      </c>
      <c r="O25" s="484">
        <v>2325</v>
      </c>
      <c r="P25" s="911">
        <v>0.48112276053364245</v>
      </c>
    </row>
    <row r="26" spans="1:17" ht="17.25" customHeight="1">
      <c r="A26" s="739" t="s">
        <v>78</v>
      </c>
      <c r="B26" s="740" t="s">
        <v>154</v>
      </c>
      <c r="C26" s="484">
        <v>6580</v>
      </c>
      <c r="D26" s="914">
        <v>1.5052790312394169</v>
      </c>
      <c r="E26" s="911">
        <v>78.283609620259185</v>
      </c>
      <c r="F26" s="484">
        <v>1825</v>
      </c>
      <c r="G26" s="914">
        <v>3.9599201440878411</v>
      </c>
      <c r="H26" s="911">
        <v>21.716390379740808</v>
      </c>
      <c r="I26" s="913">
        <v>345</v>
      </c>
      <c r="J26" s="912">
        <v>3.7588190600238796</v>
      </c>
      <c r="K26" s="489">
        <v>20.470048589026682</v>
      </c>
      <c r="L26" s="913">
        <v>1345</v>
      </c>
      <c r="M26" s="912">
        <v>4.0741279069767442</v>
      </c>
      <c r="N26" s="489">
        <v>79.529951410973325</v>
      </c>
      <c r="O26" s="484">
        <v>8405</v>
      </c>
      <c r="P26" s="911">
        <v>1.7394301327896169</v>
      </c>
    </row>
    <row r="27" spans="1:17" s="898" customFormat="1" ht="17.25" customHeight="1">
      <c r="A27" s="739" t="s">
        <v>79</v>
      </c>
      <c r="B27" s="740" t="s">
        <v>155</v>
      </c>
      <c r="C27" s="484">
        <v>7915</v>
      </c>
      <c r="D27" s="914">
        <v>1.8114033481918117</v>
      </c>
      <c r="E27" s="911">
        <v>81.891669054641341</v>
      </c>
      <c r="F27" s="484">
        <v>1750</v>
      </c>
      <c r="G27" s="914">
        <v>3.7984506217043164</v>
      </c>
      <c r="H27" s="911">
        <v>18.108330945358659</v>
      </c>
      <c r="I27" s="913">
        <v>320</v>
      </c>
      <c r="J27" s="912">
        <v>3.488982958862477</v>
      </c>
      <c r="K27" s="489">
        <v>19.767055727059169</v>
      </c>
      <c r="L27" s="913">
        <v>1305</v>
      </c>
      <c r="M27" s="912">
        <v>3.9507630813953489</v>
      </c>
      <c r="N27" s="489">
        <v>80.232944272940827</v>
      </c>
      <c r="O27" s="484">
        <v>9665</v>
      </c>
      <c r="P27" s="911">
        <v>2.0009501236816774</v>
      </c>
      <c r="Q27" s="452"/>
    </row>
    <row r="28" spans="1:17" s="898" customFormat="1" ht="17.25" customHeight="1">
      <c r="A28" s="739" t="s">
        <v>80</v>
      </c>
      <c r="B28" s="318" t="s">
        <v>81</v>
      </c>
      <c r="C28" s="484">
        <v>19420</v>
      </c>
      <c r="D28" s="914">
        <v>4.4436239737123922</v>
      </c>
      <c r="E28" s="911">
        <v>86.792573420403741</v>
      </c>
      <c r="F28" s="484">
        <v>2955</v>
      </c>
      <c r="G28" s="914">
        <v>6.412473146279539</v>
      </c>
      <c r="H28" s="911">
        <v>13.207426579596259</v>
      </c>
      <c r="I28" s="913">
        <v>760</v>
      </c>
      <c r="J28" s="912">
        <v>8.2743948768045161</v>
      </c>
      <c r="K28" s="489">
        <v>28.005260721659337</v>
      </c>
      <c r="L28" s="913">
        <v>1960</v>
      </c>
      <c r="M28" s="912">
        <v>5.9342902131782953</v>
      </c>
      <c r="N28" s="489">
        <v>71.994739278340674</v>
      </c>
      <c r="O28" s="484">
        <v>22375</v>
      </c>
      <c r="P28" s="911">
        <v>4.6314348109585071</v>
      </c>
      <c r="Q28" s="452"/>
    </row>
    <row r="29" spans="1:17" s="898" customFormat="1" ht="17.25" customHeight="1">
      <c r="A29" s="739" t="s">
        <v>82</v>
      </c>
      <c r="B29" s="318" t="s">
        <v>83</v>
      </c>
      <c r="C29" s="484">
        <v>39375</v>
      </c>
      <c r="D29" s="914">
        <v>9.0099219243407518</v>
      </c>
      <c r="E29" s="911">
        <v>87.780315795152717</v>
      </c>
      <c r="F29" s="484">
        <v>5480</v>
      </c>
      <c r="G29" s="914">
        <v>11.894234316342253</v>
      </c>
      <c r="H29" s="911">
        <v>12.219684204847281</v>
      </c>
      <c r="I29" s="913">
        <v>920</v>
      </c>
      <c r="J29" s="912">
        <v>9.9857809616845756</v>
      </c>
      <c r="K29" s="489">
        <v>18.125096044351803</v>
      </c>
      <c r="L29" s="913">
        <v>4155</v>
      </c>
      <c r="M29" s="912">
        <v>12.584150920542637</v>
      </c>
      <c r="N29" s="489">
        <v>81.874903955648207</v>
      </c>
      <c r="O29" s="484">
        <v>44855</v>
      </c>
      <c r="P29" s="911">
        <v>9.2850598743518358</v>
      </c>
      <c r="Q29" s="452"/>
    </row>
    <row r="30" spans="1:17" s="898" customFormat="1" ht="17.25" customHeight="1" thickBot="1">
      <c r="A30" s="2" t="s">
        <v>84</v>
      </c>
      <c r="B30" s="313" t="s">
        <v>85</v>
      </c>
      <c r="C30" s="617">
        <v>271080</v>
      </c>
      <c r="D30" s="895">
        <v>62.03046369436079</v>
      </c>
      <c r="E30" s="856">
        <v>90.54119089471763</v>
      </c>
      <c r="F30" s="617">
        <v>28320</v>
      </c>
      <c r="G30" s="895">
        <v>61.453681400950458</v>
      </c>
      <c r="H30" s="856">
        <v>9.45880910528237</v>
      </c>
      <c r="I30" s="910">
        <v>5920</v>
      </c>
      <c r="J30" s="909">
        <v>64.276131553239992</v>
      </c>
      <c r="K30" s="908">
        <v>22.659608051718962</v>
      </c>
      <c r="L30" s="910">
        <v>20210</v>
      </c>
      <c r="M30" s="909">
        <v>61.20333696705427</v>
      </c>
      <c r="N30" s="908">
        <v>77.340391948281052</v>
      </c>
      <c r="O30" s="617">
        <v>299400</v>
      </c>
      <c r="P30" s="856">
        <v>61.975443753299039</v>
      </c>
      <c r="Q30" s="452"/>
    </row>
    <row r="31" spans="1:17" s="535" customFormat="1" ht="30" customHeight="1" thickTop="1">
      <c r="A31" s="855" t="s">
        <v>262</v>
      </c>
      <c r="B31" s="854"/>
      <c r="C31" s="903"/>
      <c r="D31" s="907"/>
      <c r="E31" s="902"/>
      <c r="F31" s="903"/>
      <c r="G31" s="907"/>
      <c r="H31" s="902"/>
      <c r="I31" s="906"/>
      <c r="J31" s="905"/>
      <c r="K31" s="904"/>
      <c r="L31" s="906"/>
      <c r="M31" s="905"/>
      <c r="N31" s="904"/>
      <c r="O31" s="903"/>
      <c r="P31" s="902"/>
      <c r="Q31" s="452"/>
    </row>
    <row r="32" spans="1:17" ht="16.2" thickBot="1">
      <c r="A32" s="526" t="s">
        <v>46</v>
      </c>
      <c r="B32" s="526" t="s">
        <v>262</v>
      </c>
      <c r="C32" s="592">
        <v>437010</v>
      </c>
      <c r="D32" s="846">
        <v>100</v>
      </c>
      <c r="E32" s="315">
        <v>90.460882435131808</v>
      </c>
      <c r="F32" s="592">
        <v>46085</v>
      </c>
      <c r="G32" s="846">
        <v>100</v>
      </c>
      <c r="H32" s="315">
        <v>9.5391175648681941</v>
      </c>
      <c r="I32" s="901">
        <v>9215</v>
      </c>
      <c r="J32" s="900">
        <v>100</v>
      </c>
      <c r="K32" s="899">
        <v>21.812628737836494</v>
      </c>
      <c r="L32" s="901">
        <v>33025</v>
      </c>
      <c r="M32" s="900">
        <v>100</v>
      </c>
      <c r="N32" s="899">
        <v>78.187371262163509</v>
      </c>
      <c r="O32" s="592">
        <v>483095</v>
      </c>
      <c r="P32" s="315">
        <v>100</v>
      </c>
    </row>
    <row r="33" spans="1:16" ht="15.6" thickTop="1">
      <c r="B33" s="897"/>
      <c r="C33" s="452"/>
      <c r="D33" s="452"/>
      <c r="E33" s="452"/>
      <c r="F33" s="452"/>
      <c r="G33" s="452"/>
      <c r="H33" s="452"/>
      <c r="I33" s="452"/>
      <c r="J33" s="452"/>
      <c r="K33" s="452"/>
      <c r="L33" s="452"/>
      <c r="M33" s="452"/>
      <c r="N33" s="452"/>
      <c r="O33" s="452"/>
      <c r="P33" s="452"/>
    </row>
    <row r="34" spans="1:16">
      <c r="B34" s="11"/>
      <c r="C34" s="509"/>
      <c r="D34" s="508"/>
      <c r="E34" s="508"/>
      <c r="F34" s="509"/>
      <c r="G34" s="508"/>
      <c r="H34" s="508"/>
      <c r="I34" s="508"/>
      <c r="J34" s="508"/>
      <c r="K34" s="508"/>
      <c r="L34" s="508"/>
      <c r="M34" s="508"/>
      <c r="N34" s="508"/>
      <c r="O34" s="509"/>
    </row>
    <row r="35" spans="1:16">
      <c r="A35"/>
      <c r="B35"/>
      <c r="C35"/>
      <c r="D35"/>
      <c r="E35"/>
      <c r="F35"/>
      <c r="G35"/>
      <c r="H35"/>
      <c r="I35"/>
      <c r="J35"/>
      <c r="K35"/>
      <c r="L35"/>
      <c r="M35"/>
      <c r="N35"/>
      <c r="O35"/>
    </row>
    <row r="36" spans="1:16">
      <c r="A36"/>
      <c r="B36"/>
      <c r="C36"/>
      <c r="D36"/>
      <c r="E36"/>
      <c r="F36"/>
      <c r="G36"/>
      <c r="H36"/>
      <c r="I36"/>
      <c r="J36"/>
      <c r="K36"/>
      <c r="L36"/>
      <c r="M36"/>
      <c r="N36"/>
      <c r="O36"/>
    </row>
  </sheetData>
  <mergeCells count="9">
    <mergeCell ref="A1:P1"/>
    <mergeCell ref="A31:B31"/>
    <mergeCell ref="C3:E3"/>
    <mergeCell ref="L3:N3"/>
    <mergeCell ref="O3:P3"/>
    <mergeCell ref="F3:H3"/>
    <mergeCell ref="I3:K3"/>
    <mergeCell ref="A19:B19"/>
    <mergeCell ref="A5:B5"/>
  </mergeCells>
  <pageMargins left="0.75" right="0.75" top="1" bottom="1" header="0.5" footer="0.5"/>
  <pageSetup paperSize="9" scale="27"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7D0D0-58F5-4DAF-BB79-A5760CDBA68A}">
  <sheetPr>
    <tabColor theme="2"/>
  </sheetPr>
  <dimension ref="A1:J13"/>
  <sheetViews>
    <sheetView showGridLines="0" zoomScale="80" zoomScaleNormal="80" zoomScaleSheetLayoutView="71" workbookViewId="0">
      <selection activeCell="W32" sqref="W32"/>
    </sheetView>
  </sheetViews>
  <sheetFormatPr defaultColWidth="9.109375" defaultRowHeight="15"/>
  <cols>
    <col min="1" max="1" width="7.44140625" style="504" customWidth="1"/>
    <col min="2" max="2" width="24.77734375" style="504" customWidth="1"/>
    <col min="3" max="3" width="12.6640625" style="504" bestFit="1" customWidth="1"/>
    <col min="4" max="4" width="13.77734375" style="504" customWidth="1"/>
    <col min="5" max="5" width="11.44140625" style="504" customWidth="1"/>
    <col min="6" max="6" width="12.77734375" style="504" customWidth="1"/>
    <col min="7" max="8" width="9.109375" style="504"/>
    <col min="9" max="9" width="14.44140625" style="504" customWidth="1"/>
    <col min="10" max="16384" width="9.109375" style="504"/>
  </cols>
  <sheetData>
    <row r="1" spans="1:10" ht="19.05" customHeight="1" thickBot="1">
      <c r="A1" s="496" t="s">
        <v>284</v>
      </c>
      <c r="B1" s="496"/>
      <c r="C1" s="496"/>
      <c r="D1" s="496"/>
      <c r="E1" s="496"/>
      <c r="F1" s="496"/>
      <c r="G1" s="496"/>
      <c r="H1" s="496"/>
      <c r="I1" s="496"/>
      <c r="J1" s="496"/>
    </row>
    <row r="2" spans="1:10" ht="16.2" thickTop="1" thickBot="1">
      <c r="A2" s="443"/>
      <c r="B2" s="443"/>
      <c r="C2" s="443"/>
      <c r="D2" s="443"/>
      <c r="E2" s="443"/>
      <c r="F2" s="443"/>
      <c r="G2" s="443"/>
      <c r="H2" s="443"/>
      <c r="I2" s="443"/>
      <c r="J2" s="443"/>
    </row>
    <row r="3" spans="1:10" ht="17.399999999999999" thickBot="1">
      <c r="A3" s="443"/>
      <c r="B3" s="443"/>
      <c r="C3" s="372" t="s">
        <v>204</v>
      </c>
      <c r="D3" s="373"/>
      <c r="E3" s="374"/>
      <c r="F3" s="372" t="s">
        <v>203</v>
      </c>
      <c r="G3" s="373"/>
      <c r="H3" s="374"/>
      <c r="I3" s="940" t="s">
        <v>15</v>
      </c>
      <c r="J3" s="939"/>
    </row>
    <row r="4" spans="1:10" ht="16.8" thickTop="1" thickBot="1">
      <c r="A4" s="443"/>
      <c r="B4" s="443"/>
      <c r="C4" s="937" t="s">
        <v>8</v>
      </c>
      <c r="D4" s="938" t="s">
        <v>9</v>
      </c>
      <c r="E4" s="936" t="s">
        <v>10</v>
      </c>
      <c r="F4" s="937" t="s">
        <v>8</v>
      </c>
      <c r="G4" s="938" t="s">
        <v>9</v>
      </c>
      <c r="H4" s="936" t="s">
        <v>10</v>
      </c>
      <c r="I4" s="937" t="s">
        <v>8</v>
      </c>
      <c r="J4" s="936" t="s">
        <v>9</v>
      </c>
    </row>
    <row r="5" spans="1:10">
      <c r="A5" s="935" t="s">
        <v>283</v>
      </c>
      <c r="B5" s="934" t="s">
        <v>282</v>
      </c>
      <c r="C5" s="933">
        <v>353260</v>
      </c>
      <c r="D5" s="932">
        <v>88.173422523961662</v>
      </c>
      <c r="E5" s="103">
        <v>83.232529811061141</v>
      </c>
      <c r="F5" s="933">
        <v>71165</v>
      </c>
      <c r="G5" s="932">
        <v>87.675097635796917</v>
      </c>
      <c r="H5" s="103">
        <v>16.767470188938866</v>
      </c>
      <c r="I5" s="931">
        <v>424425</v>
      </c>
      <c r="J5" s="930">
        <v>88.089471138978297</v>
      </c>
    </row>
    <row r="6" spans="1:10">
      <c r="A6" s="935" t="s">
        <v>281</v>
      </c>
      <c r="B6" s="934" t="s">
        <v>93</v>
      </c>
      <c r="C6" s="933">
        <v>31900</v>
      </c>
      <c r="D6" s="932">
        <v>7.9620107827476039</v>
      </c>
      <c r="E6" s="103">
        <v>83.942527828215049</v>
      </c>
      <c r="F6" s="933">
        <v>6100</v>
      </c>
      <c r="G6" s="932">
        <v>7.5176483632914044</v>
      </c>
      <c r="H6" s="103">
        <v>16.057472171784955</v>
      </c>
      <c r="I6" s="931">
        <v>38000</v>
      </c>
      <c r="J6" s="930">
        <v>7.8871503022982141</v>
      </c>
    </row>
    <row r="7" spans="1:10">
      <c r="A7" s="935" t="s">
        <v>280</v>
      </c>
      <c r="B7" s="934" t="s">
        <v>94</v>
      </c>
      <c r="C7" s="933">
        <v>15485</v>
      </c>
      <c r="D7" s="932">
        <v>3.864566693290735</v>
      </c>
      <c r="E7" s="103">
        <v>79.871034304874897</v>
      </c>
      <c r="F7" s="933">
        <v>3900</v>
      </c>
      <c r="G7" s="932">
        <v>4.8072540009116782</v>
      </c>
      <c r="H7" s="103">
        <v>20.128965695125096</v>
      </c>
      <c r="I7" s="931">
        <v>19385</v>
      </c>
      <c r="J7" s="930">
        <v>4.0233785587234774</v>
      </c>
    </row>
    <row r="8" spans="1:10" ht="16.2" thickBot="1">
      <c r="A8" s="929" t="s">
        <v>46</v>
      </c>
      <c r="B8" s="7" t="s">
        <v>279</v>
      </c>
      <c r="C8" s="927">
        <v>400640</v>
      </c>
      <c r="D8" s="928">
        <v>100</v>
      </c>
      <c r="E8" s="926">
        <v>83.15328273236905</v>
      </c>
      <c r="F8" s="927">
        <v>81170</v>
      </c>
      <c r="G8" s="928">
        <v>100</v>
      </c>
      <c r="H8" s="926">
        <v>16.846717267630947</v>
      </c>
      <c r="I8" s="927">
        <v>481810</v>
      </c>
      <c r="J8" s="926">
        <v>99.999999999999986</v>
      </c>
    </row>
    <row r="9" spans="1:10" ht="15.6" thickTop="1">
      <c r="A9" s="443"/>
      <c r="B9" s="443"/>
      <c r="C9" s="443"/>
      <c r="D9" s="925"/>
      <c r="E9" s="925"/>
      <c r="F9" s="925"/>
      <c r="G9" s="925"/>
      <c r="H9" s="925"/>
      <c r="I9" s="925"/>
      <c r="J9" s="925"/>
    </row>
    <row r="10" spans="1:10">
      <c r="A10"/>
      <c r="B10"/>
      <c r="C10"/>
      <c r="D10"/>
      <c r="E10"/>
      <c r="F10"/>
      <c r="G10"/>
      <c r="H10"/>
      <c r="I10"/>
    </row>
    <row r="11" spans="1:10">
      <c r="A11"/>
      <c r="B11"/>
      <c r="C11"/>
      <c r="D11"/>
      <c r="E11"/>
      <c r="F11"/>
      <c r="G11"/>
      <c r="H11"/>
      <c r="I11"/>
    </row>
    <row r="12" spans="1:10">
      <c r="A12"/>
      <c r="B12"/>
      <c r="C12"/>
      <c r="D12"/>
      <c r="E12"/>
      <c r="F12"/>
      <c r="G12"/>
      <c r="H12"/>
      <c r="I12"/>
    </row>
    <row r="13" spans="1:10">
      <c r="A13"/>
      <c r="B13"/>
      <c r="C13"/>
      <c r="D13"/>
      <c r="E13"/>
      <c r="F13"/>
      <c r="G13"/>
      <c r="H13"/>
      <c r="I13"/>
    </row>
  </sheetData>
  <mergeCells count="4">
    <mergeCell ref="A1:J1"/>
    <mergeCell ref="I3:J3"/>
    <mergeCell ref="C3:E3"/>
    <mergeCell ref="F3:H3"/>
  </mergeCells>
  <pageMargins left="0.7" right="0.7" top="0.75" bottom="0.75" header="0.3" footer="0.3"/>
  <pageSetup paperSize="9" scale="62"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E1065-A8B9-4DCC-AB5D-512E86564187}">
  <sheetPr>
    <tabColor theme="2"/>
  </sheetPr>
  <dimension ref="A1:AM29"/>
  <sheetViews>
    <sheetView showGridLines="0" zoomScale="70" zoomScaleNormal="70" zoomScaleSheetLayoutView="70" workbookViewId="0">
      <selection activeCell="W32" sqref="W32"/>
    </sheetView>
  </sheetViews>
  <sheetFormatPr defaultColWidth="9.109375" defaultRowHeight="15"/>
  <cols>
    <col min="1" max="1" width="9.109375" style="452"/>
    <col min="2" max="2" width="56.44140625" style="452" customWidth="1"/>
    <col min="3" max="3" width="12.6640625" style="452" customWidth="1"/>
    <col min="4" max="4" width="10.6640625" style="452" customWidth="1"/>
    <col min="5" max="5" width="12.6640625" style="590" customWidth="1"/>
    <col min="6" max="6" width="10.6640625" style="654" customWidth="1"/>
    <col min="7" max="7" width="13.6640625" style="590" customWidth="1"/>
    <col min="8" max="16384" width="9.109375" style="452"/>
  </cols>
  <sheetData>
    <row r="1" spans="1:7" ht="21.75" customHeight="1" thickBot="1">
      <c r="A1" s="496" t="s">
        <v>289</v>
      </c>
      <c r="B1" s="496"/>
      <c r="C1" s="496"/>
      <c r="D1" s="496"/>
      <c r="E1" s="496"/>
      <c r="F1" s="496"/>
      <c r="G1" s="496"/>
    </row>
    <row r="2" spans="1:7" ht="18.75" customHeight="1" thickTop="1" thickBot="1">
      <c r="B2" s="646"/>
      <c r="C2" s="646"/>
      <c r="D2" s="646"/>
      <c r="E2" s="970"/>
      <c r="F2" s="971"/>
      <c r="G2" s="970"/>
    </row>
    <row r="3" spans="1:7" ht="34.200000000000003" thickBot="1">
      <c r="B3" s="636"/>
      <c r="C3" s="969" t="s">
        <v>96</v>
      </c>
      <c r="D3" s="968"/>
      <c r="E3" s="969" t="s">
        <v>109</v>
      </c>
      <c r="F3" s="968"/>
      <c r="G3" s="675" t="s">
        <v>15</v>
      </c>
    </row>
    <row r="4" spans="1:7" ht="16.2" thickTop="1">
      <c r="B4" s="636"/>
      <c r="C4" s="967" t="s">
        <v>8</v>
      </c>
      <c r="D4" s="13" t="s">
        <v>10</v>
      </c>
      <c r="E4" s="967" t="s">
        <v>8</v>
      </c>
      <c r="F4" s="13" t="s">
        <v>10</v>
      </c>
      <c r="G4" s="966" t="s">
        <v>8</v>
      </c>
    </row>
    <row r="5" spans="1:7" ht="17.25" customHeight="1">
      <c r="A5" s="607" t="s">
        <v>232</v>
      </c>
      <c r="B5" s="475" t="s">
        <v>231</v>
      </c>
      <c r="C5" s="964">
        <v>465</v>
      </c>
      <c r="D5" s="947">
        <v>78.619528619528623</v>
      </c>
      <c r="E5" s="948">
        <v>125</v>
      </c>
      <c r="F5" s="947">
        <v>21.380471380471381</v>
      </c>
      <c r="G5" s="946">
        <v>595</v>
      </c>
    </row>
    <row r="6" spans="1:7" ht="17.25" customHeight="1">
      <c r="A6" s="607" t="s">
        <v>230</v>
      </c>
      <c r="B6" s="475" t="s">
        <v>229</v>
      </c>
      <c r="C6" s="964">
        <v>830</v>
      </c>
      <c r="D6" s="947">
        <v>77.76735459662288</v>
      </c>
      <c r="E6" s="948">
        <v>235</v>
      </c>
      <c r="F6" s="947">
        <v>22.232645403377109</v>
      </c>
      <c r="G6" s="946">
        <v>1065</v>
      </c>
    </row>
    <row r="7" spans="1:7" ht="17.25" customHeight="1">
      <c r="A7" s="607" t="s">
        <v>228</v>
      </c>
      <c r="B7" s="475" t="s">
        <v>227</v>
      </c>
      <c r="C7" s="964">
        <v>4915</v>
      </c>
      <c r="D7" s="947">
        <v>81.323407775020669</v>
      </c>
      <c r="E7" s="948">
        <v>1130</v>
      </c>
      <c r="F7" s="947">
        <v>18.67659222497932</v>
      </c>
      <c r="G7" s="946">
        <v>6045</v>
      </c>
    </row>
    <row r="8" spans="1:7" ht="17.25" customHeight="1">
      <c r="A8" s="607" t="s">
        <v>226</v>
      </c>
      <c r="B8" s="965" t="s">
        <v>225</v>
      </c>
      <c r="C8" s="964">
        <v>17950</v>
      </c>
      <c r="D8" s="947">
        <v>80.757637108021768</v>
      </c>
      <c r="E8" s="948">
        <v>4275</v>
      </c>
      <c r="F8" s="947">
        <v>19.242362891978225</v>
      </c>
      <c r="G8" s="946">
        <v>22225</v>
      </c>
    </row>
    <row r="9" spans="1:7" ht="17.25" customHeight="1">
      <c r="A9" s="607" t="s">
        <v>63</v>
      </c>
      <c r="B9" s="475" t="s">
        <v>224</v>
      </c>
      <c r="C9" s="964">
        <v>1140</v>
      </c>
      <c r="D9" s="947">
        <v>80.338266384778009</v>
      </c>
      <c r="E9" s="948">
        <v>280</v>
      </c>
      <c r="F9" s="947">
        <v>19.661733615221987</v>
      </c>
      <c r="G9" s="946">
        <v>1420</v>
      </c>
    </row>
    <row r="10" spans="1:7" ht="17.25" customHeight="1">
      <c r="A10" s="607" t="s">
        <v>223</v>
      </c>
      <c r="B10" s="475" t="s">
        <v>234</v>
      </c>
      <c r="C10" s="964">
        <v>2180</v>
      </c>
      <c r="D10" s="947">
        <v>76.636171710063337</v>
      </c>
      <c r="E10" s="948">
        <v>665</v>
      </c>
      <c r="F10" s="947">
        <v>23.363828289936663</v>
      </c>
      <c r="G10" s="946">
        <v>2840</v>
      </c>
    </row>
    <row r="11" spans="1:7" ht="17.25" customHeight="1">
      <c r="A11" s="607" t="s">
        <v>221</v>
      </c>
      <c r="B11" s="475" t="s">
        <v>220</v>
      </c>
      <c r="C11" s="964">
        <v>19715</v>
      </c>
      <c r="D11" s="947">
        <v>78.96908042294136</v>
      </c>
      <c r="E11" s="948">
        <v>5250</v>
      </c>
      <c r="F11" s="947">
        <v>21.030919577058636</v>
      </c>
      <c r="G11" s="946">
        <v>24970</v>
      </c>
    </row>
    <row r="12" spans="1:7" ht="17.25" customHeight="1">
      <c r="A12" s="607" t="s">
        <v>219</v>
      </c>
      <c r="B12" s="475" t="s">
        <v>255</v>
      </c>
      <c r="C12" s="964">
        <v>6475</v>
      </c>
      <c r="D12" s="947">
        <v>77.940999397953036</v>
      </c>
      <c r="E12" s="948">
        <v>1830</v>
      </c>
      <c r="F12" s="947">
        <v>22.059000602046961</v>
      </c>
      <c r="G12" s="946">
        <v>8305</v>
      </c>
    </row>
    <row r="13" spans="1:7" ht="17.25" customHeight="1">
      <c r="A13" s="607" t="s">
        <v>217</v>
      </c>
      <c r="B13" s="475" t="s">
        <v>216</v>
      </c>
      <c r="C13" s="964">
        <v>3725</v>
      </c>
      <c r="D13" s="947">
        <v>77.868338557993738</v>
      </c>
      <c r="E13" s="948">
        <v>1060</v>
      </c>
      <c r="F13" s="947">
        <v>22.131661442006269</v>
      </c>
      <c r="G13" s="946">
        <v>4785</v>
      </c>
    </row>
    <row r="14" spans="1:7" ht="17.25" customHeight="1" thickBot="1">
      <c r="A14" s="526" t="s">
        <v>215</v>
      </c>
      <c r="B14" s="6" t="s">
        <v>214</v>
      </c>
      <c r="C14" s="952">
        <v>57395</v>
      </c>
      <c r="D14" s="963">
        <v>79.439730937980102</v>
      </c>
      <c r="E14" s="952">
        <v>14855</v>
      </c>
      <c r="F14" s="963">
        <v>20.560269062019902</v>
      </c>
      <c r="G14" s="950">
        <v>72250</v>
      </c>
    </row>
    <row r="15" spans="1:7" ht="20.25" customHeight="1" thickTop="1">
      <c r="A15" s="962" t="s">
        <v>127</v>
      </c>
      <c r="B15" s="961" t="s">
        <v>127</v>
      </c>
      <c r="C15" s="960">
        <v>20360</v>
      </c>
      <c r="D15" s="959">
        <v>79.353078721745902</v>
      </c>
      <c r="E15" s="960">
        <v>5300</v>
      </c>
      <c r="F15" s="959">
        <v>20.646921278254091</v>
      </c>
      <c r="G15" s="958">
        <v>25660</v>
      </c>
    </row>
    <row r="16" spans="1:7" ht="17.25" customHeight="1">
      <c r="A16" s="957" t="s">
        <v>288</v>
      </c>
      <c r="B16" s="956" t="s">
        <v>207</v>
      </c>
      <c r="C16" s="955">
        <v>34465</v>
      </c>
      <c r="D16" s="954">
        <v>79.243591217381308</v>
      </c>
      <c r="E16" s="955">
        <v>9030</v>
      </c>
      <c r="F16" s="954">
        <v>20.756408782618692</v>
      </c>
      <c r="G16" s="953">
        <v>43495</v>
      </c>
    </row>
    <row r="17" spans="1:39" ht="17.25" customHeight="1" thickBot="1">
      <c r="A17" s="526" t="s">
        <v>287</v>
      </c>
      <c r="B17" s="526" t="s">
        <v>286</v>
      </c>
      <c r="C17" s="952">
        <v>54830</v>
      </c>
      <c r="D17" s="951">
        <v>79.284216614850706</v>
      </c>
      <c r="E17" s="952">
        <v>14325</v>
      </c>
      <c r="F17" s="951">
        <v>20.715783385149305</v>
      </c>
      <c r="G17" s="950">
        <v>69155</v>
      </c>
    </row>
    <row r="18" spans="1:39" ht="20.25" customHeight="1" thickTop="1">
      <c r="A18" s="532" t="s">
        <v>285</v>
      </c>
      <c r="B18" s="949" t="s">
        <v>212</v>
      </c>
      <c r="C18" s="948">
        <v>269900</v>
      </c>
      <c r="D18" s="947">
        <v>78.525604657455332</v>
      </c>
      <c r="E18" s="948">
        <v>73810</v>
      </c>
      <c r="F18" s="947">
        <v>21.474395342544668</v>
      </c>
      <c r="G18" s="946">
        <v>343705</v>
      </c>
    </row>
    <row r="19" spans="1:39" ht="17.25" customHeight="1" thickBot="1">
      <c r="A19" s="526" t="s">
        <v>46</v>
      </c>
      <c r="B19" s="526" t="s">
        <v>15</v>
      </c>
      <c r="C19" s="945">
        <v>327295</v>
      </c>
      <c r="D19" s="944">
        <v>78.684386404396605</v>
      </c>
      <c r="E19" s="945">
        <v>88665</v>
      </c>
      <c r="F19" s="944">
        <v>21.315613595603402</v>
      </c>
      <c r="G19" s="943">
        <v>415960</v>
      </c>
    </row>
    <row r="20" spans="1:39" ht="15.6" thickTop="1">
      <c r="B20" s="11"/>
      <c r="E20" s="452"/>
      <c r="F20" s="452"/>
      <c r="G20" s="452"/>
    </row>
    <row r="21" spans="1:39">
      <c r="B21" s="11"/>
      <c r="C21" s="11"/>
      <c r="D21" s="11"/>
      <c r="E21" s="509"/>
      <c r="F21" s="508"/>
      <c r="G21" s="509"/>
    </row>
    <row r="22" spans="1:39">
      <c r="A22" s="942"/>
      <c r="B22" s="942"/>
      <c r="C22" s="942"/>
      <c r="D22" s="942"/>
      <c r="E22" s="942"/>
      <c r="F22" s="942"/>
      <c r="G22" s="942"/>
      <c r="H22"/>
    </row>
    <row r="23" spans="1:39">
      <c r="A23" s="942"/>
      <c r="B23" s="942"/>
      <c r="C23" s="942"/>
      <c r="D23" s="942"/>
      <c r="E23" s="942"/>
      <c r="F23" s="942"/>
      <c r="G23" s="942"/>
      <c r="H23"/>
    </row>
    <row r="24" spans="1:39">
      <c r="A24" s="942"/>
      <c r="B24" s="942"/>
      <c r="C24" s="942"/>
      <c r="D24" s="942"/>
      <c r="E24" s="942"/>
      <c r="F24" s="942"/>
      <c r="G24" s="942"/>
      <c r="H24"/>
    </row>
    <row r="25" spans="1:39">
      <c r="A25" s="942"/>
      <c r="B25" s="942"/>
      <c r="C25" s="942"/>
      <c r="D25" s="942"/>
      <c r="E25" s="942"/>
      <c r="F25" s="942"/>
      <c r="G25" s="942"/>
      <c r="H25"/>
    </row>
    <row r="26" spans="1:39">
      <c r="A26"/>
      <c r="B26"/>
      <c r="C26"/>
      <c r="D26"/>
      <c r="E26"/>
      <c r="F26"/>
      <c r="G26"/>
      <c r="H26"/>
    </row>
    <row r="28" spans="1:39">
      <c r="B28" s="941"/>
      <c r="C28" s="11"/>
      <c r="D28" s="11"/>
      <c r="E28" s="509"/>
      <c r="F28" s="508"/>
      <c r="G28" s="509"/>
    </row>
    <row r="29" spans="1:39">
      <c r="X29" s="504"/>
      <c r="Y29" s="504"/>
      <c r="Z29" s="504"/>
      <c r="AA29" s="504"/>
      <c r="AB29" s="504"/>
      <c r="AC29" s="504"/>
      <c r="AD29" s="504"/>
      <c r="AE29" s="504"/>
      <c r="AF29" s="504"/>
      <c r="AG29" s="504"/>
      <c r="AH29" s="504"/>
      <c r="AI29" s="504"/>
      <c r="AJ29" s="504"/>
      <c r="AK29" s="504"/>
      <c r="AL29" s="504"/>
      <c r="AM29" s="504"/>
    </row>
  </sheetData>
  <mergeCells count="3">
    <mergeCell ref="A1:G1"/>
    <mergeCell ref="C3:D3"/>
    <mergeCell ref="E3:F3"/>
  </mergeCells>
  <pageMargins left="0.7" right="0.7" top="0.75" bottom="0.75" header="0.3" footer="0.3"/>
  <pageSetup paperSize="9" scale="47"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50111-81A4-4271-93DC-93150B183023}">
  <sheetPr>
    <tabColor theme="4"/>
  </sheetPr>
  <dimension ref="A1:R27"/>
  <sheetViews>
    <sheetView showGridLines="0" topLeftCell="A28" zoomScale="70" zoomScaleNormal="70" zoomScaleSheetLayoutView="80" workbookViewId="0">
      <selection activeCell="W32" sqref="W32"/>
    </sheetView>
  </sheetViews>
  <sheetFormatPr defaultColWidth="9.109375" defaultRowHeight="15"/>
  <cols>
    <col min="1" max="1" width="9.109375" style="297"/>
    <col min="2" max="2" width="21.44140625" style="297" customWidth="1"/>
    <col min="3" max="3" width="12.6640625" style="972" customWidth="1"/>
    <col min="4" max="5" width="10.6640625" style="972" customWidth="1"/>
    <col min="6" max="6" width="12.6640625" style="297" customWidth="1"/>
    <col min="7" max="7" width="10.6640625" style="297" customWidth="1"/>
    <col min="8" max="8" width="12.6640625" style="297" customWidth="1"/>
    <col min="9" max="9" width="10.6640625" style="297" customWidth="1"/>
    <col min="10" max="10" width="12.6640625" style="655" customWidth="1"/>
    <col min="11" max="12" width="10.6640625" style="655" customWidth="1"/>
    <col min="13" max="13" width="12.6640625" style="297" customWidth="1"/>
    <col min="14" max="14" width="10.6640625" style="297" customWidth="1"/>
    <col min="15" max="15" width="12.6640625" style="297" customWidth="1"/>
    <col min="16" max="16" width="10.6640625" style="297" customWidth="1"/>
    <col min="17" max="17" width="13.6640625" style="297" customWidth="1"/>
    <col min="18" max="20" width="15.6640625" style="297" customWidth="1"/>
    <col min="21" max="16384" width="9.109375" style="297"/>
  </cols>
  <sheetData>
    <row r="1" spans="1:18" ht="22.5" customHeight="1" thickBot="1">
      <c r="A1" s="367" t="s">
        <v>293</v>
      </c>
      <c r="B1" s="367"/>
      <c r="C1" s="367"/>
      <c r="D1" s="367"/>
      <c r="E1" s="367"/>
      <c r="F1" s="367"/>
      <c r="G1" s="367"/>
      <c r="H1" s="367"/>
      <c r="I1" s="367"/>
      <c r="J1" s="367"/>
      <c r="K1" s="367"/>
      <c r="L1" s="367"/>
      <c r="M1" s="367"/>
      <c r="N1" s="367"/>
      <c r="O1" s="367"/>
      <c r="P1" s="367"/>
      <c r="Q1" s="367"/>
      <c r="R1" s="1021"/>
    </row>
    <row r="2" spans="1:18" ht="16.2" thickTop="1" thickBot="1"/>
    <row r="3" spans="1:18" ht="34.200000000000003" thickBot="1">
      <c r="B3" s="1013"/>
      <c r="C3" s="368" t="s">
        <v>292</v>
      </c>
      <c r="D3" s="369"/>
      <c r="E3" s="370"/>
      <c r="F3" s="1016" t="s">
        <v>97</v>
      </c>
      <c r="G3" s="1015"/>
      <c r="H3" s="1020" t="s">
        <v>291</v>
      </c>
      <c r="I3" s="1019"/>
      <c r="J3" s="368" t="s">
        <v>109</v>
      </c>
      <c r="K3" s="369"/>
      <c r="L3" s="370"/>
      <c r="M3" s="1018" t="s">
        <v>290</v>
      </c>
      <c r="N3" s="1017"/>
      <c r="O3" s="1016" t="s">
        <v>110</v>
      </c>
      <c r="P3" s="1015"/>
      <c r="Q3" s="1014" t="s">
        <v>15</v>
      </c>
    </row>
    <row r="4" spans="1:18" ht="18" customHeight="1" thickTop="1" thickBot="1">
      <c r="B4" s="1013"/>
      <c r="C4" s="19" t="s">
        <v>8</v>
      </c>
      <c r="D4" s="1012" t="s">
        <v>9</v>
      </c>
      <c r="E4" s="503" t="s">
        <v>10</v>
      </c>
      <c r="F4" s="1011" t="s">
        <v>8</v>
      </c>
      <c r="G4" s="502" t="s">
        <v>10</v>
      </c>
      <c r="H4" s="1011" t="s">
        <v>8</v>
      </c>
      <c r="I4" s="502" t="s">
        <v>10</v>
      </c>
      <c r="J4" s="19" t="s">
        <v>8</v>
      </c>
      <c r="K4" s="1012" t="s">
        <v>9</v>
      </c>
      <c r="L4" s="503" t="s">
        <v>10</v>
      </c>
      <c r="M4" s="1011" t="s">
        <v>8</v>
      </c>
      <c r="N4" s="502" t="s">
        <v>10</v>
      </c>
      <c r="O4" s="1011" t="s">
        <v>8</v>
      </c>
      <c r="P4" s="502" t="s">
        <v>10</v>
      </c>
      <c r="Q4" s="1010" t="s">
        <v>8</v>
      </c>
    </row>
    <row r="5" spans="1:18" ht="30" customHeight="1">
      <c r="A5" s="1009" t="s">
        <v>1</v>
      </c>
      <c r="B5" s="1009"/>
      <c r="C5" s="1008"/>
      <c r="E5" s="992"/>
      <c r="F5" s="1007"/>
      <c r="G5" s="990"/>
      <c r="H5" s="1007"/>
      <c r="I5" s="990"/>
      <c r="J5" s="1008"/>
      <c r="K5" s="972"/>
      <c r="L5" s="992"/>
      <c r="M5" s="1007"/>
      <c r="N5" s="990"/>
      <c r="O5" s="1007"/>
      <c r="P5" s="990"/>
      <c r="Q5" s="1006"/>
    </row>
    <row r="6" spans="1:18" ht="17.25" customHeight="1">
      <c r="A6" s="532" t="s">
        <v>215</v>
      </c>
      <c r="B6" s="987" t="s">
        <v>203</v>
      </c>
      <c r="C6" s="986">
        <v>49110</v>
      </c>
      <c r="D6" s="985">
        <v>17.638544177175635</v>
      </c>
      <c r="E6" s="984">
        <v>79.407531976133114</v>
      </c>
      <c r="F6" s="980">
        <v>19920</v>
      </c>
      <c r="G6" s="979">
        <v>32.212214801998613</v>
      </c>
      <c r="H6" s="980">
        <v>29185</v>
      </c>
      <c r="I6" s="979">
        <v>47.195317174134502</v>
      </c>
      <c r="J6" s="983">
        <v>12735</v>
      </c>
      <c r="K6" s="982">
        <v>16.574477777054728</v>
      </c>
      <c r="L6" s="981">
        <v>20.592468023866889</v>
      </c>
      <c r="M6" s="980">
        <v>10255</v>
      </c>
      <c r="N6" s="979">
        <v>16.579079281406141</v>
      </c>
      <c r="O6" s="980">
        <v>2480</v>
      </c>
      <c r="P6" s="979">
        <v>4.0133887424607471</v>
      </c>
      <c r="Q6" s="978">
        <v>61845</v>
      </c>
    </row>
    <row r="7" spans="1:18" ht="17.25" customHeight="1">
      <c r="A7" s="532" t="s">
        <v>213</v>
      </c>
      <c r="B7" s="987" t="s">
        <v>204</v>
      </c>
      <c r="C7" s="986">
        <v>229305</v>
      </c>
      <c r="D7" s="985">
        <v>82.361455822824368</v>
      </c>
      <c r="E7" s="984">
        <v>78.153064876195018</v>
      </c>
      <c r="F7" s="980">
        <v>94125</v>
      </c>
      <c r="G7" s="979">
        <v>32.080571224075939</v>
      </c>
      <c r="H7" s="980">
        <v>135180</v>
      </c>
      <c r="I7" s="979">
        <v>46.072493652119086</v>
      </c>
      <c r="J7" s="983">
        <v>64100</v>
      </c>
      <c r="K7" s="982">
        <v>83.425522222945276</v>
      </c>
      <c r="L7" s="981">
        <v>21.846935123804982</v>
      </c>
      <c r="M7" s="980">
        <v>51785</v>
      </c>
      <c r="N7" s="979">
        <v>17.649324312809938</v>
      </c>
      <c r="O7" s="980">
        <v>12315</v>
      </c>
      <c r="P7" s="979">
        <v>4.197610810995041</v>
      </c>
      <c r="Q7" s="978">
        <v>293405</v>
      </c>
    </row>
    <row r="8" spans="1:18" ht="17.25" customHeight="1" thickBot="1">
      <c r="A8" s="2" t="s">
        <v>46</v>
      </c>
      <c r="B8" s="313" t="s">
        <v>15</v>
      </c>
      <c r="C8" s="1003">
        <v>278415</v>
      </c>
      <c r="D8" s="1002">
        <v>100</v>
      </c>
      <c r="E8" s="1001">
        <v>78.371447552132594</v>
      </c>
      <c r="F8" s="910">
        <v>114045</v>
      </c>
      <c r="G8" s="997">
        <v>32.10348826735126</v>
      </c>
      <c r="H8" s="910">
        <v>164365</v>
      </c>
      <c r="I8" s="997">
        <v>46.267959284781334</v>
      </c>
      <c r="J8" s="1000">
        <v>76835</v>
      </c>
      <c r="K8" s="999">
        <v>100</v>
      </c>
      <c r="L8" s="998">
        <v>21.628552447867406</v>
      </c>
      <c r="M8" s="910">
        <v>62035</v>
      </c>
      <c r="N8" s="997">
        <v>17.463011755168221</v>
      </c>
      <c r="O8" s="910">
        <v>14800</v>
      </c>
      <c r="P8" s="997">
        <v>4.1655406926991851</v>
      </c>
      <c r="Q8" s="996">
        <v>355250</v>
      </c>
    </row>
    <row r="9" spans="1:18" ht="30" customHeight="1" thickTop="1">
      <c r="A9" s="504" t="s">
        <v>4</v>
      </c>
      <c r="B9" s="995"/>
      <c r="C9" s="994"/>
      <c r="D9" s="1005"/>
      <c r="E9" s="992"/>
      <c r="F9" s="991"/>
      <c r="G9" s="990"/>
      <c r="H9" s="991"/>
      <c r="I9" s="990"/>
      <c r="J9" s="993"/>
      <c r="K9" s="972"/>
      <c r="L9" s="992"/>
      <c r="M9" s="991"/>
      <c r="N9" s="990"/>
      <c r="O9" s="991"/>
      <c r="P9" s="990"/>
      <c r="Q9" s="989"/>
    </row>
    <row r="10" spans="1:18" ht="17.25" customHeight="1">
      <c r="A10" s="532" t="s">
        <v>215</v>
      </c>
      <c r="B10" s="987" t="s">
        <v>203</v>
      </c>
      <c r="C10" s="986">
        <v>1210</v>
      </c>
      <c r="D10" s="985">
        <v>15.96827495042961</v>
      </c>
      <c r="E10" s="984">
        <v>80.265780730897006</v>
      </c>
      <c r="F10" s="980">
        <v>415</v>
      </c>
      <c r="G10" s="979">
        <v>27.50830564784053</v>
      </c>
      <c r="H10" s="980">
        <v>795</v>
      </c>
      <c r="I10" s="979">
        <v>52.757475083056484</v>
      </c>
      <c r="J10" s="983">
        <v>295</v>
      </c>
      <c r="K10" s="982">
        <v>17.429577464788732</v>
      </c>
      <c r="L10" s="981">
        <v>19.73421926910299</v>
      </c>
      <c r="M10" s="980">
        <v>265</v>
      </c>
      <c r="N10" s="979">
        <v>17.607973421926911</v>
      </c>
      <c r="O10" s="980">
        <v>30</v>
      </c>
      <c r="P10" s="979">
        <v>2.1262458471760799</v>
      </c>
      <c r="Q10" s="978">
        <v>1505</v>
      </c>
    </row>
    <row r="11" spans="1:18" ht="17.25" customHeight="1">
      <c r="A11" s="532" t="s">
        <v>213</v>
      </c>
      <c r="B11" s="987" t="s">
        <v>204</v>
      </c>
      <c r="C11" s="986">
        <v>6355</v>
      </c>
      <c r="D11" s="985">
        <v>84.031725049570397</v>
      </c>
      <c r="E11" s="984">
        <v>81.877897990726439</v>
      </c>
      <c r="F11" s="980">
        <v>2455</v>
      </c>
      <c r="G11" s="979">
        <v>31.607418856259663</v>
      </c>
      <c r="H11" s="980">
        <v>3905</v>
      </c>
      <c r="I11" s="979">
        <v>50.270479134466775</v>
      </c>
      <c r="J11" s="983">
        <v>1405</v>
      </c>
      <c r="K11" s="982">
        <v>82.570422535211264</v>
      </c>
      <c r="L11" s="981">
        <v>18.122102009273569</v>
      </c>
      <c r="M11" s="980">
        <v>1245</v>
      </c>
      <c r="N11" s="979">
        <v>16.035548686244205</v>
      </c>
      <c r="O11" s="980">
        <v>160</v>
      </c>
      <c r="P11" s="979">
        <v>2.0865533230293662</v>
      </c>
      <c r="Q11" s="978">
        <v>7765</v>
      </c>
    </row>
    <row r="12" spans="1:18" ht="17.25" customHeight="1" thickBot="1">
      <c r="A12" s="2" t="s">
        <v>46</v>
      </c>
      <c r="B12" s="313" t="s">
        <v>15</v>
      </c>
      <c r="C12" s="1003">
        <v>7565</v>
      </c>
      <c r="D12" s="1002">
        <v>100</v>
      </c>
      <c r="E12" s="1001">
        <v>81.616139820908401</v>
      </c>
      <c r="F12" s="910">
        <v>2870</v>
      </c>
      <c r="G12" s="997">
        <v>30.941849174668253</v>
      </c>
      <c r="H12" s="910">
        <v>4695</v>
      </c>
      <c r="I12" s="997">
        <v>50.674290646240152</v>
      </c>
      <c r="J12" s="1000">
        <v>1705</v>
      </c>
      <c r="K12" s="999">
        <v>100</v>
      </c>
      <c r="L12" s="998">
        <v>18.383860179091595</v>
      </c>
      <c r="M12" s="910">
        <v>1510</v>
      </c>
      <c r="N12" s="997">
        <v>16.290862013162151</v>
      </c>
      <c r="O12" s="910">
        <v>195</v>
      </c>
      <c r="P12" s="997">
        <v>2.0929981659294423</v>
      </c>
      <c r="Q12" s="996">
        <v>9270</v>
      </c>
    </row>
    <row r="13" spans="1:18" ht="30" customHeight="1" thickTop="1">
      <c r="A13" s="504" t="s">
        <v>5</v>
      </c>
      <c r="B13" s="995"/>
      <c r="C13" s="994"/>
      <c r="D13" s="1005"/>
      <c r="E13" s="992"/>
      <c r="F13" s="991"/>
      <c r="G13" s="990"/>
      <c r="H13" s="991"/>
      <c r="I13" s="990"/>
      <c r="J13" s="993"/>
      <c r="K13" s="1004"/>
      <c r="L13" s="992"/>
      <c r="M13" s="991"/>
      <c r="N13" s="990"/>
      <c r="O13" s="991"/>
      <c r="P13" s="990"/>
      <c r="Q13" s="989"/>
    </row>
    <row r="14" spans="1:18" ht="17.25" customHeight="1">
      <c r="A14" s="532" t="s">
        <v>213</v>
      </c>
      <c r="B14" s="987" t="s">
        <v>203</v>
      </c>
      <c r="C14" s="986">
        <v>4300</v>
      </c>
      <c r="D14" s="985">
        <v>16.933196785883094</v>
      </c>
      <c r="E14" s="984">
        <v>81.776678714095496</v>
      </c>
      <c r="F14" s="980">
        <v>1715</v>
      </c>
      <c r="G14" s="979">
        <v>32.623169107856192</v>
      </c>
      <c r="H14" s="980">
        <v>2585</v>
      </c>
      <c r="I14" s="979">
        <v>49.153509606239297</v>
      </c>
      <c r="J14" s="983">
        <v>960</v>
      </c>
      <c r="K14" s="982">
        <v>18.240670220868243</v>
      </c>
      <c r="L14" s="981">
        <v>18.223321285904508</v>
      </c>
      <c r="M14" s="980">
        <v>760</v>
      </c>
      <c r="N14" s="979">
        <v>14.456914590070383</v>
      </c>
      <c r="O14" s="980">
        <v>200</v>
      </c>
      <c r="P14" s="979">
        <v>3.7664066958341258</v>
      </c>
      <c r="Q14" s="978">
        <v>5255</v>
      </c>
    </row>
    <row r="15" spans="1:18" ht="17.25" customHeight="1">
      <c r="A15" s="532" t="s">
        <v>215</v>
      </c>
      <c r="B15" s="987" t="s">
        <v>204</v>
      </c>
      <c r="C15" s="986">
        <v>21090</v>
      </c>
      <c r="D15" s="985">
        <v>83.066803214116902</v>
      </c>
      <c r="E15" s="984">
        <v>83.083165898435965</v>
      </c>
      <c r="F15" s="980">
        <v>8865</v>
      </c>
      <c r="G15" s="979">
        <v>34.917070480242685</v>
      </c>
      <c r="H15" s="980">
        <v>12225</v>
      </c>
      <c r="I15" s="979">
        <v>48.166095418193279</v>
      </c>
      <c r="J15" s="983">
        <v>4295</v>
      </c>
      <c r="K15" s="982">
        <v>81.759329779131761</v>
      </c>
      <c r="L15" s="981">
        <v>16.916834101564039</v>
      </c>
      <c r="M15" s="980">
        <v>3505</v>
      </c>
      <c r="N15" s="979">
        <v>13.808454477406137</v>
      </c>
      <c r="O15" s="980">
        <v>790</v>
      </c>
      <c r="P15" s="979">
        <v>3.1083796241579011</v>
      </c>
      <c r="Q15" s="978">
        <v>25385</v>
      </c>
    </row>
    <row r="16" spans="1:18" ht="17.25" customHeight="1" thickBot="1">
      <c r="A16" s="2" t="s">
        <v>46</v>
      </c>
      <c r="B16" s="313" t="s">
        <v>15</v>
      </c>
      <c r="C16" s="1003">
        <v>25390</v>
      </c>
      <c r="D16" s="1002">
        <v>100</v>
      </c>
      <c r="E16" s="1001">
        <v>82.859007832898172</v>
      </c>
      <c r="F16" s="910">
        <v>10580</v>
      </c>
      <c r="G16" s="997">
        <v>34.523498694516967</v>
      </c>
      <c r="H16" s="910">
        <v>14810</v>
      </c>
      <c r="I16" s="997">
        <v>48.335509138381198</v>
      </c>
      <c r="J16" s="1000">
        <v>5250</v>
      </c>
      <c r="K16" s="999">
        <v>100</v>
      </c>
      <c r="L16" s="998">
        <v>17.140992167101828</v>
      </c>
      <c r="M16" s="910">
        <v>4265</v>
      </c>
      <c r="N16" s="997">
        <v>13.919712793733682</v>
      </c>
      <c r="O16" s="910">
        <v>985</v>
      </c>
      <c r="P16" s="997">
        <v>3.2212793733681457</v>
      </c>
      <c r="Q16" s="996">
        <v>30640</v>
      </c>
    </row>
    <row r="17" spans="1:17" ht="30" customHeight="1" thickTop="1">
      <c r="A17" s="504" t="s">
        <v>6</v>
      </c>
      <c r="B17" s="995"/>
      <c r="C17" s="994"/>
      <c r="E17" s="992"/>
      <c r="F17" s="991"/>
      <c r="G17" s="990"/>
      <c r="H17" s="991"/>
      <c r="I17" s="990"/>
      <c r="J17" s="993"/>
      <c r="K17" s="972"/>
      <c r="L17" s="992"/>
      <c r="M17" s="991"/>
      <c r="N17" s="990"/>
      <c r="O17" s="991"/>
      <c r="P17" s="990"/>
      <c r="Q17" s="989"/>
    </row>
    <row r="18" spans="1:17" ht="17.25" customHeight="1">
      <c r="A18" s="532" t="s">
        <v>215</v>
      </c>
      <c r="B18" s="987" t="s">
        <v>203</v>
      </c>
      <c r="C18" s="986">
        <v>2780</v>
      </c>
      <c r="D18" s="985">
        <v>17.459819186338525</v>
      </c>
      <c r="E18" s="984">
        <v>76.275370268787711</v>
      </c>
      <c r="F18" s="980">
        <v>1090</v>
      </c>
      <c r="G18" s="979">
        <v>29.868348875479978</v>
      </c>
      <c r="H18" s="980">
        <v>1690</v>
      </c>
      <c r="I18" s="979">
        <v>46.407021393307737</v>
      </c>
      <c r="J18" s="983">
        <v>865</v>
      </c>
      <c r="K18" s="982">
        <v>17.750872152678021</v>
      </c>
      <c r="L18" s="981">
        <v>23.724629731212289</v>
      </c>
      <c r="M18" s="980">
        <v>725</v>
      </c>
      <c r="N18" s="979">
        <v>19.939659901261656</v>
      </c>
      <c r="O18" s="980">
        <v>140</v>
      </c>
      <c r="P18" s="979">
        <v>3.7849698299506311</v>
      </c>
      <c r="Q18" s="978">
        <v>3645</v>
      </c>
    </row>
    <row r="19" spans="1:17" ht="17.25" customHeight="1">
      <c r="A19" s="532" t="s">
        <v>213</v>
      </c>
      <c r="B19" s="987" t="s">
        <v>204</v>
      </c>
      <c r="C19" s="986">
        <v>13145</v>
      </c>
      <c r="D19" s="985">
        <v>82.540180813661479</v>
      </c>
      <c r="E19" s="984">
        <v>76.636549111046335</v>
      </c>
      <c r="F19" s="980">
        <v>5250</v>
      </c>
      <c r="G19" s="979">
        <v>30.597493442145147</v>
      </c>
      <c r="H19" s="980">
        <v>7900</v>
      </c>
      <c r="I19" s="979">
        <v>46.039055668901199</v>
      </c>
      <c r="J19" s="983">
        <v>4010</v>
      </c>
      <c r="K19" s="982">
        <v>82.249127847321972</v>
      </c>
      <c r="L19" s="981">
        <v>23.363450888953658</v>
      </c>
      <c r="M19" s="980">
        <v>3455</v>
      </c>
      <c r="N19" s="979">
        <v>20.134071699213056</v>
      </c>
      <c r="O19" s="980">
        <v>555</v>
      </c>
      <c r="P19" s="979">
        <v>3.2293791897406008</v>
      </c>
      <c r="Q19" s="978">
        <v>17155</v>
      </c>
    </row>
    <row r="20" spans="1:17" ht="17.25" customHeight="1" thickBot="1">
      <c r="A20" s="2" t="s">
        <v>46</v>
      </c>
      <c r="B20" s="313" t="s">
        <v>15</v>
      </c>
      <c r="C20" s="1003">
        <v>15930</v>
      </c>
      <c r="D20" s="1002">
        <v>100</v>
      </c>
      <c r="E20" s="1001">
        <v>76.573241671073504</v>
      </c>
      <c r="F20" s="910">
        <v>6340</v>
      </c>
      <c r="G20" s="997">
        <v>30.46968895726167</v>
      </c>
      <c r="H20" s="910">
        <v>9590</v>
      </c>
      <c r="I20" s="997">
        <v>46.103552713811837</v>
      </c>
      <c r="J20" s="1000">
        <v>4875</v>
      </c>
      <c r="K20" s="999">
        <v>100</v>
      </c>
      <c r="L20" s="998">
        <v>23.426758328926496</v>
      </c>
      <c r="M20" s="910">
        <v>4180</v>
      </c>
      <c r="N20" s="997">
        <v>20.09999519253882</v>
      </c>
      <c r="O20" s="910">
        <v>690</v>
      </c>
      <c r="P20" s="997">
        <v>3.3267631363876742</v>
      </c>
      <c r="Q20" s="996">
        <v>20800</v>
      </c>
    </row>
    <row r="21" spans="1:17" ht="30" customHeight="1" thickTop="1">
      <c r="A21" s="504" t="s">
        <v>7</v>
      </c>
      <c r="B21" s="995"/>
      <c r="C21" s="994"/>
      <c r="E21" s="992"/>
      <c r="F21" s="991"/>
      <c r="G21" s="990"/>
      <c r="H21" s="991"/>
      <c r="I21" s="990"/>
      <c r="J21" s="993"/>
      <c r="K21" s="972"/>
      <c r="L21" s="992"/>
      <c r="M21" s="991"/>
      <c r="N21" s="990"/>
      <c r="O21" s="991"/>
      <c r="P21" s="990"/>
      <c r="Q21" s="989"/>
    </row>
    <row r="22" spans="1:17" ht="17.25" customHeight="1">
      <c r="A22" s="988" t="s">
        <v>215</v>
      </c>
      <c r="B22" s="987" t="s">
        <v>203</v>
      </c>
      <c r="C22" s="986">
        <v>57395</v>
      </c>
      <c r="D22" s="985">
        <v>17.536526792425157</v>
      </c>
      <c r="E22" s="984">
        <v>79.439730937980102</v>
      </c>
      <c r="F22" s="980">
        <v>23140</v>
      </c>
      <c r="G22" s="979">
        <v>32.025854313435111</v>
      </c>
      <c r="H22" s="980">
        <v>34255</v>
      </c>
      <c r="I22" s="979">
        <v>47.41387662454499</v>
      </c>
      <c r="J22" s="986">
        <v>14855</v>
      </c>
      <c r="K22" s="985">
        <v>16.754263286113869</v>
      </c>
      <c r="L22" s="984">
        <v>20.560269062019902</v>
      </c>
      <c r="M22" s="980">
        <v>12005</v>
      </c>
      <c r="N22" s="979">
        <v>16.615686980111004</v>
      </c>
      <c r="O22" s="980">
        <v>2850</v>
      </c>
      <c r="P22" s="979">
        <v>3.944582081908901</v>
      </c>
      <c r="Q22" s="978">
        <v>72250</v>
      </c>
    </row>
    <row r="23" spans="1:17" ht="17.25" customHeight="1">
      <c r="A23" s="988" t="s">
        <v>213</v>
      </c>
      <c r="B23" s="987" t="s">
        <v>204</v>
      </c>
      <c r="C23" s="986">
        <v>269900</v>
      </c>
      <c r="D23" s="985">
        <v>82.46347320757485</v>
      </c>
      <c r="E23" s="984">
        <v>78.525604657455332</v>
      </c>
      <c r="F23" s="980">
        <v>110690</v>
      </c>
      <c r="G23" s="979">
        <v>32.205337685877801</v>
      </c>
      <c r="H23" s="980">
        <v>159205</v>
      </c>
      <c r="I23" s="979">
        <v>46.320266971577531</v>
      </c>
      <c r="J23" s="983">
        <v>73810</v>
      </c>
      <c r="K23" s="982">
        <v>83.245736713886131</v>
      </c>
      <c r="L23" s="981">
        <v>21.474395342544668</v>
      </c>
      <c r="M23" s="980">
        <v>59990</v>
      </c>
      <c r="N23" s="979">
        <v>17.453237786835881</v>
      </c>
      <c r="O23" s="980">
        <v>13820</v>
      </c>
      <c r="P23" s="979">
        <v>4.0211575557087871</v>
      </c>
      <c r="Q23" s="978">
        <v>343705</v>
      </c>
    </row>
    <row r="24" spans="1:17" ht="17.25" customHeight="1" thickBot="1">
      <c r="A24" s="2" t="s">
        <v>46</v>
      </c>
      <c r="B24" s="313" t="s">
        <v>15</v>
      </c>
      <c r="C24" s="977">
        <v>327295</v>
      </c>
      <c r="D24" s="213">
        <v>100</v>
      </c>
      <c r="E24" s="214">
        <v>78.684386404396605</v>
      </c>
      <c r="F24" s="901">
        <v>133830</v>
      </c>
      <c r="G24" s="976">
        <v>32.174161814413957</v>
      </c>
      <c r="H24" s="901">
        <v>193465</v>
      </c>
      <c r="I24" s="976">
        <v>46.510224589982641</v>
      </c>
      <c r="J24" s="977">
        <v>88665</v>
      </c>
      <c r="K24" s="213">
        <v>100</v>
      </c>
      <c r="L24" s="214">
        <v>21.315613595603402</v>
      </c>
      <c r="M24" s="901">
        <v>71995</v>
      </c>
      <c r="N24" s="976">
        <v>17.307757033162002</v>
      </c>
      <c r="O24" s="901">
        <v>16670</v>
      </c>
      <c r="P24" s="976">
        <v>4.0078565624414004</v>
      </c>
      <c r="Q24" s="975">
        <v>415960</v>
      </c>
    </row>
    <row r="25" spans="1:17" ht="15.6" thickTop="1">
      <c r="B25" s="628"/>
      <c r="C25" s="974"/>
      <c r="F25" s="973"/>
      <c r="H25" s="973"/>
      <c r="J25" s="974"/>
      <c r="K25" s="972"/>
      <c r="L25" s="972"/>
      <c r="M25" s="973"/>
      <c r="O25" s="973"/>
      <c r="Q25" s="973"/>
    </row>
    <row r="26" spans="1:17">
      <c r="B26" s="628"/>
      <c r="J26" s="972"/>
      <c r="K26" s="972"/>
      <c r="L26" s="972"/>
    </row>
    <row r="27" spans="1:17">
      <c r="J27" s="972"/>
      <c r="K27" s="972"/>
      <c r="L27" s="972"/>
    </row>
  </sheetData>
  <mergeCells count="8">
    <mergeCell ref="O3:P3"/>
    <mergeCell ref="A5:B5"/>
    <mergeCell ref="A1:Q1"/>
    <mergeCell ref="C3:E3"/>
    <mergeCell ref="F3:G3"/>
    <mergeCell ref="H3:I3"/>
    <mergeCell ref="J3:L3"/>
    <mergeCell ref="M3:N3"/>
  </mergeCells>
  <pageMargins left="0.75" right="0.75" top="1" bottom="1" header="0.5" footer="0.5"/>
  <pageSetup paperSize="9" scale="43"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00B3-8499-4473-AA3D-FD8E35E96C1E}">
  <sheetPr>
    <tabColor theme="4"/>
  </sheetPr>
  <dimension ref="A1:AF34"/>
  <sheetViews>
    <sheetView showGridLines="0" zoomScale="40" zoomScaleNormal="40" zoomScaleSheetLayoutView="80" workbookViewId="0">
      <selection activeCell="W32" sqref="W32"/>
    </sheetView>
  </sheetViews>
  <sheetFormatPr defaultColWidth="9.109375" defaultRowHeight="15"/>
  <cols>
    <col min="1" max="1" width="7.33203125" style="297" customWidth="1"/>
    <col min="2" max="2" width="44.33203125" style="297" bestFit="1" customWidth="1"/>
    <col min="3" max="3" width="12.6640625" style="297" customWidth="1"/>
    <col min="4" max="5" width="10.6640625" style="297" customWidth="1"/>
    <col min="6" max="6" width="12.6640625" style="297" customWidth="1"/>
    <col min="7" max="7" width="10.6640625" style="297" customWidth="1"/>
    <col min="8" max="8" width="12.6640625" style="297" customWidth="1"/>
    <col min="9" max="9" width="10.6640625" style="297" customWidth="1"/>
    <col min="10" max="10" width="12.6640625" style="297" customWidth="1"/>
    <col min="11" max="12" width="10.6640625" style="297" customWidth="1"/>
    <col min="13" max="13" width="12.6640625" style="297" customWidth="1"/>
    <col min="14" max="14" width="10.6640625" style="297" customWidth="1"/>
    <col min="15" max="15" width="12.6640625" style="297" customWidth="1"/>
    <col min="16" max="16" width="10.6640625" style="297" customWidth="1"/>
    <col min="17" max="17" width="12.6640625" style="297" customWidth="1"/>
    <col min="18" max="19" width="10.6640625" style="297" customWidth="1"/>
    <col min="20" max="20" width="12.6640625" style="297" customWidth="1"/>
    <col min="21" max="21" width="10.6640625" style="297" customWidth="1"/>
    <col min="22" max="22" width="12.6640625" style="297" customWidth="1"/>
    <col min="23" max="23" width="10.6640625" style="297" customWidth="1"/>
    <col min="24" max="24" width="12.6640625" style="297" customWidth="1"/>
    <col min="25" max="26" width="10.6640625" style="297" customWidth="1"/>
    <col min="27" max="27" width="12.6640625" style="297" customWidth="1"/>
    <col min="28" max="28" width="10.6640625" style="297" customWidth="1"/>
    <col min="29" max="29" width="12.6640625" style="297" customWidth="1"/>
    <col min="30" max="30" width="10.6640625" style="297" customWidth="1"/>
    <col min="31" max="31" width="13.6640625" style="297" customWidth="1"/>
    <col min="32" max="32" width="16.44140625" style="297" customWidth="1"/>
    <col min="33" max="16384" width="9.109375" style="297"/>
  </cols>
  <sheetData>
    <row r="1" spans="1:32" ht="25.5" customHeight="1" thickBot="1">
      <c r="A1" s="367" t="s">
        <v>294</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row>
    <row r="2" spans="1:32" ht="15.6" thickTop="1"/>
    <row r="3" spans="1:32" ht="19.8" thickBot="1">
      <c r="C3" s="1097" t="s">
        <v>204</v>
      </c>
      <c r="D3" s="1097"/>
      <c r="E3" s="1097"/>
      <c r="F3" s="1097"/>
      <c r="G3" s="1097"/>
      <c r="H3" s="1097"/>
      <c r="I3" s="1097"/>
      <c r="J3" s="1097"/>
      <c r="K3" s="1097"/>
      <c r="L3" s="1097"/>
      <c r="M3" s="1097"/>
      <c r="N3" s="1097"/>
      <c r="O3" s="1096"/>
      <c r="P3" s="1096"/>
      <c r="Q3" s="1096" t="s">
        <v>203</v>
      </c>
      <c r="R3" s="1096"/>
      <c r="S3" s="1096"/>
      <c r="T3" s="1096"/>
      <c r="U3" s="1096"/>
      <c r="V3" s="1096"/>
      <c r="W3" s="1096"/>
      <c r="X3" s="1096"/>
      <c r="Y3" s="1096"/>
      <c r="Z3" s="1096"/>
      <c r="AA3" s="1021"/>
    </row>
    <row r="4" spans="1:32" s="1077" customFormat="1" ht="34.200000000000003" thickBot="1">
      <c r="C4" s="1089" t="s">
        <v>96</v>
      </c>
      <c r="D4" s="1088"/>
      <c r="E4" s="1087"/>
      <c r="F4" s="72" t="s">
        <v>97</v>
      </c>
      <c r="G4" s="73"/>
      <c r="H4" s="1095" t="s">
        <v>291</v>
      </c>
      <c r="I4" s="1094"/>
      <c r="J4" s="1089" t="s">
        <v>109</v>
      </c>
      <c r="K4" s="1088"/>
      <c r="L4" s="1087"/>
      <c r="M4" s="1093" t="s">
        <v>290</v>
      </c>
      <c r="N4" s="1092"/>
      <c r="O4" s="72" t="s">
        <v>110</v>
      </c>
      <c r="P4" s="73"/>
      <c r="Q4" s="1089" t="s">
        <v>96</v>
      </c>
      <c r="R4" s="1088"/>
      <c r="S4" s="1087"/>
      <c r="T4" s="409" t="s">
        <v>97</v>
      </c>
      <c r="U4" s="410"/>
      <c r="V4" s="1091" t="s">
        <v>291</v>
      </c>
      <c r="W4" s="1090"/>
      <c r="X4" s="1089" t="s">
        <v>109</v>
      </c>
      <c r="Y4" s="1088"/>
      <c r="Z4" s="1087"/>
      <c r="AA4" s="1086" t="s">
        <v>290</v>
      </c>
      <c r="AB4" s="1085"/>
      <c r="AC4" s="409" t="s">
        <v>110</v>
      </c>
      <c r="AD4" s="410"/>
      <c r="AE4" s="537" t="s">
        <v>15</v>
      </c>
    </row>
    <row r="5" spans="1:32" s="1081" customFormat="1" ht="16.8" thickTop="1" thickBot="1">
      <c r="C5" s="1084" t="s">
        <v>8</v>
      </c>
      <c r="D5" s="1083" t="s">
        <v>9</v>
      </c>
      <c r="E5" s="1082" t="s">
        <v>10</v>
      </c>
      <c r="F5" s="56" t="s">
        <v>8</v>
      </c>
      <c r="G5" s="502" t="s">
        <v>10</v>
      </c>
      <c r="H5" s="56" t="s">
        <v>8</v>
      </c>
      <c r="I5" s="502" t="s">
        <v>10</v>
      </c>
      <c r="J5" s="1084" t="s">
        <v>8</v>
      </c>
      <c r="K5" s="1083" t="s">
        <v>9</v>
      </c>
      <c r="L5" s="1082" t="s">
        <v>10</v>
      </c>
      <c r="M5" s="56" t="s">
        <v>8</v>
      </c>
      <c r="N5" s="502" t="s">
        <v>10</v>
      </c>
      <c r="O5" s="56" t="s">
        <v>8</v>
      </c>
      <c r="P5" s="502" t="s">
        <v>10</v>
      </c>
      <c r="Q5" s="1084" t="s">
        <v>8</v>
      </c>
      <c r="R5" s="1083" t="s">
        <v>9</v>
      </c>
      <c r="S5" s="1082" t="s">
        <v>10</v>
      </c>
      <c r="T5" s="56"/>
      <c r="U5" s="502" t="s">
        <v>8</v>
      </c>
      <c r="V5" s="56" t="s">
        <v>10</v>
      </c>
      <c r="W5" s="502"/>
      <c r="X5" s="1084" t="s">
        <v>8</v>
      </c>
      <c r="Y5" s="1083" t="s">
        <v>9</v>
      </c>
      <c r="Z5" s="1082" t="s">
        <v>10</v>
      </c>
      <c r="AA5" s="56" t="s">
        <v>8</v>
      </c>
      <c r="AB5" s="502" t="s">
        <v>10</v>
      </c>
      <c r="AC5" s="56" t="s">
        <v>8</v>
      </c>
      <c r="AD5" s="502" t="s">
        <v>10</v>
      </c>
      <c r="AE5" s="490" t="s">
        <v>8</v>
      </c>
      <c r="AF5" s="297"/>
    </row>
    <row r="6" spans="1:32" s="628" customFormat="1" ht="30" customHeight="1">
      <c r="A6" s="751" t="s">
        <v>53</v>
      </c>
      <c r="B6" s="751"/>
      <c r="C6" s="629"/>
      <c r="E6" s="1072"/>
      <c r="F6" s="1080"/>
      <c r="G6" s="1073"/>
      <c r="H6" s="1074"/>
      <c r="I6" s="1079"/>
      <c r="J6" s="1078"/>
      <c r="K6" s="1077"/>
      <c r="L6" s="627"/>
      <c r="M6" s="1076"/>
      <c r="N6" s="1075"/>
      <c r="O6" s="1076"/>
      <c r="P6" s="1075"/>
      <c r="Q6" s="629"/>
      <c r="S6" s="1072"/>
      <c r="T6" s="1074"/>
      <c r="U6" s="1073"/>
      <c r="V6" s="1074"/>
      <c r="W6" s="1073"/>
      <c r="X6" s="629"/>
      <c r="Z6" s="1072"/>
      <c r="AA6" s="1071"/>
      <c r="AB6" s="1070"/>
      <c r="AC6" s="1071"/>
      <c r="AD6" s="1070"/>
      <c r="AE6" s="1052"/>
      <c r="AF6" s="297"/>
    </row>
    <row r="7" spans="1:32" ht="17.25" customHeight="1">
      <c r="A7" s="739" t="s">
        <v>54</v>
      </c>
      <c r="B7" s="318" t="s">
        <v>191</v>
      </c>
      <c r="C7" s="136">
        <v>1480</v>
      </c>
      <c r="D7" s="1048">
        <v>0.54860354652498355</v>
      </c>
      <c r="E7" s="786">
        <v>73.320095471066523</v>
      </c>
      <c r="F7" s="1047">
        <v>570</v>
      </c>
      <c r="G7" s="1046">
        <v>28.306577005734209</v>
      </c>
      <c r="H7" s="1050">
        <v>910</v>
      </c>
      <c r="I7" s="1046">
        <v>45.013518465332311</v>
      </c>
      <c r="J7" s="136">
        <v>540</v>
      </c>
      <c r="K7" s="1048">
        <v>0.72997872888130177</v>
      </c>
      <c r="L7" s="786">
        <v>26.679904528933474</v>
      </c>
      <c r="M7" s="1047">
        <v>405</v>
      </c>
      <c r="N7" s="1049">
        <v>20.143008527031977</v>
      </c>
      <c r="O7" s="1047">
        <v>130</v>
      </c>
      <c r="P7" s="1049">
        <v>6.5368960019014972</v>
      </c>
      <c r="Q7" s="136">
        <v>370</v>
      </c>
      <c r="R7" s="1048">
        <v>0.64764095058889126</v>
      </c>
      <c r="S7" s="786">
        <v>69.682257006279883</v>
      </c>
      <c r="T7" s="1047">
        <v>135</v>
      </c>
      <c r="U7" s="1046">
        <v>25.471928015746553</v>
      </c>
      <c r="V7" s="1047">
        <v>235</v>
      </c>
      <c r="W7" s="1046">
        <v>44.210328990533313</v>
      </c>
      <c r="X7" s="1067">
        <v>160</v>
      </c>
      <c r="Y7" s="1069">
        <v>1.0887243352406599</v>
      </c>
      <c r="Z7" s="1068">
        <v>30.317742993720127</v>
      </c>
      <c r="AA7" s="1061">
        <v>120</v>
      </c>
      <c r="AB7" s="1062">
        <v>22.830630799512605</v>
      </c>
      <c r="AC7" s="1061">
        <v>40</v>
      </c>
      <c r="AD7" s="1046">
        <v>7.4871121942075165</v>
      </c>
      <c r="AE7" s="1045">
        <v>2555</v>
      </c>
    </row>
    <row r="8" spans="1:32" ht="17.25" customHeight="1">
      <c r="A8" s="739" t="s">
        <v>55</v>
      </c>
      <c r="B8" s="318" t="s">
        <v>192</v>
      </c>
      <c r="C8" s="136">
        <v>5950</v>
      </c>
      <c r="D8" s="1048">
        <v>2.2042660560656251</v>
      </c>
      <c r="E8" s="786">
        <v>77.22182777289585</v>
      </c>
      <c r="F8" s="1047">
        <v>2365</v>
      </c>
      <c r="G8" s="1046">
        <v>30.679518647790211</v>
      </c>
      <c r="H8" s="1050">
        <v>3585</v>
      </c>
      <c r="I8" s="1046">
        <v>46.542309125105625</v>
      </c>
      <c r="J8" s="136">
        <v>1755</v>
      </c>
      <c r="K8" s="1048">
        <v>2.3775691311357696</v>
      </c>
      <c r="L8" s="786">
        <v>22.778172227104164</v>
      </c>
      <c r="M8" s="1047">
        <v>1455</v>
      </c>
      <c r="N8" s="1049">
        <v>18.855600827088846</v>
      </c>
      <c r="O8" s="1047">
        <v>300</v>
      </c>
      <c r="P8" s="1049">
        <v>3.9225714000153165</v>
      </c>
      <c r="Q8" s="136">
        <v>900</v>
      </c>
      <c r="R8" s="1048">
        <v>1.5720433479684996</v>
      </c>
      <c r="S8" s="786">
        <v>76.602229410216566</v>
      </c>
      <c r="T8" s="1047">
        <v>325</v>
      </c>
      <c r="U8" s="1046">
        <v>27.397295163385373</v>
      </c>
      <c r="V8" s="1047">
        <v>580</v>
      </c>
      <c r="W8" s="1046">
        <v>49.204934246831201</v>
      </c>
      <c r="X8" s="1067">
        <v>275</v>
      </c>
      <c r="Y8" s="1069">
        <v>1.8552675866711548</v>
      </c>
      <c r="Z8" s="1068">
        <v>23.397770589783427</v>
      </c>
      <c r="AA8" s="1061">
        <v>230</v>
      </c>
      <c r="AB8" s="1062">
        <v>19.446637631697357</v>
      </c>
      <c r="AC8" s="1061">
        <v>45</v>
      </c>
      <c r="AD8" s="1046">
        <v>3.951132958086069</v>
      </c>
      <c r="AE8" s="1045">
        <v>8880</v>
      </c>
    </row>
    <row r="9" spans="1:32" ht="17.25" customHeight="1">
      <c r="A9" s="739" t="s">
        <v>56</v>
      </c>
      <c r="B9" s="318" t="s">
        <v>193</v>
      </c>
      <c r="C9" s="136">
        <v>14100</v>
      </c>
      <c r="D9" s="1048">
        <v>5.2237548999992587</v>
      </c>
      <c r="E9" s="786">
        <v>76.138069953030723</v>
      </c>
      <c r="F9" s="1047">
        <v>5715</v>
      </c>
      <c r="G9" s="1046">
        <v>30.868897808415589</v>
      </c>
      <c r="H9" s="1050">
        <v>8385</v>
      </c>
      <c r="I9" s="1046">
        <v>45.26917214461514</v>
      </c>
      <c r="J9" s="136">
        <v>4420</v>
      </c>
      <c r="K9" s="1048">
        <v>5.9865531303770547</v>
      </c>
      <c r="L9" s="786">
        <v>23.861930046969274</v>
      </c>
      <c r="M9" s="1047">
        <v>3550</v>
      </c>
      <c r="N9" s="1049">
        <v>19.163058578609068</v>
      </c>
      <c r="O9" s="1047">
        <v>870</v>
      </c>
      <c r="P9" s="1049">
        <v>4.6988714683602071</v>
      </c>
      <c r="Q9" s="136">
        <v>3025</v>
      </c>
      <c r="R9" s="1048">
        <v>5.2665168304411463</v>
      </c>
      <c r="S9" s="786">
        <v>76.254395745775795</v>
      </c>
      <c r="T9" s="1047">
        <v>1210</v>
      </c>
      <c r="U9" s="1046">
        <v>30.472293557615178</v>
      </c>
      <c r="V9" s="1047">
        <v>1815</v>
      </c>
      <c r="W9" s="1046">
        <v>45.782102188160621</v>
      </c>
      <c r="X9" s="1067">
        <v>940</v>
      </c>
      <c r="Y9" s="1069">
        <v>6.3365196903399523</v>
      </c>
      <c r="Z9" s="1068">
        <v>23.745604254224205</v>
      </c>
      <c r="AA9" s="1061">
        <v>775</v>
      </c>
      <c r="AB9" s="1062">
        <v>19.575384832722008</v>
      </c>
      <c r="AC9" s="1061">
        <v>165</v>
      </c>
      <c r="AD9" s="1046">
        <v>4.170219421502197</v>
      </c>
      <c r="AE9" s="1045">
        <v>22480</v>
      </c>
    </row>
    <row r="10" spans="1:32" ht="17.25" customHeight="1">
      <c r="A10" s="739" t="s">
        <v>57</v>
      </c>
      <c r="B10" s="318" t="s">
        <v>58</v>
      </c>
      <c r="C10" s="136">
        <v>14430</v>
      </c>
      <c r="D10" s="1048">
        <v>5.3473052782903174</v>
      </c>
      <c r="E10" s="786">
        <v>79.498286621435611</v>
      </c>
      <c r="F10" s="1047">
        <v>8035</v>
      </c>
      <c r="G10" s="1046">
        <v>44.268403051857454</v>
      </c>
      <c r="H10" s="1050">
        <v>6395</v>
      </c>
      <c r="I10" s="1046">
        <v>35.229883569578149</v>
      </c>
      <c r="J10" s="136">
        <v>3720</v>
      </c>
      <c r="K10" s="1048">
        <v>5.042637076779255</v>
      </c>
      <c r="L10" s="786">
        <v>20.5017133785644</v>
      </c>
      <c r="M10" s="1047">
        <v>2850</v>
      </c>
      <c r="N10" s="1049">
        <v>15.695495089563346</v>
      </c>
      <c r="O10" s="1047">
        <v>875</v>
      </c>
      <c r="P10" s="1049">
        <v>4.8062182890010519</v>
      </c>
      <c r="Q10" s="136">
        <v>2600</v>
      </c>
      <c r="R10" s="1048">
        <v>4.5322322113039233</v>
      </c>
      <c r="S10" s="786">
        <v>78.080201704886548</v>
      </c>
      <c r="T10" s="1047">
        <v>1440</v>
      </c>
      <c r="U10" s="1046">
        <v>43.166646656261257</v>
      </c>
      <c r="V10" s="1047">
        <v>1165</v>
      </c>
      <c r="W10" s="1046">
        <v>34.913555048625291</v>
      </c>
      <c r="X10" s="1067">
        <v>730</v>
      </c>
      <c r="Y10" s="1069">
        <v>4.9160552002692697</v>
      </c>
      <c r="Z10" s="1068">
        <v>21.919798295113459</v>
      </c>
      <c r="AA10" s="1061">
        <v>560</v>
      </c>
      <c r="AB10" s="1062">
        <v>16.869071917397047</v>
      </c>
      <c r="AC10" s="1061">
        <v>170</v>
      </c>
      <c r="AD10" s="1046">
        <v>5.0507263777164129</v>
      </c>
      <c r="AE10" s="1045">
        <v>21485</v>
      </c>
    </row>
    <row r="11" spans="1:32" ht="17.25" customHeight="1">
      <c r="A11" s="739" t="s">
        <v>59</v>
      </c>
      <c r="B11" s="318" t="s">
        <v>194</v>
      </c>
      <c r="C11" s="136">
        <v>19690</v>
      </c>
      <c r="D11" s="1048">
        <v>7.2956487265559575</v>
      </c>
      <c r="E11" s="786">
        <v>81.431085213773642</v>
      </c>
      <c r="F11" s="1047">
        <v>10075</v>
      </c>
      <c r="G11" s="1046">
        <v>41.657792601200534</v>
      </c>
      <c r="H11" s="1050">
        <v>9620</v>
      </c>
      <c r="I11" s="1046">
        <v>39.773292612573115</v>
      </c>
      <c r="J11" s="136">
        <v>4490</v>
      </c>
      <c r="K11" s="1048">
        <v>6.0834586568033711</v>
      </c>
      <c r="L11" s="786">
        <v>18.568914786226348</v>
      </c>
      <c r="M11" s="1047">
        <v>3660</v>
      </c>
      <c r="N11" s="1049">
        <v>15.137370533415767</v>
      </c>
      <c r="O11" s="1047">
        <v>830</v>
      </c>
      <c r="P11" s="1049">
        <v>3.4315442528105797</v>
      </c>
      <c r="Q11" s="136">
        <v>2590</v>
      </c>
      <c r="R11" s="1048">
        <v>4.5121959718447266</v>
      </c>
      <c r="S11" s="786">
        <v>83.137886866832091</v>
      </c>
      <c r="T11" s="1047">
        <v>1305</v>
      </c>
      <c r="U11" s="1046">
        <v>41.847266050098064</v>
      </c>
      <c r="V11" s="1047">
        <v>1285</v>
      </c>
      <c r="W11" s="1046">
        <v>41.290620816734027</v>
      </c>
      <c r="X11" s="1067">
        <v>525</v>
      </c>
      <c r="Y11" s="1069">
        <v>3.5359811511275665</v>
      </c>
      <c r="Z11" s="1068">
        <v>16.862113133167899</v>
      </c>
      <c r="AA11" s="1061">
        <v>430</v>
      </c>
      <c r="AB11" s="1062">
        <v>13.806021655875112</v>
      </c>
      <c r="AC11" s="1061">
        <v>95</v>
      </c>
      <c r="AD11" s="1046">
        <v>3.0560914772927905</v>
      </c>
      <c r="AE11" s="1045">
        <v>27295</v>
      </c>
    </row>
    <row r="12" spans="1:32" ht="17.25" customHeight="1">
      <c r="A12" s="739" t="s">
        <v>146</v>
      </c>
      <c r="B12" s="318" t="s">
        <v>195</v>
      </c>
      <c r="C12" s="136">
        <v>3795</v>
      </c>
      <c r="D12" s="1048">
        <v>1.4069166870447354</v>
      </c>
      <c r="E12" s="786">
        <v>84.366425306994827</v>
      </c>
      <c r="F12" s="1047">
        <v>1395</v>
      </c>
      <c r="G12" s="1046">
        <v>30.996980597170783</v>
      </c>
      <c r="H12" s="1050">
        <v>2400</v>
      </c>
      <c r="I12" s="1046">
        <v>53.369444709824052</v>
      </c>
      <c r="J12" s="136">
        <v>705</v>
      </c>
      <c r="K12" s="1048">
        <v>0.95333902369629708</v>
      </c>
      <c r="L12" s="786">
        <v>15.633574693005158</v>
      </c>
      <c r="M12" s="1047">
        <v>570</v>
      </c>
      <c r="N12" s="1049">
        <v>12.661051480929327</v>
      </c>
      <c r="O12" s="1047">
        <v>135</v>
      </c>
      <c r="P12" s="1049">
        <v>2.9725232120758336</v>
      </c>
      <c r="Q12" s="136">
        <v>955</v>
      </c>
      <c r="R12" s="1048">
        <v>1.6656909889190885</v>
      </c>
      <c r="S12" s="786">
        <v>83.808021038790272</v>
      </c>
      <c r="T12" s="1047">
        <v>340</v>
      </c>
      <c r="U12" s="1046">
        <v>29.6620644312952</v>
      </c>
      <c r="V12" s="1047">
        <v>620</v>
      </c>
      <c r="W12" s="1046">
        <v>54.145956607495059</v>
      </c>
      <c r="X12" s="1067">
        <v>185</v>
      </c>
      <c r="Y12" s="1069">
        <v>1.2434197239986537</v>
      </c>
      <c r="Z12" s="1068">
        <v>16.191978961209731</v>
      </c>
      <c r="AA12" s="1061">
        <v>155</v>
      </c>
      <c r="AB12" s="1062">
        <v>13.798816568047338</v>
      </c>
      <c r="AC12" s="1061">
        <v>25</v>
      </c>
      <c r="AD12" s="1046">
        <v>2.3931623931623935</v>
      </c>
      <c r="AE12" s="1045">
        <v>5640</v>
      </c>
    </row>
    <row r="13" spans="1:32" ht="17.25" customHeight="1">
      <c r="A13" s="739" t="s">
        <v>60</v>
      </c>
      <c r="B13" s="318" t="s">
        <v>61</v>
      </c>
      <c r="C13" s="136">
        <v>5785</v>
      </c>
      <c r="D13" s="1048">
        <v>2.1425575587814651</v>
      </c>
      <c r="E13" s="786">
        <v>78.639015434826945</v>
      </c>
      <c r="F13" s="1047">
        <v>3240</v>
      </c>
      <c r="G13" s="1046">
        <v>44.033725436866803</v>
      </c>
      <c r="H13" s="1050">
        <v>2545</v>
      </c>
      <c r="I13" s="1046">
        <v>34.605289997960156</v>
      </c>
      <c r="J13" s="136">
        <v>1570</v>
      </c>
      <c r="K13" s="1048">
        <v>2.1281686515194624</v>
      </c>
      <c r="L13" s="786">
        <v>21.360984565173048</v>
      </c>
      <c r="M13" s="1047">
        <v>1220</v>
      </c>
      <c r="N13" s="1049">
        <v>16.610593594886787</v>
      </c>
      <c r="O13" s="1047">
        <v>350</v>
      </c>
      <c r="P13" s="1049">
        <v>4.7503909702862588</v>
      </c>
      <c r="Q13" s="136">
        <v>905</v>
      </c>
      <c r="R13" s="1048">
        <v>1.5764861662833647</v>
      </c>
      <c r="S13" s="786">
        <v>77.765459155171683</v>
      </c>
      <c r="T13" s="1047">
        <v>500</v>
      </c>
      <c r="U13" s="1046">
        <v>42.818959219629591</v>
      </c>
      <c r="V13" s="1047">
        <v>405</v>
      </c>
      <c r="W13" s="1046">
        <v>34.946499935542093</v>
      </c>
      <c r="X13" s="1067">
        <v>260</v>
      </c>
      <c r="Y13" s="1069">
        <v>1.7415684954560755</v>
      </c>
      <c r="Z13" s="1068">
        <v>22.234540844828327</v>
      </c>
      <c r="AA13" s="1061">
        <v>200</v>
      </c>
      <c r="AB13" s="1062">
        <v>16.99024536977354</v>
      </c>
      <c r="AC13" s="1061">
        <v>60</v>
      </c>
      <c r="AD13" s="1046">
        <v>5.2442954750547894</v>
      </c>
      <c r="AE13" s="1045">
        <v>8515</v>
      </c>
    </row>
    <row r="14" spans="1:32" ht="17.25" customHeight="1">
      <c r="A14" s="739" t="s">
        <v>62</v>
      </c>
      <c r="B14" s="318" t="s">
        <v>196</v>
      </c>
      <c r="C14" s="136">
        <v>1760</v>
      </c>
      <c r="D14" s="1048">
        <v>0.65250576143580163</v>
      </c>
      <c r="E14" s="786">
        <v>92.014859477619339</v>
      </c>
      <c r="F14" s="1047">
        <v>930</v>
      </c>
      <c r="G14" s="1046">
        <v>48.707110500384026</v>
      </c>
      <c r="H14" s="1050">
        <v>830</v>
      </c>
      <c r="I14" s="1046">
        <v>43.30774897723532</v>
      </c>
      <c r="J14" s="136">
        <v>155</v>
      </c>
      <c r="K14" s="1048">
        <v>0.20706146946849299</v>
      </c>
      <c r="L14" s="786">
        <v>7.9851405223806502</v>
      </c>
      <c r="M14" s="1047">
        <v>125</v>
      </c>
      <c r="N14" s="1049">
        <v>6.6355613841676542</v>
      </c>
      <c r="O14" s="1047">
        <v>25</v>
      </c>
      <c r="P14" s="1049">
        <v>1.3495791382129962</v>
      </c>
      <c r="Q14" s="136">
        <v>360</v>
      </c>
      <c r="R14" s="1048">
        <v>0.62819708690501086</v>
      </c>
      <c r="S14" s="786">
        <v>90.277673452014326</v>
      </c>
      <c r="T14" s="1047">
        <v>170</v>
      </c>
      <c r="U14" s="1046">
        <v>42.860362052129503</v>
      </c>
      <c r="V14" s="1047">
        <v>190</v>
      </c>
      <c r="W14" s="1046">
        <v>47.417311399884824</v>
      </c>
      <c r="X14" s="1065">
        <v>40</v>
      </c>
      <c r="Y14" s="1064">
        <v>0.26139347021204978</v>
      </c>
      <c r="Z14" s="1063">
        <v>9.7223265479856789</v>
      </c>
      <c r="AA14" s="1061">
        <v>30</v>
      </c>
      <c r="AB14" s="1062">
        <v>7.9696537219259369</v>
      </c>
      <c r="AC14" s="1061">
        <v>5</v>
      </c>
      <c r="AD14" s="1046">
        <v>1.7526728260597411</v>
      </c>
      <c r="AE14" s="1045">
        <v>2315</v>
      </c>
    </row>
    <row r="15" spans="1:32" ht="17.25" customHeight="1">
      <c r="A15" s="739" t="s">
        <v>63</v>
      </c>
      <c r="B15" s="318" t="s">
        <v>64</v>
      </c>
      <c r="C15" s="136">
        <v>7570</v>
      </c>
      <c r="D15" s="1048">
        <v>2.8045076288079196</v>
      </c>
      <c r="E15" s="786">
        <v>80.536097984232839</v>
      </c>
      <c r="F15" s="1047">
        <v>3980</v>
      </c>
      <c r="G15" s="1046">
        <v>42.358028888176023</v>
      </c>
      <c r="H15" s="1050">
        <v>3590</v>
      </c>
      <c r="I15" s="1046">
        <v>38.178069096056824</v>
      </c>
      <c r="J15" s="136">
        <v>1830</v>
      </c>
      <c r="K15" s="1048">
        <v>2.478485008603287</v>
      </c>
      <c r="L15" s="786">
        <v>19.463902015767147</v>
      </c>
      <c r="M15" s="1047">
        <v>1450</v>
      </c>
      <c r="N15" s="1049">
        <v>15.407044944196802</v>
      </c>
      <c r="O15" s="1047">
        <v>380</v>
      </c>
      <c r="P15" s="1049">
        <v>4.0568570715703469</v>
      </c>
      <c r="Q15" s="136">
        <v>1780</v>
      </c>
      <c r="R15" s="1048">
        <v>3.1048505122308176</v>
      </c>
      <c r="S15" s="786">
        <v>79.076144834930773</v>
      </c>
      <c r="T15" s="1047">
        <v>865</v>
      </c>
      <c r="U15" s="1046">
        <v>38.402112176073835</v>
      </c>
      <c r="V15" s="1047">
        <v>915</v>
      </c>
      <c r="W15" s="1046">
        <v>40.674032658856937</v>
      </c>
      <c r="X15" s="1065">
        <v>470</v>
      </c>
      <c r="Y15" s="1064">
        <v>3.1742847526085494</v>
      </c>
      <c r="Z15" s="1063">
        <v>20.923855165069224</v>
      </c>
      <c r="AA15" s="1061">
        <v>385</v>
      </c>
      <c r="AB15" s="1062">
        <v>17.008785942492015</v>
      </c>
      <c r="AC15" s="1061">
        <v>90</v>
      </c>
      <c r="AD15" s="1046">
        <v>3.9150692225772104</v>
      </c>
      <c r="AE15" s="1045">
        <v>11650</v>
      </c>
    </row>
    <row r="16" spans="1:32" ht="17.25" customHeight="1">
      <c r="A16" s="746" t="s">
        <v>65</v>
      </c>
      <c r="B16" s="745" t="s">
        <v>66</v>
      </c>
      <c r="C16" s="136">
        <v>13105</v>
      </c>
      <c r="D16" s="1048">
        <v>4.8563753714366173</v>
      </c>
      <c r="E16" s="786">
        <v>81.951721533486563</v>
      </c>
      <c r="F16" s="1047">
        <v>4340</v>
      </c>
      <c r="G16" s="1046">
        <v>27.133253469452068</v>
      </c>
      <c r="H16" s="1050">
        <v>8770</v>
      </c>
      <c r="I16" s="1046">
        <v>54.818468064034498</v>
      </c>
      <c r="J16" s="136">
        <v>2885</v>
      </c>
      <c r="K16" s="1048">
        <v>3.9109322711322467</v>
      </c>
      <c r="L16" s="786">
        <v>18.048278466513441</v>
      </c>
      <c r="M16" s="1047">
        <v>2500</v>
      </c>
      <c r="N16" s="1049">
        <v>15.618411542414973</v>
      </c>
      <c r="O16" s="1047">
        <v>390</v>
      </c>
      <c r="P16" s="1049">
        <v>2.4298669240984681</v>
      </c>
      <c r="Q16" s="136">
        <v>3845</v>
      </c>
      <c r="R16" s="1048">
        <v>6.7019652937486933</v>
      </c>
      <c r="S16" s="786">
        <v>82.017287625318218</v>
      </c>
      <c r="T16" s="1047">
        <v>1350</v>
      </c>
      <c r="U16" s="1046">
        <v>28.743342302657105</v>
      </c>
      <c r="V16" s="1047">
        <v>2500</v>
      </c>
      <c r="W16" s="1046">
        <v>53.273945322661106</v>
      </c>
      <c r="X16" s="1065">
        <v>845</v>
      </c>
      <c r="Y16" s="1064">
        <v>5.6775496465836426</v>
      </c>
      <c r="Z16" s="1063">
        <v>17.982712374681775</v>
      </c>
      <c r="AA16" s="1061">
        <v>730</v>
      </c>
      <c r="AB16" s="1062">
        <v>15.563766774838699</v>
      </c>
      <c r="AC16" s="1061">
        <v>115</v>
      </c>
      <c r="AD16" s="1046">
        <v>2.418945599843072</v>
      </c>
      <c r="AE16" s="1045">
        <v>20685</v>
      </c>
    </row>
    <row r="17" spans="1:32" ht="17.25" customHeight="1">
      <c r="A17" s="739" t="s">
        <v>67</v>
      </c>
      <c r="B17" s="318" t="s">
        <v>68</v>
      </c>
      <c r="C17" s="136">
        <v>29995</v>
      </c>
      <c r="D17" s="1048">
        <v>11.113213139778731</v>
      </c>
      <c r="E17" s="786">
        <v>75.684321683738816</v>
      </c>
      <c r="F17" s="1047">
        <v>13970</v>
      </c>
      <c r="G17" s="1046">
        <v>35.2561451495489</v>
      </c>
      <c r="H17" s="1050">
        <v>16020</v>
      </c>
      <c r="I17" s="1046">
        <v>40.428176534189909</v>
      </c>
      <c r="J17" s="136">
        <v>9635</v>
      </c>
      <c r="K17" s="1048">
        <v>13.056009429744339</v>
      </c>
      <c r="L17" s="786">
        <v>24.315678316261195</v>
      </c>
      <c r="M17" s="1047">
        <v>7400</v>
      </c>
      <c r="N17" s="1049">
        <v>18.678605177532152</v>
      </c>
      <c r="O17" s="1047">
        <v>2235</v>
      </c>
      <c r="P17" s="1049">
        <v>5.637073138729046</v>
      </c>
      <c r="Q17" s="136">
        <v>6465</v>
      </c>
      <c r="R17" s="1048">
        <v>11.26289288452157</v>
      </c>
      <c r="S17" s="786">
        <v>74.738623790524443</v>
      </c>
      <c r="T17" s="1047">
        <v>2970</v>
      </c>
      <c r="U17" s="1046">
        <v>34.365696619769437</v>
      </c>
      <c r="V17" s="1047">
        <v>3490</v>
      </c>
      <c r="W17" s="1046">
        <v>40.372927170755005</v>
      </c>
      <c r="X17" s="1065">
        <v>2185</v>
      </c>
      <c r="Y17" s="1064">
        <v>14.708582968697408</v>
      </c>
      <c r="Z17" s="1063">
        <v>25.261376209475561</v>
      </c>
      <c r="AA17" s="1061">
        <v>1690</v>
      </c>
      <c r="AB17" s="1062">
        <v>19.556594033581483</v>
      </c>
      <c r="AC17" s="1061">
        <v>495</v>
      </c>
      <c r="AD17" s="1046">
        <v>5.7047821758940787</v>
      </c>
      <c r="AE17" s="1045">
        <v>48280</v>
      </c>
    </row>
    <row r="18" spans="1:32" ht="17.25" customHeight="1">
      <c r="A18" s="739" t="s">
        <v>69</v>
      </c>
      <c r="B18" s="318" t="s">
        <v>70</v>
      </c>
      <c r="C18" s="136">
        <v>485</v>
      </c>
      <c r="D18" s="1048">
        <v>0.17976050211561403</v>
      </c>
      <c r="E18" s="786">
        <v>87.11507729876287</v>
      </c>
      <c r="F18" s="1047">
        <v>265</v>
      </c>
      <c r="G18" s="1046">
        <v>47.181872048551881</v>
      </c>
      <c r="H18" s="1050">
        <v>220</v>
      </c>
      <c r="I18" s="1046">
        <v>39.933205250210982</v>
      </c>
      <c r="J18" s="1067">
        <v>70</v>
      </c>
      <c r="K18" s="1048">
        <v>9.7223915782628123E-2</v>
      </c>
      <c r="L18" s="786">
        <v>12.884922701237139</v>
      </c>
      <c r="M18" s="1061">
        <v>50</v>
      </c>
      <c r="N18" s="1066">
        <v>9.3835850106835696</v>
      </c>
      <c r="O18" s="1047">
        <v>20</v>
      </c>
      <c r="P18" s="1049">
        <v>3.5013376905535707</v>
      </c>
      <c r="Q18" s="136">
        <v>115</v>
      </c>
      <c r="R18" s="1048">
        <v>0.19794062303993309</v>
      </c>
      <c r="S18" s="786">
        <v>80.193407213947907</v>
      </c>
      <c r="T18" s="1061">
        <v>60</v>
      </c>
      <c r="U18" s="1046">
        <v>42.704877532293359</v>
      </c>
      <c r="V18" s="1047">
        <v>55</v>
      </c>
      <c r="W18" s="1046">
        <v>37.488529681654555</v>
      </c>
      <c r="X18" s="1065">
        <v>30</v>
      </c>
      <c r="Y18" s="1064">
        <v>0.18889262874453044</v>
      </c>
      <c r="Z18" s="1063">
        <v>19.806592786052093</v>
      </c>
      <c r="AA18" s="1061">
        <v>25</v>
      </c>
      <c r="AB18" s="1062">
        <v>16.517258417449003</v>
      </c>
      <c r="AC18" s="1061">
        <v>5</v>
      </c>
      <c r="AD18" s="1046">
        <v>3.2893343686030918</v>
      </c>
      <c r="AE18" s="1045">
        <v>700</v>
      </c>
    </row>
    <row r="19" spans="1:32" ht="17.25" customHeight="1" thickBot="1">
      <c r="A19" s="2" t="s">
        <v>71</v>
      </c>
      <c r="B19" s="313" t="s">
        <v>72</v>
      </c>
      <c r="C19" s="1043">
        <v>118150</v>
      </c>
      <c r="D19" s="1042">
        <v>43.775415156837028</v>
      </c>
      <c r="E19" s="1039">
        <v>78.805493074227414</v>
      </c>
      <c r="F19" s="1038">
        <v>54880</v>
      </c>
      <c r="G19" s="858">
        <v>36.606607886527634</v>
      </c>
      <c r="H19" s="1044">
        <v>63265</v>
      </c>
      <c r="I19" s="858">
        <v>42.198885187699773</v>
      </c>
      <c r="J19" s="1043">
        <v>31775</v>
      </c>
      <c r="K19" s="1042">
        <v>43.051416493923504</v>
      </c>
      <c r="L19" s="1039">
        <v>21.194506925772579</v>
      </c>
      <c r="M19" s="1038">
        <v>25235</v>
      </c>
      <c r="N19" s="858">
        <v>16.832980056200178</v>
      </c>
      <c r="O19" s="1038">
        <v>6540</v>
      </c>
      <c r="P19" s="858">
        <v>4.361526869572403</v>
      </c>
      <c r="Q19" s="1043">
        <v>23915</v>
      </c>
      <c r="R19" s="1042">
        <v>41.668652867795664</v>
      </c>
      <c r="S19" s="1039">
        <v>78.258288798750812</v>
      </c>
      <c r="T19" s="1038">
        <v>10660</v>
      </c>
      <c r="U19" s="858">
        <v>34.889655018959097</v>
      </c>
      <c r="V19" s="1038">
        <v>13255</v>
      </c>
      <c r="W19" s="858">
        <v>43.368633779791708</v>
      </c>
      <c r="X19" s="1041">
        <v>6645</v>
      </c>
      <c r="Y19" s="1040">
        <v>44.728239649949508</v>
      </c>
      <c r="Z19" s="1039">
        <v>21.741711201249188</v>
      </c>
      <c r="AA19" s="1038">
        <v>5335</v>
      </c>
      <c r="AB19" s="858">
        <v>17.453989657244051</v>
      </c>
      <c r="AC19" s="1038">
        <v>1310</v>
      </c>
      <c r="AD19" s="858">
        <v>4.2877215440051408</v>
      </c>
      <c r="AE19" s="996">
        <v>180485</v>
      </c>
    </row>
    <row r="20" spans="1:32" s="1051" customFormat="1" ht="30" customHeight="1" thickTop="1">
      <c r="A20" s="386" t="s">
        <v>87</v>
      </c>
      <c r="B20" s="387"/>
      <c r="C20" s="1059"/>
      <c r="D20" s="1058"/>
      <c r="E20" s="1055"/>
      <c r="F20" s="1054"/>
      <c r="G20" s="1053"/>
      <c r="H20" s="1060"/>
      <c r="I20" s="1053"/>
      <c r="J20" s="1034"/>
      <c r="K20" s="1033"/>
      <c r="L20" s="1032"/>
      <c r="M20" s="1054"/>
      <c r="N20" s="1053"/>
      <c r="O20" s="1054"/>
      <c r="P20" s="1053"/>
      <c r="Q20" s="1059"/>
      <c r="R20" s="1058"/>
      <c r="S20" s="1055"/>
      <c r="T20" s="1054"/>
      <c r="U20" s="1053"/>
      <c r="V20" s="1054"/>
      <c r="W20" s="1053"/>
      <c r="X20" s="1057"/>
      <c r="Y20" s="1056"/>
      <c r="Z20" s="1055"/>
      <c r="AA20" s="1054"/>
      <c r="AB20" s="1053"/>
      <c r="AC20" s="1054"/>
      <c r="AD20" s="1053"/>
      <c r="AE20" s="1052"/>
      <c r="AF20" s="297"/>
    </row>
    <row r="21" spans="1:32" ht="17.25" customHeight="1">
      <c r="A21" s="739" t="s">
        <v>73</v>
      </c>
      <c r="B21" s="318" t="s">
        <v>148</v>
      </c>
      <c r="C21" s="136">
        <v>45005</v>
      </c>
      <c r="D21" s="1048">
        <v>16.675447761747026</v>
      </c>
      <c r="E21" s="786">
        <v>73.991915695968729</v>
      </c>
      <c r="F21" s="1047">
        <v>16225</v>
      </c>
      <c r="G21" s="1046">
        <v>26.6757043927064</v>
      </c>
      <c r="H21" s="1050">
        <v>28780</v>
      </c>
      <c r="I21" s="1046">
        <v>47.316211303262342</v>
      </c>
      <c r="J21" s="136">
        <v>15820</v>
      </c>
      <c r="K21" s="1048">
        <v>21.433443076047638</v>
      </c>
      <c r="L21" s="786">
        <v>26.008084304031254</v>
      </c>
      <c r="M21" s="1047">
        <v>13045</v>
      </c>
      <c r="N21" s="1049">
        <v>21.446405522855084</v>
      </c>
      <c r="O21" s="1047">
        <v>2775</v>
      </c>
      <c r="P21" s="1049">
        <v>4.5616787811761679</v>
      </c>
      <c r="Q21" s="136">
        <v>4770</v>
      </c>
      <c r="R21" s="1048">
        <v>8.3139940065509794</v>
      </c>
      <c r="S21" s="786">
        <v>79.059942344014047</v>
      </c>
      <c r="T21" s="1047">
        <v>1950</v>
      </c>
      <c r="U21" s="1046">
        <v>32.297955531992443</v>
      </c>
      <c r="V21" s="1047">
        <v>2820</v>
      </c>
      <c r="W21" s="1046">
        <v>46.761986812021604</v>
      </c>
      <c r="X21" s="136">
        <v>1265</v>
      </c>
      <c r="Y21" s="1048">
        <v>8.5082463816896681</v>
      </c>
      <c r="Z21" s="786">
        <v>20.940057655985953</v>
      </c>
      <c r="AA21" s="1047">
        <v>1015</v>
      </c>
      <c r="AB21" s="1046">
        <v>16.837204678750123</v>
      </c>
      <c r="AC21" s="1047">
        <v>250</v>
      </c>
      <c r="AD21" s="1046">
        <v>4.102852977235826</v>
      </c>
      <c r="AE21" s="1045">
        <v>66860</v>
      </c>
    </row>
    <row r="22" spans="1:32" ht="17.25" customHeight="1">
      <c r="A22" s="739" t="s">
        <v>74</v>
      </c>
      <c r="B22" s="318" t="s">
        <v>149</v>
      </c>
      <c r="C22" s="136">
        <v>1695</v>
      </c>
      <c r="D22" s="1048">
        <v>0.62835960251650613</v>
      </c>
      <c r="E22" s="786">
        <v>74.175009512812778</v>
      </c>
      <c r="F22" s="1047">
        <v>650</v>
      </c>
      <c r="G22" s="1046">
        <v>28.433031984919459</v>
      </c>
      <c r="H22" s="1050">
        <v>1045</v>
      </c>
      <c r="I22" s="1046">
        <v>45.741977527893319</v>
      </c>
      <c r="J22" s="136">
        <v>590</v>
      </c>
      <c r="K22" s="1048">
        <v>0.79998374182010323</v>
      </c>
      <c r="L22" s="786">
        <v>25.824990487187229</v>
      </c>
      <c r="M22" s="1047">
        <v>455</v>
      </c>
      <c r="N22" s="1049">
        <v>19.976032085514721</v>
      </c>
      <c r="O22" s="1047">
        <v>135</v>
      </c>
      <c r="P22" s="1049">
        <v>5.8489584016725056</v>
      </c>
      <c r="Q22" s="136">
        <v>580</v>
      </c>
      <c r="R22" s="1048">
        <v>1.0090598647989406</v>
      </c>
      <c r="S22" s="786">
        <v>70.536366736493392</v>
      </c>
      <c r="T22" s="1047">
        <v>205</v>
      </c>
      <c r="U22" s="1046">
        <v>24.85506893359965</v>
      </c>
      <c r="V22" s="1047">
        <v>375</v>
      </c>
      <c r="W22" s="1046">
        <v>45.681297802893745</v>
      </c>
      <c r="X22" s="136">
        <v>240</v>
      </c>
      <c r="Y22" s="1048">
        <v>1.6285425782564793</v>
      </c>
      <c r="Z22" s="786">
        <v>29.463633263506601</v>
      </c>
      <c r="AA22" s="1047">
        <v>155</v>
      </c>
      <c r="AB22" s="1046">
        <v>18.966483168509765</v>
      </c>
      <c r="AC22" s="1047">
        <v>85</v>
      </c>
      <c r="AD22" s="1046">
        <v>10.497150094996833</v>
      </c>
      <c r="AE22" s="1045">
        <v>3105</v>
      </c>
    </row>
    <row r="23" spans="1:32" ht="17.25" customHeight="1">
      <c r="A23" s="739" t="s">
        <v>75</v>
      </c>
      <c r="B23" s="740" t="s">
        <v>150</v>
      </c>
      <c r="C23" s="136">
        <v>5815</v>
      </c>
      <c r="D23" s="1048">
        <v>2.1536135873552227</v>
      </c>
      <c r="E23" s="786">
        <v>80.900452759494655</v>
      </c>
      <c r="F23" s="1047">
        <v>2045</v>
      </c>
      <c r="G23" s="1046">
        <v>28.430039402463247</v>
      </c>
      <c r="H23" s="1050">
        <v>3770</v>
      </c>
      <c r="I23" s="1046">
        <v>52.470413357031411</v>
      </c>
      <c r="J23" s="136">
        <v>1370</v>
      </c>
      <c r="K23" s="1048">
        <v>1.8592177105773009</v>
      </c>
      <c r="L23" s="786">
        <v>19.099547240505345</v>
      </c>
      <c r="M23" s="1047">
        <v>1160</v>
      </c>
      <c r="N23" s="1049">
        <v>16.155984205610988</v>
      </c>
      <c r="O23" s="1047">
        <v>210</v>
      </c>
      <c r="P23" s="1049">
        <v>2.9435630348943538</v>
      </c>
      <c r="Q23" s="136">
        <v>1450</v>
      </c>
      <c r="R23" s="1048">
        <v>2.5294271377796362</v>
      </c>
      <c r="S23" s="786">
        <v>81.308631050724429</v>
      </c>
      <c r="T23" s="1047">
        <v>545</v>
      </c>
      <c r="U23" s="1046">
        <v>30.617239699136949</v>
      </c>
      <c r="V23" s="1047">
        <v>905</v>
      </c>
      <c r="W23" s="1046">
        <v>50.691391351587491</v>
      </c>
      <c r="X23" s="136">
        <v>335</v>
      </c>
      <c r="Y23" s="1048">
        <v>2.246650959272972</v>
      </c>
      <c r="Z23" s="786">
        <v>18.691368949275567</v>
      </c>
      <c r="AA23" s="1047">
        <v>275</v>
      </c>
      <c r="AB23" s="1046">
        <v>15.491198691704986</v>
      </c>
      <c r="AC23" s="1047">
        <v>55</v>
      </c>
      <c r="AD23" s="1046">
        <v>3.2001702575705817</v>
      </c>
      <c r="AE23" s="1045">
        <v>8970</v>
      </c>
    </row>
    <row r="24" spans="1:32" ht="17.25" customHeight="1">
      <c r="A24" s="739" t="s">
        <v>76</v>
      </c>
      <c r="B24" s="318" t="s">
        <v>151</v>
      </c>
      <c r="C24" s="136">
        <v>24000</v>
      </c>
      <c r="D24" s="1048">
        <v>8.8925186551956656</v>
      </c>
      <c r="E24" s="786">
        <v>79.283909687802662</v>
      </c>
      <c r="F24" s="1047">
        <v>10260</v>
      </c>
      <c r="G24" s="1046">
        <v>33.896474219638826</v>
      </c>
      <c r="H24" s="1050">
        <v>13740</v>
      </c>
      <c r="I24" s="1046">
        <v>45.387435468163851</v>
      </c>
      <c r="J24" s="136">
        <v>6270</v>
      </c>
      <c r="K24" s="1048">
        <v>8.4964570716308305</v>
      </c>
      <c r="L24" s="786">
        <v>20.716090312197323</v>
      </c>
      <c r="M24" s="1047">
        <v>5020</v>
      </c>
      <c r="N24" s="1049">
        <v>16.577893411311091</v>
      </c>
      <c r="O24" s="1047">
        <v>1255</v>
      </c>
      <c r="P24" s="1049">
        <v>4.1381969008862356</v>
      </c>
      <c r="Q24" s="136">
        <v>8205</v>
      </c>
      <c r="R24" s="1048">
        <v>14.294985713290126</v>
      </c>
      <c r="S24" s="786">
        <v>77.975835782923113</v>
      </c>
      <c r="T24" s="1047">
        <v>3230</v>
      </c>
      <c r="U24" s="1046">
        <v>30.675801664485558</v>
      </c>
      <c r="V24" s="1047">
        <v>4975</v>
      </c>
      <c r="W24" s="1046">
        <v>47.300034118437544</v>
      </c>
      <c r="X24" s="136">
        <v>2315</v>
      </c>
      <c r="Y24" s="1048">
        <v>15.600269269606192</v>
      </c>
      <c r="Z24" s="786">
        <v>22.024164217076898</v>
      </c>
      <c r="AA24" s="1047">
        <v>1845</v>
      </c>
      <c r="AB24" s="1046">
        <v>17.525187295016142</v>
      </c>
      <c r="AC24" s="1047">
        <v>475</v>
      </c>
      <c r="AD24" s="1046">
        <v>4.4989769220607538</v>
      </c>
      <c r="AE24" s="1045">
        <v>40795</v>
      </c>
    </row>
    <row r="25" spans="1:32" ht="17.25" customHeight="1">
      <c r="A25" s="739" t="s">
        <v>77</v>
      </c>
      <c r="B25" s="318" t="s">
        <v>152</v>
      </c>
      <c r="C25" s="136">
        <v>7590</v>
      </c>
      <c r="D25" s="1048">
        <v>2.8129812003053005</v>
      </c>
      <c r="E25" s="786">
        <v>75.906618676264742</v>
      </c>
      <c r="F25" s="1047">
        <v>3050</v>
      </c>
      <c r="G25" s="1046">
        <v>30.471705658868231</v>
      </c>
      <c r="H25" s="1050">
        <v>4545</v>
      </c>
      <c r="I25" s="1046">
        <v>45.434913017396518</v>
      </c>
      <c r="J25" s="136">
        <v>2410</v>
      </c>
      <c r="K25" s="1048">
        <v>3.2649405899009603</v>
      </c>
      <c r="L25" s="786">
        <v>24.093381323735251</v>
      </c>
      <c r="M25" s="1047">
        <v>1965</v>
      </c>
      <c r="N25" s="1049">
        <v>19.662167566486701</v>
      </c>
      <c r="O25" s="1047">
        <v>445</v>
      </c>
      <c r="P25" s="1049">
        <v>4.4312137572485497</v>
      </c>
      <c r="Q25" s="136">
        <v>1745</v>
      </c>
      <c r="R25" s="1048">
        <v>3.0387657676493136</v>
      </c>
      <c r="S25" s="786">
        <v>75.942020151001884</v>
      </c>
      <c r="T25" s="1047">
        <v>710</v>
      </c>
      <c r="U25" s="1046">
        <v>30.959741537711281</v>
      </c>
      <c r="V25" s="1047">
        <v>1035</v>
      </c>
      <c r="W25" s="1046">
        <v>44.982278613290603</v>
      </c>
      <c r="X25" s="136">
        <v>555</v>
      </c>
      <c r="Y25" s="1048">
        <v>3.7194883877482328</v>
      </c>
      <c r="Z25" s="786">
        <v>24.057979848998109</v>
      </c>
      <c r="AA25" s="1047">
        <v>465</v>
      </c>
      <c r="AB25" s="1046">
        <v>20.274659723250284</v>
      </c>
      <c r="AC25" s="1047">
        <v>85</v>
      </c>
      <c r="AD25" s="1046">
        <v>3.7833201257478253</v>
      </c>
      <c r="AE25" s="1045">
        <v>12300</v>
      </c>
    </row>
    <row r="26" spans="1:32" ht="17.25" customHeight="1">
      <c r="A26" s="739" t="s">
        <v>147</v>
      </c>
      <c r="B26" s="740" t="s">
        <v>153</v>
      </c>
      <c r="C26" s="136">
        <v>1740</v>
      </c>
      <c r="D26" s="1048">
        <v>0.64531045061467673</v>
      </c>
      <c r="E26" s="786">
        <v>90.2083667835482</v>
      </c>
      <c r="F26" s="1047">
        <v>625</v>
      </c>
      <c r="G26" s="1046">
        <v>32.368585975252884</v>
      </c>
      <c r="H26" s="1050">
        <v>1115</v>
      </c>
      <c r="I26" s="1046">
        <v>57.839780808295302</v>
      </c>
      <c r="J26" s="136">
        <v>190</v>
      </c>
      <c r="K26" s="1048">
        <v>0.2561340757902153</v>
      </c>
      <c r="L26" s="786">
        <v>9.7916332164518085</v>
      </c>
      <c r="M26" s="1047">
        <v>165</v>
      </c>
      <c r="N26" s="1049">
        <v>8.4698533715226887</v>
      </c>
      <c r="O26" s="1047">
        <v>25</v>
      </c>
      <c r="P26" s="1049">
        <v>1.32177984492912</v>
      </c>
      <c r="Q26" s="136">
        <v>470</v>
      </c>
      <c r="R26" s="1048">
        <v>0.81923827444421227</v>
      </c>
      <c r="S26" s="786">
        <v>91.737552676759819</v>
      </c>
      <c r="T26" s="1047">
        <v>155</v>
      </c>
      <c r="U26" s="1046">
        <v>30.587638520368348</v>
      </c>
      <c r="V26" s="1047">
        <v>315</v>
      </c>
      <c r="W26" s="1046">
        <v>61.149914156391446</v>
      </c>
      <c r="X26" s="136">
        <v>40</v>
      </c>
      <c r="Y26" s="1048">
        <v>0.28508919555705148</v>
      </c>
      <c r="Z26" s="786">
        <v>8.2624473232402078</v>
      </c>
      <c r="AA26" s="1047">
        <v>40</v>
      </c>
      <c r="AB26" s="1046">
        <v>7.4566879975027325</v>
      </c>
      <c r="AC26" s="1047">
        <v>5</v>
      </c>
      <c r="AD26" s="1046">
        <v>0.80575932573747466</v>
      </c>
      <c r="AE26" s="1045">
        <v>2445</v>
      </c>
    </row>
    <row r="27" spans="1:32" ht="17.25" customHeight="1">
      <c r="A27" s="739" t="s">
        <v>78</v>
      </c>
      <c r="B27" s="740" t="s">
        <v>154</v>
      </c>
      <c r="C27" s="136">
        <v>10580</v>
      </c>
      <c r="D27" s="1048">
        <v>3.9199960725903855</v>
      </c>
      <c r="E27" s="786">
        <v>87.710809753019248</v>
      </c>
      <c r="F27" s="1047">
        <v>3715</v>
      </c>
      <c r="G27" s="1046">
        <v>30.797082195461467</v>
      </c>
      <c r="H27" s="1050">
        <v>6865</v>
      </c>
      <c r="I27" s="1046">
        <v>56.913727557557777</v>
      </c>
      <c r="J27" s="136">
        <v>1480</v>
      </c>
      <c r="K27" s="1048">
        <v>2.0083810917367799</v>
      </c>
      <c r="L27" s="786">
        <v>12.289190246980752</v>
      </c>
      <c r="M27" s="1047">
        <v>1290</v>
      </c>
      <c r="N27" s="1049">
        <v>10.675409457703831</v>
      </c>
      <c r="O27" s="1047">
        <v>195</v>
      </c>
      <c r="P27" s="1049">
        <v>1.6137807892769216</v>
      </c>
      <c r="Q27" s="136">
        <v>3430</v>
      </c>
      <c r="R27" s="1048">
        <v>5.9773677608195692</v>
      </c>
      <c r="S27" s="786">
        <v>87.539607247163005</v>
      </c>
      <c r="T27" s="1047">
        <v>1185</v>
      </c>
      <c r="U27" s="1046">
        <v>30.214798987320069</v>
      </c>
      <c r="V27" s="1047">
        <v>2245</v>
      </c>
      <c r="W27" s="1046">
        <v>57.324808259842932</v>
      </c>
      <c r="X27" s="136">
        <v>490</v>
      </c>
      <c r="Y27" s="1048">
        <v>3.2873510602490748</v>
      </c>
      <c r="Z27" s="786">
        <v>12.460392752836999</v>
      </c>
      <c r="AA27" s="1047">
        <v>410</v>
      </c>
      <c r="AB27" s="1046">
        <v>10.476266781250622</v>
      </c>
      <c r="AC27" s="1047">
        <v>80</v>
      </c>
      <c r="AD27" s="1046">
        <v>1.984125971586377</v>
      </c>
      <c r="AE27" s="1045">
        <v>15980</v>
      </c>
    </row>
    <row r="28" spans="1:32" ht="17.25" customHeight="1">
      <c r="A28" s="739" t="s">
        <v>79</v>
      </c>
      <c r="B28" s="740" t="s">
        <v>155</v>
      </c>
      <c r="C28" s="136">
        <v>10690</v>
      </c>
      <c r="D28" s="1048">
        <v>3.9608040815419154</v>
      </c>
      <c r="E28" s="786">
        <v>88.387935434437921</v>
      </c>
      <c r="F28" s="1047">
        <v>4230</v>
      </c>
      <c r="G28" s="1046">
        <v>34.989452695216087</v>
      </c>
      <c r="H28" s="1050">
        <v>6460</v>
      </c>
      <c r="I28" s="1046">
        <v>53.398482739221834</v>
      </c>
      <c r="J28" s="136">
        <v>1405</v>
      </c>
      <c r="K28" s="1048">
        <v>1.9027855681556449</v>
      </c>
      <c r="L28" s="786">
        <v>11.612056297381329</v>
      </c>
      <c r="M28" s="1047">
        <v>1205</v>
      </c>
      <c r="N28" s="1049">
        <v>9.9574279640952597</v>
      </c>
      <c r="O28" s="1047">
        <v>200</v>
      </c>
      <c r="P28" s="1049">
        <v>1.6546283332860672</v>
      </c>
      <c r="Q28" s="136">
        <v>3450</v>
      </c>
      <c r="R28" s="1048">
        <v>6.0085197574743887</v>
      </c>
      <c r="S28" s="786">
        <v>88.021257925652378</v>
      </c>
      <c r="T28" s="1047">
        <v>1295</v>
      </c>
      <c r="U28" s="1046">
        <v>33.082659558230858</v>
      </c>
      <c r="V28" s="1047">
        <v>2150</v>
      </c>
      <c r="W28" s="1046">
        <v>54.938598367421534</v>
      </c>
      <c r="X28" s="136">
        <v>470</v>
      </c>
      <c r="Y28" s="1048">
        <v>3.159367216425446</v>
      </c>
      <c r="Z28" s="786">
        <v>11.978742074347609</v>
      </c>
      <c r="AA28" s="1047">
        <v>400</v>
      </c>
      <c r="AB28" s="1046">
        <v>10.219669655796594</v>
      </c>
      <c r="AC28" s="1047">
        <v>70</v>
      </c>
      <c r="AD28" s="1046">
        <v>1.7590724185510165</v>
      </c>
      <c r="AE28" s="1045">
        <v>16015</v>
      </c>
    </row>
    <row r="29" spans="1:32" ht="17.25" customHeight="1">
      <c r="A29" s="739" t="s">
        <v>80</v>
      </c>
      <c r="B29" s="318" t="s">
        <v>81</v>
      </c>
      <c r="C29" s="136">
        <v>14635</v>
      </c>
      <c r="D29" s="1048">
        <v>5.4220927906097858</v>
      </c>
      <c r="E29" s="786">
        <v>77.778758079963595</v>
      </c>
      <c r="F29" s="1047">
        <v>4290</v>
      </c>
      <c r="G29" s="1046">
        <v>22.795250187881404</v>
      </c>
      <c r="H29" s="1050">
        <v>10345</v>
      </c>
      <c r="I29" s="1046">
        <v>54.983507892082194</v>
      </c>
      <c r="J29" s="136">
        <v>4180</v>
      </c>
      <c r="K29" s="1048">
        <v>5.66453955479684</v>
      </c>
      <c r="L29" s="786">
        <v>22.221241920036391</v>
      </c>
      <c r="M29" s="1047">
        <v>3610</v>
      </c>
      <c r="N29" s="1049">
        <v>19.184844480963651</v>
      </c>
      <c r="O29" s="1047">
        <v>570</v>
      </c>
      <c r="P29" s="1049">
        <v>3.0363974390727426</v>
      </c>
      <c r="Q29" s="136">
        <v>2665</v>
      </c>
      <c r="R29" s="1048">
        <v>4.6429716356540531</v>
      </c>
      <c r="S29" s="786">
        <v>77.656390694801019</v>
      </c>
      <c r="T29" s="1047">
        <v>815</v>
      </c>
      <c r="U29" s="1046">
        <v>23.772376392559803</v>
      </c>
      <c r="V29" s="1047">
        <v>1850</v>
      </c>
      <c r="W29" s="1046">
        <v>53.884014302241198</v>
      </c>
      <c r="X29" s="136">
        <v>765</v>
      </c>
      <c r="Y29" s="1048">
        <v>5.1615617637159206</v>
      </c>
      <c r="Z29" s="786">
        <v>22.343609305198985</v>
      </c>
      <c r="AA29" s="1047">
        <v>645</v>
      </c>
      <c r="AB29" s="1046">
        <v>18.861590556091421</v>
      </c>
      <c r="AC29" s="1047">
        <v>120</v>
      </c>
      <c r="AD29" s="1046">
        <v>3.4820187491075667</v>
      </c>
      <c r="AE29" s="1045">
        <v>22245</v>
      </c>
    </row>
    <row r="30" spans="1:32" ht="17.25" customHeight="1">
      <c r="A30" s="739" t="s">
        <v>82</v>
      </c>
      <c r="B30" s="318" t="s">
        <v>83</v>
      </c>
      <c r="C30" s="136">
        <v>29995</v>
      </c>
      <c r="D30" s="1048">
        <v>11.113460270176141</v>
      </c>
      <c r="E30" s="786">
        <v>78.299806823105442</v>
      </c>
      <c r="F30" s="1047">
        <v>10720</v>
      </c>
      <c r="G30" s="1046">
        <v>27.987798024083492</v>
      </c>
      <c r="H30" s="1050">
        <v>19275</v>
      </c>
      <c r="I30" s="1046">
        <v>50.312008799021946</v>
      </c>
      <c r="J30" s="136">
        <v>8315</v>
      </c>
      <c r="K30" s="1048">
        <v>11.262699670771855</v>
      </c>
      <c r="L30" s="786">
        <v>21.700190566466532</v>
      </c>
      <c r="M30" s="1047">
        <v>6840</v>
      </c>
      <c r="N30" s="1049">
        <v>17.85101002942109</v>
      </c>
      <c r="O30" s="1047">
        <v>1475</v>
      </c>
      <c r="P30" s="1049">
        <v>3.8491805370454455</v>
      </c>
      <c r="Q30" s="136">
        <v>6715</v>
      </c>
      <c r="R30" s="1048">
        <v>11.697017213743118</v>
      </c>
      <c r="S30" s="786">
        <v>79.470215921694802</v>
      </c>
      <c r="T30" s="1047">
        <v>2385</v>
      </c>
      <c r="U30" s="1046">
        <v>28.227609709788272</v>
      </c>
      <c r="V30" s="1047">
        <v>4330</v>
      </c>
      <c r="W30" s="1046">
        <v>51.242606211906541</v>
      </c>
      <c r="X30" s="136">
        <v>1735</v>
      </c>
      <c r="Y30" s="1048">
        <v>11.67519353752945</v>
      </c>
      <c r="Z30" s="786">
        <v>20.529784078305202</v>
      </c>
      <c r="AA30" s="1047">
        <v>1415</v>
      </c>
      <c r="AB30" s="1046">
        <v>16.764382449274798</v>
      </c>
      <c r="AC30" s="1047">
        <v>320</v>
      </c>
      <c r="AD30" s="1046">
        <v>3.7654016290304062</v>
      </c>
      <c r="AE30" s="1045">
        <v>46755</v>
      </c>
    </row>
    <row r="31" spans="1:32" ht="17.25" customHeight="1" thickBot="1">
      <c r="A31" s="2" t="s">
        <v>84</v>
      </c>
      <c r="B31" s="313" t="s">
        <v>85</v>
      </c>
      <c r="C31" s="1043">
        <v>151750</v>
      </c>
      <c r="D31" s="1042">
        <v>56.224584843162972</v>
      </c>
      <c r="E31" s="1039">
        <v>78.309061497440865</v>
      </c>
      <c r="F31" s="1038">
        <v>55810</v>
      </c>
      <c r="G31" s="858">
        <v>28.800177271174686</v>
      </c>
      <c r="H31" s="1044">
        <v>95940</v>
      </c>
      <c r="I31" s="858">
        <v>49.508884226266183</v>
      </c>
      <c r="J31" s="1043">
        <v>42035</v>
      </c>
      <c r="K31" s="1042">
        <v>56.948583506076503</v>
      </c>
      <c r="L31" s="1039">
        <v>21.690938502559138</v>
      </c>
      <c r="M31" s="1038">
        <v>34750</v>
      </c>
      <c r="N31" s="858">
        <v>17.93311677062616</v>
      </c>
      <c r="O31" s="1038">
        <v>7280</v>
      </c>
      <c r="P31" s="858">
        <v>3.7578217319329776</v>
      </c>
      <c r="Q31" s="1043">
        <v>33480</v>
      </c>
      <c r="R31" s="1042">
        <v>58.331347132204336</v>
      </c>
      <c r="S31" s="1039">
        <v>80.305767647674003</v>
      </c>
      <c r="T31" s="1038">
        <v>12475</v>
      </c>
      <c r="U31" s="858">
        <v>29.926592353937874</v>
      </c>
      <c r="V31" s="1038">
        <v>21005</v>
      </c>
      <c r="W31" s="858">
        <v>50.379175293736125</v>
      </c>
      <c r="X31" s="1041">
        <v>8210</v>
      </c>
      <c r="Y31" s="1040">
        <v>55.271760350050492</v>
      </c>
      <c r="Z31" s="1039">
        <v>19.694232352326001</v>
      </c>
      <c r="AA31" s="1038">
        <v>6670</v>
      </c>
      <c r="AB31" s="858">
        <v>16.001183003889615</v>
      </c>
      <c r="AC31" s="1038">
        <v>1540</v>
      </c>
      <c r="AD31" s="858">
        <v>3.6930493484363813</v>
      </c>
      <c r="AE31" s="996">
        <v>235475</v>
      </c>
    </row>
    <row r="32" spans="1:32" s="628" customFormat="1" ht="30" customHeight="1" thickTop="1">
      <c r="A32" s="855" t="s">
        <v>262</v>
      </c>
      <c r="B32" s="854"/>
      <c r="C32" s="1034"/>
      <c r="D32" s="1033"/>
      <c r="E32" s="1032"/>
      <c r="F32" s="1031"/>
      <c r="G32" s="1030"/>
      <c r="H32" s="1037"/>
      <c r="I32" s="1030"/>
      <c r="J32" s="1034"/>
      <c r="K32" s="1033"/>
      <c r="L32" s="1032"/>
      <c r="M32" s="1036"/>
      <c r="N32" s="1035"/>
      <c r="O32" s="1036"/>
      <c r="P32" s="1035"/>
      <c r="Q32" s="1034"/>
      <c r="R32" s="1033"/>
      <c r="S32" s="1032"/>
      <c r="T32" s="1031"/>
      <c r="U32" s="1030"/>
      <c r="V32" s="1031"/>
      <c r="W32" s="1030"/>
      <c r="X32" s="1034"/>
      <c r="Y32" s="1033"/>
      <c r="Z32" s="1032"/>
      <c r="AA32" s="1031"/>
      <c r="AB32" s="1030"/>
      <c r="AC32" s="1031"/>
      <c r="AD32" s="1030"/>
      <c r="AE32" s="1029"/>
      <c r="AF32" s="297"/>
    </row>
    <row r="33" spans="1:31" ht="16.2" thickBot="1">
      <c r="A33" s="526" t="s">
        <v>46</v>
      </c>
      <c r="B33" s="526" t="s">
        <v>262</v>
      </c>
      <c r="C33" s="1027">
        <v>269900</v>
      </c>
      <c r="D33" s="1026">
        <v>99.999999629489622</v>
      </c>
      <c r="E33" s="15">
        <v>78.525604657455332</v>
      </c>
      <c r="F33" s="1024">
        <v>110690</v>
      </c>
      <c r="G33" s="843">
        <v>32.205337685877801</v>
      </c>
      <c r="H33" s="1028">
        <v>159205</v>
      </c>
      <c r="I33" s="843">
        <v>46.320266971577531</v>
      </c>
      <c r="J33" s="1027">
        <v>73810</v>
      </c>
      <c r="K33" s="1026">
        <v>99.999998645151678</v>
      </c>
      <c r="L33" s="15">
        <v>21.474395342544671</v>
      </c>
      <c r="M33" s="1024">
        <v>59990</v>
      </c>
      <c r="N33" s="843">
        <v>17.453237786835881</v>
      </c>
      <c r="O33" s="1024">
        <v>13820</v>
      </c>
      <c r="P33" s="843">
        <v>4.0211575557087871</v>
      </c>
      <c r="Q33" s="1027">
        <v>57395</v>
      </c>
      <c r="R33" s="1026">
        <v>100.00000000000001</v>
      </c>
      <c r="S33" s="15">
        <v>79.439730937980102</v>
      </c>
      <c r="T33" s="1024">
        <v>23135</v>
      </c>
      <c r="U33" s="843">
        <v>32.025854313435111</v>
      </c>
      <c r="V33" s="1024">
        <v>34260</v>
      </c>
      <c r="W33" s="843">
        <v>47.41387662454499</v>
      </c>
      <c r="X33" s="132">
        <v>14855</v>
      </c>
      <c r="Y33" s="1025">
        <v>100</v>
      </c>
      <c r="Z33" s="15">
        <v>20.560269062019902</v>
      </c>
      <c r="AA33" s="1024">
        <v>12005</v>
      </c>
      <c r="AB33" s="843">
        <v>16.615686980111004</v>
      </c>
      <c r="AC33" s="1024">
        <v>2850</v>
      </c>
      <c r="AD33" s="843">
        <v>3.944582081908901</v>
      </c>
      <c r="AE33" s="1023">
        <v>415960</v>
      </c>
    </row>
    <row r="34" spans="1:31" ht="15.6" thickTop="1">
      <c r="C34" s="1022"/>
      <c r="D34" s="1022"/>
      <c r="E34" s="1022"/>
      <c r="F34" s="1022"/>
      <c r="G34" s="1022"/>
      <c r="H34" s="1022"/>
      <c r="I34" s="1022"/>
      <c r="J34" s="1022"/>
      <c r="K34" s="1022"/>
      <c r="L34" s="1022"/>
      <c r="M34" s="1022"/>
      <c r="N34" s="1022"/>
      <c r="O34" s="1022"/>
      <c r="P34" s="1022"/>
      <c r="Q34" s="1022"/>
      <c r="R34" s="1022"/>
      <c r="S34" s="1022"/>
      <c r="T34" s="1022"/>
      <c r="U34" s="1022"/>
      <c r="V34" s="1022"/>
      <c r="W34" s="1022"/>
      <c r="X34" s="1022"/>
      <c r="Y34" s="1022"/>
      <c r="Z34" s="1022"/>
      <c r="AA34" s="1022"/>
      <c r="AB34" s="1022"/>
      <c r="AC34" s="1022"/>
      <c r="AD34" s="1022"/>
      <c r="AE34" s="1022"/>
    </row>
  </sheetData>
  <mergeCells count="9">
    <mergeCell ref="A32:B32"/>
    <mergeCell ref="AA4:AB4"/>
    <mergeCell ref="AC4:AD4"/>
    <mergeCell ref="T4:U4"/>
    <mergeCell ref="A1:AE1"/>
    <mergeCell ref="C3:N3"/>
    <mergeCell ref="A6:B6"/>
    <mergeCell ref="A20:B20"/>
    <mergeCell ref="V4:W4"/>
  </mergeCells>
  <pageMargins left="0.75" right="0.75" top="1" bottom="1" header="0.5" footer="0.5"/>
  <pageSetup paperSize="9" scale="32"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950D4-1A6B-44F2-ABE1-C2DA83BB7786}">
  <sheetPr>
    <tabColor theme="2"/>
  </sheetPr>
  <dimension ref="A1:I23"/>
  <sheetViews>
    <sheetView showGridLines="0" topLeftCell="A24" zoomScale="70" zoomScaleNormal="70" zoomScaleSheetLayoutView="80" workbookViewId="0">
      <selection activeCell="W32" sqref="W32"/>
    </sheetView>
  </sheetViews>
  <sheetFormatPr defaultColWidth="9.21875" defaultRowHeight="15"/>
  <cols>
    <col min="1" max="1" width="6.77734375" style="297" customWidth="1"/>
    <col min="2" max="2" width="33.44140625" style="297" customWidth="1"/>
    <col min="3" max="8" width="14.77734375" style="297" customWidth="1"/>
    <col min="9" max="16384" width="9.21875" style="297"/>
  </cols>
  <sheetData>
    <row r="1" spans="1:8" ht="19.8" thickBot="1">
      <c r="A1" s="540" t="s">
        <v>296</v>
      </c>
      <c r="B1" s="540"/>
      <c r="C1" s="540"/>
      <c r="D1" s="540"/>
      <c r="E1" s="540"/>
      <c r="F1" s="540"/>
      <c r="G1" s="540"/>
      <c r="H1" s="540"/>
    </row>
    <row r="2" spans="1:8" ht="14.25" customHeight="1" thickTop="1" thickBot="1"/>
    <row r="3" spans="1:8" ht="32.25" customHeight="1" thickBot="1">
      <c r="B3" s="298"/>
      <c r="C3" s="368" t="s">
        <v>204</v>
      </c>
      <c r="D3" s="370"/>
      <c r="E3" s="368" t="s">
        <v>203</v>
      </c>
      <c r="F3" s="370"/>
      <c r="G3" s="368" t="s">
        <v>295</v>
      </c>
      <c r="H3" s="370"/>
    </row>
    <row r="4" spans="1:8" ht="16.8" thickTop="1" thickBot="1">
      <c r="B4" s="298"/>
      <c r="C4" s="19" t="s">
        <v>8</v>
      </c>
      <c r="D4" s="9" t="s">
        <v>9</v>
      </c>
      <c r="E4" s="19" t="s">
        <v>8</v>
      </c>
      <c r="F4" s="9" t="s">
        <v>9</v>
      </c>
      <c r="G4" s="19" t="s">
        <v>8</v>
      </c>
      <c r="H4" s="9" t="s">
        <v>9</v>
      </c>
    </row>
    <row r="5" spans="1:8" ht="18.75" customHeight="1">
      <c r="A5" s="300" t="s">
        <v>160</v>
      </c>
      <c r="B5" s="301"/>
      <c r="C5" s="1103"/>
      <c r="D5" s="1102"/>
      <c r="E5" s="1103"/>
      <c r="F5" s="1102"/>
      <c r="G5" s="1103"/>
      <c r="H5" s="1102"/>
    </row>
    <row r="6" spans="1:8">
      <c r="A6" s="302" t="s">
        <v>161</v>
      </c>
      <c r="B6" s="303" t="s">
        <v>162</v>
      </c>
      <c r="C6" s="304">
        <v>183465</v>
      </c>
      <c r="D6" s="305">
        <v>50.289597250128146</v>
      </c>
      <c r="E6" s="304">
        <v>30580</v>
      </c>
      <c r="F6" s="305">
        <v>42.361774933156006</v>
      </c>
      <c r="G6" s="304">
        <v>214045</v>
      </c>
      <c r="H6" s="786">
        <v>48.980091533180783</v>
      </c>
    </row>
    <row r="7" spans="1:8">
      <c r="A7" s="302" t="s">
        <v>163</v>
      </c>
      <c r="B7" s="303" t="s">
        <v>164</v>
      </c>
      <c r="C7" s="304">
        <v>33775</v>
      </c>
      <c r="D7" s="305">
        <v>9.2577922629702023</v>
      </c>
      <c r="E7" s="304">
        <v>7720</v>
      </c>
      <c r="F7" s="305">
        <v>10.697809733593783</v>
      </c>
      <c r="G7" s="304">
        <v>41495</v>
      </c>
      <c r="H7" s="786">
        <v>9.4956521739130437</v>
      </c>
    </row>
    <row r="8" spans="1:8">
      <c r="A8" s="302" t="s">
        <v>165</v>
      </c>
      <c r="B8" s="303" t="s">
        <v>166</v>
      </c>
      <c r="C8" s="304">
        <v>10340</v>
      </c>
      <c r="D8" s="305">
        <v>2.834571853833566</v>
      </c>
      <c r="E8" s="304">
        <v>1395</v>
      </c>
      <c r="F8" s="305">
        <v>1.9339733732319244</v>
      </c>
      <c r="G8" s="304">
        <v>11735</v>
      </c>
      <c r="H8" s="786">
        <v>2.685812356979405</v>
      </c>
    </row>
    <row r="9" spans="1:8" ht="16.2" thickBot="1">
      <c r="A9" s="3" t="s">
        <v>167</v>
      </c>
      <c r="B9" s="3" t="s">
        <v>168</v>
      </c>
      <c r="C9" s="306">
        <v>227580</v>
      </c>
      <c r="D9" s="307">
        <v>62.381961366931918</v>
      </c>
      <c r="E9" s="306">
        <v>39695</v>
      </c>
      <c r="F9" s="307">
        <v>54.993558039981714</v>
      </c>
      <c r="G9" s="306">
        <v>267275</v>
      </c>
      <c r="H9" s="1039">
        <v>61.161556064073231</v>
      </c>
    </row>
    <row r="10" spans="1:8" ht="23.25" customHeight="1" thickTop="1">
      <c r="A10" s="300" t="s">
        <v>169</v>
      </c>
      <c r="B10" s="301"/>
      <c r="C10" s="308"/>
      <c r="D10" s="309"/>
      <c r="E10" s="308"/>
      <c r="F10" s="309"/>
      <c r="G10" s="308"/>
      <c r="H10" s="309"/>
    </row>
    <row r="11" spans="1:8">
      <c r="A11" s="302" t="s">
        <v>170</v>
      </c>
      <c r="B11" s="303" t="s">
        <v>171</v>
      </c>
      <c r="C11" s="304">
        <v>34365</v>
      </c>
      <c r="D11" s="305">
        <v>9.4200654026539343</v>
      </c>
      <c r="E11" s="304">
        <v>8690</v>
      </c>
      <c r="F11" s="305">
        <v>12.038845711594142</v>
      </c>
      <c r="G11" s="304">
        <v>43055</v>
      </c>
      <c r="H11" s="786">
        <v>9.8526315789473689</v>
      </c>
    </row>
    <row r="12" spans="1:8">
      <c r="A12" s="302" t="s">
        <v>172</v>
      </c>
      <c r="B12" s="303" t="s">
        <v>173</v>
      </c>
      <c r="C12" s="304">
        <v>1515</v>
      </c>
      <c r="D12" s="305">
        <v>0.41472848030656462</v>
      </c>
      <c r="E12" s="304">
        <v>235</v>
      </c>
      <c r="F12" s="305">
        <v>0.32279068478727679</v>
      </c>
      <c r="G12" s="304">
        <v>1745</v>
      </c>
      <c r="H12" s="786">
        <v>0.39954233409610984</v>
      </c>
    </row>
    <row r="13" spans="1:8">
      <c r="A13" s="302" t="s">
        <v>174</v>
      </c>
      <c r="B13" s="303" t="s">
        <v>175</v>
      </c>
      <c r="C13" s="304">
        <v>35155</v>
      </c>
      <c r="D13" s="305">
        <v>9.6363382188878255</v>
      </c>
      <c r="E13" s="304">
        <v>7670</v>
      </c>
      <c r="F13" s="305">
        <v>10.627155978554507</v>
      </c>
      <c r="G13" s="304">
        <v>42825</v>
      </c>
      <c r="H13" s="786">
        <v>9.8000000000000007</v>
      </c>
    </row>
    <row r="14" spans="1:8">
      <c r="A14" s="302" t="s">
        <v>176</v>
      </c>
      <c r="B14" s="310" t="s">
        <v>177</v>
      </c>
      <c r="C14" s="304">
        <v>26360</v>
      </c>
      <c r="D14" s="305">
        <v>7.2255404764580602</v>
      </c>
      <c r="E14" s="304">
        <v>5575</v>
      </c>
      <c r="F14" s="305">
        <v>7.7234251832148839</v>
      </c>
      <c r="G14" s="304">
        <v>31935</v>
      </c>
      <c r="H14" s="786">
        <v>7.307780320366132</v>
      </c>
    </row>
    <row r="15" spans="1:8">
      <c r="A15" s="302" t="s">
        <v>178</v>
      </c>
      <c r="B15" s="310" t="s">
        <v>179</v>
      </c>
      <c r="C15" s="304">
        <v>1550</v>
      </c>
      <c r="D15" s="305">
        <v>0.42432233147029885</v>
      </c>
      <c r="E15" s="304">
        <v>510</v>
      </c>
      <c r="F15" s="305">
        <v>0.70376681490101545</v>
      </c>
      <c r="G15" s="304">
        <v>2055</v>
      </c>
      <c r="H15" s="786">
        <v>0.47048054919908466</v>
      </c>
    </row>
    <row r="16" spans="1:8">
      <c r="A16" s="302" t="s">
        <v>180</v>
      </c>
      <c r="B16" s="310" t="s">
        <v>181</v>
      </c>
      <c r="C16" s="304">
        <v>110</v>
      </c>
      <c r="D16" s="305">
        <v>3.0152103657450174E-2</v>
      </c>
      <c r="E16" s="304">
        <v>25</v>
      </c>
      <c r="F16" s="305">
        <v>3.4634193646703518E-2</v>
      </c>
      <c r="G16" s="304">
        <v>135</v>
      </c>
      <c r="H16" s="786">
        <v>3.0892448512585814E-2</v>
      </c>
    </row>
    <row r="17" spans="1:9">
      <c r="A17" s="302" t="s">
        <v>182</v>
      </c>
      <c r="B17" s="310" t="s">
        <v>183</v>
      </c>
      <c r="C17" s="304">
        <v>17375</v>
      </c>
      <c r="D17" s="305">
        <v>4.7629359377441292</v>
      </c>
      <c r="E17" s="304">
        <v>4160</v>
      </c>
      <c r="F17" s="305">
        <v>5.7645151905573337</v>
      </c>
      <c r="G17" s="304">
        <v>21535</v>
      </c>
      <c r="H17" s="786">
        <v>4.9283752860411898</v>
      </c>
    </row>
    <row r="18" spans="1:9">
      <c r="A18" s="302" t="s">
        <v>184</v>
      </c>
      <c r="B18" s="310" t="s">
        <v>185</v>
      </c>
      <c r="C18" s="304">
        <v>3395</v>
      </c>
      <c r="D18" s="305">
        <v>0.93087767291546164</v>
      </c>
      <c r="E18" s="304">
        <v>1015</v>
      </c>
      <c r="F18" s="305">
        <v>1.4047628943102946</v>
      </c>
      <c r="G18" s="304">
        <v>4410</v>
      </c>
      <c r="H18" s="786">
        <v>1.0091533180778032</v>
      </c>
    </row>
    <row r="19" spans="1:9">
      <c r="A19" s="302" t="s">
        <v>186</v>
      </c>
      <c r="B19" s="303" t="s">
        <v>145</v>
      </c>
      <c r="C19" s="304">
        <v>17415</v>
      </c>
      <c r="D19" s="305">
        <v>4.7730780089743625</v>
      </c>
      <c r="E19" s="304">
        <v>4610</v>
      </c>
      <c r="F19" s="305">
        <v>6.3865453084521278</v>
      </c>
      <c r="G19" s="304">
        <v>22025</v>
      </c>
      <c r="H19" s="786">
        <v>5.0395881006864993</v>
      </c>
    </row>
    <row r="20" spans="1:9" ht="16.2" thickBot="1">
      <c r="A20" s="2" t="s">
        <v>187</v>
      </c>
      <c r="B20" s="2" t="s">
        <v>188</v>
      </c>
      <c r="C20" s="306">
        <v>137235</v>
      </c>
      <c r="D20" s="307">
        <v>37.618038633068082</v>
      </c>
      <c r="E20" s="306">
        <v>32485</v>
      </c>
      <c r="F20" s="307">
        <v>45.006441960018286</v>
      </c>
      <c r="G20" s="306">
        <v>169725</v>
      </c>
      <c r="H20" s="1039">
        <v>38.838443935926776</v>
      </c>
    </row>
    <row r="21" spans="1:9" ht="19.5" customHeight="1" thickTop="1">
      <c r="A21" s="1101" t="s">
        <v>189</v>
      </c>
      <c r="B21" s="1100"/>
      <c r="C21" s="1099"/>
      <c r="D21" s="1098"/>
      <c r="E21" s="1099"/>
      <c r="F21" s="1098"/>
      <c r="G21" s="1099"/>
      <c r="H21" s="1098"/>
    </row>
    <row r="22" spans="1:9" ht="16.2" thickBot="1">
      <c r="A22" s="2" t="s">
        <v>239</v>
      </c>
      <c r="B22" s="313" t="s">
        <v>189</v>
      </c>
      <c r="C22" s="314">
        <v>364815</v>
      </c>
      <c r="D22" s="315">
        <v>100</v>
      </c>
      <c r="E22" s="314">
        <v>72185</v>
      </c>
      <c r="F22" s="315">
        <v>100</v>
      </c>
      <c r="G22" s="314">
        <v>437000</v>
      </c>
      <c r="H22" s="15">
        <v>100</v>
      </c>
    </row>
    <row r="23" spans="1:9" ht="15.6" thickTop="1">
      <c r="C23" s="316"/>
      <c r="D23" s="316"/>
      <c r="E23" s="316"/>
      <c r="F23" s="316"/>
      <c r="G23" s="316"/>
      <c r="H23" s="316"/>
      <c r="I23" s="316"/>
    </row>
  </sheetData>
  <mergeCells count="5">
    <mergeCell ref="A1:H1"/>
    <mergeCell ref="C3:D3"/>
    <mergeCell ref="E3:F3"/>
    <mergeCell ref="G3:H3"/>
    <mergeCell ref="A21:B21"/>
  </mergeCells>
  <pageMargins left="0.7" right="0.7" top="0.75" bottom="0.75" header="0.3" footer="0.3"/>
  <pageSetup paperSize="9" scale="56"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9E5E1-E433-4BE1-8CBF-D56E77ECF852}">
  <sheetPr>
    <tabColor theme="2"/>
  </sheetPr>
  <dimension ref="A1:H23"/>
  <sheetViews>
    <sheetView showGridLines="0" topLeftCell="A24" zoomScale="70" zoomScaleNormal="70" zoomScaleSheetLayoutView="80" workbookViewId="0">
      <selection activeCell="W32" sqref="W32"/>
    </sheetView>
  </sheetViews>
  <sheetFormatPr defaultColWidth="9.21875" defaultRowHeight="15"/>
  <cols>
    <col min="1" max="1" width="6.77734375" style="297" customWidth="1"/>
    <col min="2" max="2" width="33.44140625" style="297" customWidth="1"/>
    <col min="3" max="8" width="14.77734375" style="297" customWidth="1"/>
    <col min="9" max="16384" width="9.21875" style="297"/>
  </cols>
  <sheetData>
    <row r="1" spans="1:8" ht="37.5" customHeight="1" thickBot="1">
      <c r="A1" s="540" t="s">
        <v>297</v>
      </c>
      <c r="B1" s="540"/>
      <c r="C1" s="540"/>
      <c r="D1" s="540"/>
      <c r="E1" s="540"/>
      <c r="F1" s="540"/>
      <c r="G1" s="540"/>
      <c r="H1" s="540"/>
    </row>
    <row r="2" spans="1:8" ht="14.25" customHeight="1" thickTop="1" thickBot="1"/>
    <row r="3" spans="1:8" ht="32.25" customHeight="1" thickBot="1">
      <c r="B3" s="298"/>
      <c r="C3" s="368" t="s">
        <v>204</v>
      </c>
      <c r="D3" s="370"/>
      <c r="E3" s="368" t="s">
        <v>203</v>
      </c>
      <c r="F3" s="370"/>
      <c r="G3" s="368" t="s">
        <v>295</v>
      </c>
      <c r="H3" s="370"/>
    </row>
    <row r="4" spans="1:8" ht="16.8" thickTop="1" thickBot="1">
      <c r="B4" s="298"/>
      <c r="C4" s="19" t="s">
        <v>8</v>
      </c>
      <c r="D4" s="9" t="s">
        <v>9</v>
      </c>
      <c r="E4" s="19" t="s">
        <v>8</v>
      </c>
      <c r="F4" s="9" t="s">
        <v>9</v>
      </c>
      <c r="G4" s="19" t="s">
        <v>8</v>
      </c>
      <c r="H4" s="9" t="s">
        <v>9</v>
      </c>
    </row>
    <row r="5" spans="1:8" ht="18.75" customHeight="1">
      <c r="A5" s="300" t="s">
        <v>160</v>
      </c>
      <c r="B5" s="301"/>
      <c r="C5" s="1105"/>
      <c r="D5" s="1104"/>
      <c r="E5" s="1105"/>
      <c r="F5" s="1104"/>
      <c r="G5" s="1105"/>
      <c r="H5" s="1104"/>
    </row>
    <row r="6" spans="1:8">
      <c r="A6" s="302" t="s">
        <v>161</v>
      </c>
      <c r="B6" s="303" t="s">
        <v>162</v>
      </c>
      <c r="C6" s="304">
        <v>181650</v>
      </c>
      <c r="D6" s="305">
        <v>50.346452328159643</v>
      </c>
      <c r="E6" s="304">
        <v>30565</v>
      </c>
      <c r="F6" s="305">
        <v>42.354701920678473</v>
      </c>
      <c r="G6" s="304">
        <v>212215</v>
      </c>
      <c r="H6" s="786">
        <v>49.014463163048951</v>
      </c>
    </row>
    <row r="7" spans="1:8">
      <c r="A7" s="302" t="s">
        <v>163</v>
      </c>
      <c r="B7" s="303" t="s">
        <v>164</v>
      </c>
      <c r="C7" s="304">
        <v>33765</v>
      </c>
      <c r="D7" s="305">
        <v>9.3589246119733911</v>
      </c>
      <c r="E7" s="304">
        <v>7720</v>
      </c>
      <c r="F7" s="305">
        <v>10.700922923422301</v>
      </c>
      <c r="G7" s="304">
        <v>41490</v>
      </c>
      <c r="H7" s="786">
        <v>9.5825961631736725</v>
      </c>
    </row>
    <row r="8" spans="1:8">
      <c r="A8" s="302" t="s">
        <v>165</v>
      </c>
      <c r="B8" s="303" t="s">
        <v>166</v>
      </c>
      <c r="C8" s="304">
        <v>9400</v>
      </c>
      <c r="D8" s="305">
        <v>2.6050443458980044</v>
      </c>
      <c r="E8" s="304">
        <v>1395</v>
      </c>
      <c r="F8" s="305">
        <v>1.9345361824783125</v>
      </c>
      <c r="G8" s="304">
        <v>10795</v>
      </c>
      <c r="H8" s="786">
        <v>2.4932904042387092</v>
      </c>
    </row>
    <row r="9" spans="1:8" ht="16.2" thickBot="1">
      <c r="A9" s="3" t="s">
        <v>167</v>
      </c>
      <c r="B9" s="3" t="s">
        <v>168</v>
      </c>
      <c r="C9" s="306">
        <v>224815</v>
      </c>
      <c r="D9" s="307">
        <v>62.310421286031037</v>
      </c>
      <c r="E9" s="306">
        <v>39680</v>
      </c>
      <c r="F9" s="307">
        <v>54.990161026579088</v>
      </c>
      <c r="G9" s="306">
        <v>264500</v>
      </c>
      <c r="H9" s="1039">
        <v>61.090349730461334</v>
      </c>
    </row>
    <row r="10" spans="1:8" ht="23.25" customHeight="1" thickTop="1">
      <c r="A10" s="300" t="s">
        <v>169</v>
      </c>
      <c r="B10" s="301"/>
      <c r="C10" s="308"/>
      <c r="D10" s="309"/>
      <c r="E10" s="308"/>
      <c r="F10" s="309"/>
      <c r="G10" s="308"/>
      <c r="H10" s="309"/>
    </row>
    <row r="11" spans="1:8">
      <c r="A11" s="302" t="s">
        <v>170</v>
      </c>
      <c r="B11" s="303" t="s">
        <v>171</v>
      </c>
      <c r="C11" s="304">
        <v>34300</v>
      </c>
      <c r="D11" s="305">
        <v>9.5066518847006645</v>
      </c>
      <c r="E11" s="304">
        <v>8690</v>
      </c>
      <c r="F11" s="305">
        <v>12.042349158837061</v>
      </c>
      <c r="G11" s="304">
        <v>42990</v>
      </c>
      <c r="H11" s="786">
        <v>9.9292778581030205</v>
      </c>
    </row>
    <row r="12" spans="1:8">
      <c r="A12" s="302" t="s">
        <v>172</v>
      </c>
      <c r="B12" s="303" t="s">
        <v>173</v>
      </c>
      <c r="C12" s="304">
        <v>1485</v>
      </c>
      <c r="D12" s="305">
        <v>0.41186252771618626</v>
      </c>
      <c r="E12" s="304">
        <v>235</v>
      </c>
      <c r="F12" s="305">
        <v>0.32288462071450347</v>
      </c>
      <c r="G12" s="304">
        <v>1720</v>
      </c>
      <c r="H12" s="786">
        <v>0.39703253403300987</v>
      </c>
    </row>
    <row r="13" spans="1:8">
      <c r="A13" s="302" t="s">
        <v>174</v>
      </c>
      <c r="B13" s="303" t="s">
        <v>175</v>
      </c>
      <c r="C13" s="304">
        <v>35115</v>
      </c>
      <c r="D13" s="305">
        <v>9.7325388026607538</v>
      </c>
      <c r="E13" s="304">
        <v>7670</v>
      </c>
      <c r="F13" s="305">
        <v>10.630248607300242</v>
      </c>
      <c r="G13" s="304">
        <v>42785</v>
      </c>
      <c r="H13" s="786">
        <v>9.8821605591252819</v>
      </c>
    </row>
    <row r="14" spans="1:8">
      <c r="A14" s="302" t="s">
        <v>176</v>
      </c>
      <c r="B14" s="310" t="s">
        <v>177</v>
      </c>
      <c r="C14" s="304">
        <v>25395</v>
      </c>
      <c r="D14" s="305">
        <v>7.0379711751662963</v>
      </c>
      <c r="E14" s="304">
        <v>5570</v>
      </c>
      <c r="F14" s="305">
        <v>7.7173581663479389</v>
      </c>
      <c r="G14" s="304">
        <v>30960</v>
      </c>
      <c r="H14" s="786">
        <v>7.1512049556312105</v>
      </c>
    </row>
    <row r="15" spans="1:8">
      <c r="A15" s="302" t="s">
        <v>178</v>
      </c>
      <c r="B15" s="310" t="s">
        <v>179</v>
      </c>
      <c r="C15" s="304">
        <v>1545</v>
      </c>
      <c r="D15" s="305">
        <v>0.42876940133037694</v>
      </c>
      <c r="E15" s="304">
        <v>510</v>
      </c>
      <c r="F15" s="305">
        <v>0.7039716194118788</v>
      </c>
      <c r="G15" s="304">
        <v>2055</v>
      </c>
      <c r="H15" s="786">
        <v>0.47463749705516878</v>
      </c>
    </row>
    <row r="16" spans="1:8">
      <c r="A16" s="302" t="s">
        <v>180</v>
      </c>
      <c r="B16" s="310" t="s">
        <v>181</v>
      </c>
      <c r="C16" s="304">
        <v>110</v>
      </c>
      <c r="D16" s="305">
        <v>3.048780487804878E-2</v>
      </c>
      <c r="E16" s="304">
        <v>25</v>
      </c>
      <c r="F16" s="305">
        <v>3.4644272608852306E-2</v>
      </c>
      <c r="G16" s="304">
        <v>135</v>
      </c>
      <c r="H16" s="786">
        <v>3.118056549997459E-2</v>
      </c>
    </row>
    <row r="17" spans="1:8">
      <c r="A17" s="302" t="s">
        <v>182</v>
      </c>
      <c r="B17" s="310" t="s">
        <v>183</v>
      </c>
      <c r="C17" s="304">
        <v>17265</v>
      </c>
      <c r="D17" s="305">
        <v>4.7854767184035474</v>
      </c>
      <c r="E17" s="304">
        <v>4160</v>
      </c>
      <c r="F17" s="305">
        <v>5.7661927330173777</v>
      </c>
      <c r="G17" s="304">
        <v>21425</v>
      </c>
      <c r="H17" s="786">
        <v>4.9489331627255977</v>
      </c>
    </row>
    <row r="18" spans="1:8">
      <c r="A18" s="302" t="s">
        <v>184</v>
      </c>
      <c r="B18" s="310" t="s">
        <v>185</v>
      </c>
      <c r="C18" s="304">
        <v>3395</v>
      </c>
      <c r="D18" s="305">
        <v>0.94068736141906872</v>
      </c>
      <c r="E18" s="304">
        <v>1015</v>
      </c>
      <c r="F18" s="305">
        <v>1.4051716970150496</v>
      </c>
      <c r="G18" s="304">
        <v>4410</v>
      </c>
      <c r="H18" s="786">
        <v>1.0181032053621335</v>
      </c>
    </row>
    <row r="19" spans="1:8">
      <c r="A19" s="302" t="s">
        <v>186</v>
      </c>
      <c r="B19" s="303" t="s">
        <v>145</v>
      </c>
      <c r="C19" s="304">
        <v>17375</v>
      </c>
      <c r="D19" s="305">
        <v>4.8151330376940127</v>
      </c>
      <c r="E19" s="304">
        <v>4610</v>
      </c>
      <c r="F19" s="305">
        <v>6.3870180981680109</v>
      </c>
      <c r="G19" s="304">
        <v>21980</v>
      </c>
      <c r="H19" s="786">
        <v>5.0771199320032707</v>
      </c>
    </row>
    <row r="20" spans="1:8" ht="16.2" thickBot="1">
      <c r="A20" s="2" t="s">
        <v>187</v>
      </c>
      <c r="B20" s="2" t="s">
        <v>188</v>
      </c>
      <c r="C20" s="306">
        <v>135985</v>
      </c>
      <c r="D20" s="307">
        <v>37.689578713968956</v>
      </c>
      <c r="E20" s="306">
        <v>32480</v>
      </c>
      <c r="F20" s="307">
        <v>45.009838973420912</v>
      </c>
      <c r="G20" s="306">
        <v>168465</v>
      </c>
      <c r="H20" s="1039">
        <v>38.909650269538666</v>
      </c>
    </row>
    <row r="21" spans="1:8" ht="19.5" customHeight="1" thickTop="1">
      <c r="A21" s="1101" t="s">
        <v>189</v>
      </c>
      <c r="B21" s="1100"/>
      <c r="C21" s="1099"/>
      <c r="D21" s="1098"/>
      <c r="E21" s="1099"/>
      <c r="F21" s="1098"/>
      <c r="G21" s="1099"/>
      <c r="H21" s="1098"/>
    </row>
    <row r="22" spans="1:8" ht="16.2" thickBot="1">
      <c r="A22" s="2" t="s">
        <v>239</v>
      </c>
      <c r="B22" s="313" t="s">
        <v>189</v>
      </c>
      <c r="C22" s="314">
        <v>360800</v>
      </c>
      <c r="D22" s="315">
        <v>100</v>
      </c>
      <c r="E22" s="314">
        <v>72160</v>
      </c>
      <c r="F22" s="315">
        <v>100</v>
      </c>
      <c r="G22" s="314">
        <v>432960</v>
      </c>
      <c r="H22" s="15">
        <v>100</v>
      </c>
    </row>
    <row r="23" spans="1:8" ht="15.6" thickTop="1">
      <c r="C23" s="316"/>
      <c r="D23" s="316"/>
      <c r="E23" s="316"/>
      <c r="F23" s="316"/>
      <c r="G23" s="316"/>
      <c r="H23" s="316"/>
    </row>
  </sheetData>
  <mergeCells count="8">
    <mergeCell ref="A21:B21"/>
    <mergeCell ref="A1:H1"/>
    <mergeCell ref="C3:D3"/>
    <mergeCell ref="E3:F3"/>
    <mergeCell ref="G3:H3"/>
    <mergeCell ref="C5:D5"/>
    <mergeCell ref="E5:F5"/>
    <mergeCell ref="G5:H5"/>
  </mergeCells>
  <pageMargins left="0.7" right="0.7" top="0.75" bottom="0.75" header="0.3" footer="0.3"/>
  <pageSetup paperSize="9" scale="56"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DAC70-0F4C-46BF-9E12-4B2C976F0ADD}">
  <dimension ref="A1:W23"/>
  <sheetViews>
    <sheetView showGridLines="0" zoomScale="80" zoomScaleNormal="80" zoomScaleSheetLayoutView="80" workbookViewId="0">
      <selection activeCell="W32" sqref="W32"/>
    </sheetView>
  </sheetViews>
  <sheetFormatPr defaultColWidth="9.109375" defaultRowHeight="15"/>
  <cols>
    <col min="1" max="1" width="31.44140625" style="11" customWidth="1"/>
    <col min="2" max="2" width="12.44140625" style="11" customWidth="1"/>
    <col min="3" max="3" width="10.44140625" style="508" customWidth="1"/>
    <col min="4" max="4" width="12.44140625" style="508" customWidth="1"/>
    <col min="5" max="5" width="10.44140625" style="508" customWidth="1"/>
    <col min="6" max="6" width="12.44140625" style="508" customWidth="1"/>
    <col min="7" max="7" width="10.44140625" style="11" customWidth="1"/>
    <col min="8" max="8" width="12.44140625" style="11" customWidth="1"/>
    <col min="9" max="9" width="10.44140625" style="11" customWidth="1"/>
    <col min="10" max="10" width="12.44140625" style="11" customWidth="1"/>
    <col min="11" max="11" width="10.44140625" style="508" customWidth="1"/>
    <col min="12" max="12" width="12.44140625" style="11" customWidth="1"/>
    <col min="13" max="13" width="14.44140625" style="11" customWidth="1"/>
    <col min="14" max="14" width="9.44140625" style="11" bestFit="1" customWidth="1"/>
    <col min="15" max="15" width="9.109375" style="11"/>
    <col min="16" max="16" width="15.44140625" style="11" customWidth="1"/>
    <col min="17" max="17" width="14.44140625" style="11" customWidth="1"/>
    <col min="18" max="20" width="15.44140625" style="11" customWidth="1"/>
    <col min="21" max="21" width="14.44140625" style="11" customWidth="1"/>
    <col min="22" max="23" width="15.44140625" style="11" customWidth="1"/>
    <col min="24" max="24" width="13.77734375" style="11" customWidth="1"/>
    <col min="25" max="25" width="9.109375" style="11"/>
    <col min="26" max="26" width="15.44140625" style="11" customWidth="1"/>
    <col min="27" max="27" width="9.109375" style="11" customWidth="1"/>
    <col min="28" max="33" width="9.109375" style="11"/>
    <col min="34" max="34" width="11.44140625" style="11" bestFit="1" customWidth="1"/>
    <col min="35" max="35" width="23.109375" style="11" customWidth="1"/>
    <col min="36" max="36" width="11.44140625" style="11" customWidth="1"/>
    <col min="37" max="16384" width="9.109375" style="11"/>
  </cols>
  <sheetData>
    <row r="1" spans="1:23" ht="19.8" thickBot="1">
      <c r="A1" s="1705" t="s">
        <v>351</v>
      </c>
      <c r="B1" s="1705"/>
      <c r="C1" s="1705"/>
      <c r="D1" s="1705"/>
      <c r="E1" s="1705"/>
      <c r="F1" s="1705"/>
      <c r="G1" s="1705"/>
      <c r="H1" s="1705"/>
      <c r="I1" s="1705"/>
      <c r="J1" s="1705"/>
      <c r="K1" s="1705"/>
    </row>
    <row r="2" spans="1:23" ht="16.2" thickTop="1" thickBot="1">
      <c r="A2" s="1703"/>
      <c r="B2" s="1703"/>
      <c r="C2" s="1704"/>
      <c r="D2" s="1703"/>
      <c r="E2" s="1703"/>
      <c r="F2" s="1703"/>
      <c r="G2" s="1703"/>
      <c r="H2" s="1703"/>
      <c r="I2" s="1703"/>
      <c r="J2" s="1703"/>
      <c r="K2" s="1703"/>
    </row>
    <row r="3" spans="1:23" ht="17.399999999999999" thickBot="1">
      <c r="A3" s="1666"/>
      <c r="B3" s="1702" t="s">
        <v>1</v>
      </c>
      <c r="C3" s="1701"/>
      <c r="D3" s="1699" t="s">
        <v>4</v>
      </c>
      <c r="E3" s="1700"/>
      <c r="F3" s="1699" t="s">
        <v>5</v>
      </c>
      <c r="G3" s="1700"/>
      <c r="H3" s="1699" t="s">
        <v>6</v>
      </c>
      <c r="I3" s="1700"/>
      <c r="J3" s="1699" t="s">
        <v>7</v>
      </c>
      <c r="K3" s="1698"/>
    </row>
    <row r="4" spans="1:23" ht="16.8" thickTop="1" thickBot="1">
      <c r="A4" s="1666"/>
      <c r="B4" s="1697" t="s">
        <v>8</v>
      </c>
      <c r="C4" s="634" t="s">
        <v>9</v>
      </c>
      <c r="D4" s="1696" t="s">
        <v>8</v>
      </c>
      <c r="E4" s="503" t="s">
        <v>9</v>
      </c>
      <c r="F4" s="1696" t="s">
        <v>8</v>
      </c>
      <c r="G4" s="503" t="s">
        <v>9</v>
      </c>
      <c r="H4" s="1696" t="s">
        <v>8</v>
      </c>
      <c r="I4" s="503" t="s">
        <v>9</v>
      </c>
      <c r="J4" s="1696" t="s">
        <v>8</v>
      </c>
      <c r="K4" s="1485" t="s">
        <v>9</v>
      </c>
    </row>
    <row r="5" spans="1:23">
      <c r="A5" s="1671" t="s">
        <v>135</v>
      </c>
      <c r="B5" s="1693">
        <v>1209645</v>
      </c>
      <c r="C5" s="1695">
        <v>69.4125525336663</v>
      </c>
      <c r="D5" s="1691">
        <v>48395</v>
      </c>
      <c r="E5" s="1695">
        <v>95.761605128813969</v>
      </c>
      <c r="F5" s="1691">
        <v>191145</v>
      </c>
      <c r="G5" s="1695">
        <v>89.147265129467939</v>
      </c>
      <c r="H5" s="1691">
        <v>105605</v>
      </c>
      <c r="I5" s="1695">
        <v>86.586315746320665</v>
      </c>
      <c r="J5" s="1691">
        <v>1554795</v>
      </c>
      <c r="K5" s="1694">
        <v>73.008356925278832</v>
      </c>
      <c r="L5" s="509"/>
    </row>
    <row r="6" spans="1:23">
      <c r="A6" s="1671" t="s">
        <v>350</v>
      </c>
      <c r="B6" s="1693">
        <v>533045</v>
      </c>
      <c r="C6" s="1692">
        <v>30.587447466333696</v>
      </c>
      <c r="D6" s="1691">
        <v>2140</v>
      </c>
      <c r="E6" s="1692">
        <v>4.2383948711860384</v>
      </c>
      <c r="F6" s="1691">
        <v>23270</v>
      </c>
      <c r="G6" s="1692">
        <v>10.85273487053205</v>
      </c>
      <c r="H6" s="1691">
        <v>16360</v>
      </c>
      <c r="I6" s="1692">
        <v>13.413684253679333</v>
      </c>
      <c r="J6" s="1691">
        <v>574815</v>
      </c>
      <c r="K6" s="1690">
        <v>26.991643074721157</v>
      </c>
      <c r="L6" s="509"/>
      <c r="M6" s="1672"/>
      <c r="N6" s="1672"/>
      <c r="O6" s="1672"/>
      <c r="P6" s="1672"/>
      <c r="Q6" s="1672"/>
      <c r="R6" s="1672"/>
      <c r="S6" s="1672"/>
      <c r="T6" s="1672"/>
      <c r="U6" s="1672"/>
      <c r="V6" s="1672"/>
      <c r="W6" s="1672"/>
    </row>
    <row r="7" spans="1:23" ht="15.6">
      <c r="A7" s="1689" t="s">
        <v>137</v>
      </c>
      <c r="B7" s="1688">
        <v>229600</v>
      </c>
      <c r="C7" s="1687">
        <v>13.175018878838026</v>
      </c>
      <c r="D7" s="1686">
        <v>830</v>
      </c>
      <c r="E7" s="1687">
        <v>1.6403498357671453</v>
      </c>
      <c r="F7" s="1686">
        <v>9215</v>
      </c>
      <c r="G7" s="1687">
        <v>4.2986530855906278</v>
      </c>
      <c r="H7" s="1686">
        <v>6685</v>
      </c>
      <c r="I7" s="1687">
        <v>5.4794408231869793</v>
      </c>
      <c r="J7" s="1686">
        <v>246330</v>
      </c>
      <c r="K7" s="1685">
        <v>11.566854228307424</v>
      </c>
      <c r="L7" s="509"/>
      <c r="M7" s="1672"/>
      <c r="N7" s="1672"/>
      <c r="O7" s="1672"/>
      <c r="P7" s="1672"/>
      <c r="Q7" s="1672"/>
      <c r="R7" s="1672"/>
      <c r="S7" s="1672"/>
      <c r="T7" s="1672"/>
      <c r="U7" s="1672"/>
      <c r="V7" s="1672"/>
      <c r="W7" s="1672"/>
    </row>
    <row r="8" spans="1:23" ht="15.6">
      <c r="A8" s="1684" t="s">
        <v>349</v>
      </c>
      <c r="B8" s="1688">
        <v>37695</v>
      </c>
      <c r="C8" s="1687">
        <v>2.1630328250775239</v>
      </c>
      <c r="D8" s="1686">
        <v>50</v>
      </c>
      <c r="E8" s="1687">
        <v>9.4978036329098903E-2</v>
      </c>
      <c r="F8" s="1686">
        <v>445</v>
      </c>
      <c r="G8" s="1687">
        <v>0.20800686515931649</v>
      </c>
      <c r="H8" s="1686">
        <v>1535</v>
      </c>
      <c r="I8" s="1687">
        <v>1.260197597671463</v>
      </c>
      <c r="J8" s="1686">
        <v>39725</v>
      </c>
      <c r="K8" s="1685">
        <v>1.8654111009005869</v>
      </c>
      <c r="L8" s="509"/>
      <c r="M8" s="1672"/>
      <c r="N8" s="1672"/>
      <c r="O8" s="1672"/>
      <c r="P8" s="1672"/>
      <c r="Q8" s="1672"/>
      <c r="R8" s="1672"/>
      <c r="S8" s="1672"/>
      <c r="T8" s="1672"/>
      <c r="U8" s="1672"/>
      <c r="V8" s="1672"/>
      <c r="W8" s="1672"/>
    </row>
    <row r="9" spans="1:23" ht="15.6">
      <c r="A9" s="1684" t="s">
        <v>348</v>
      </c>
      <c r="B9" s="1688">
        <v>69525</v>
      </c>
      <c r="C9" s="1687">
        <v>3.9894599848969294</v>
      </c>
      <c r="D9" s="1686">
        <v>330</v>
      </c>
      <c r="E9" s="1687">
        <v>0.65099529067236539</v>
      </c>
      <c r="F9" s="1686">
        <v>2695</v>
      </c>
      <c r="G9" s="1687">
        <v>1.2573688530706664</v>
      </c>
      <c r="H9" s="1686">
        <v>2005</v>
      </c>
      <c r="I9" s="1687">
        <v>1.6430943303406715</v>
      </c>
      <c r="J9" s="1686">
        <v>74555</v>
      </c>
      <c r="K9" s="1685">
        <v>3.500780189433657</v>
      </c>
      <c r="L9" s="509"/>
      <c r="M9" s="1672"/>
      <c r="N9" s="1672"/>
      <c r="O9" s="1672"/>
      <c r="P9" s="1672"/>
      <c r="Q9" s="1672"/>
      <c r="R9" s="1672"/>
      <c r="S9" s="1672"/>
      <c r="T9" s="1672"/>
      <c r="U9" s="1672"/>
      <c r="V9" s="1672"/>
      <c r="W9" s="1672"/>
    </row>
    <row r="10" spans="1:23" ht="15.6">
      <c r="A10" s="1684" t="s">
        <v>347</v>
      </c>
      <c r="B10" s="1688">
        <v>75365</v>
      </c>
      <c r="C10" s="1687">
        <v>4.324631087994895</v>
      </c>
      <c r="D10" s="1686">
        <v>120</v>
      </c>
      <c r="E10" s="1687">
        <v>0.23546638173255768</v>
      </c>
      <c r="F10" s="1686">
        <v>4180</v>
      </c>
      <c r="G10" s="1687">
        <v>1.9504141481978956</v>
      </c>
      <c r="H10" s="1686">
        <v>1665</v>
      </c>
      <c r="I10" s="1687">
        <v>1.3659656458820153</v>
      </c>
      <c r="J10" s="1686">
        <v>81330</v>
      </c>
      <c r="K10" s="1685">
        <v>3.8191012349203683</v>
      </c>
      <c r="L10" s="509"/>
      <c r="M10" s="1672"/>
      <c r="N10" s="1672"/>
      <c r="O10" s="1672"/>
      <c r="P10" s="1672"/>
      <c r="Q10" s="1672"/>
      <c r="R10" s="1672"/>
      <c r="S10" s="1672"/>
      <c r="T10" s="1672"/>
      <c r="U10" s="1672"/>
      <c r="V10" s="1672"/>
      <c r="W10" s="1672"/>
    </row>
    <row r="11" spans="1:23" ht="15.6">
      <c r="A11" s="1684" t="s">
        <v>346</v>
      </c>
      <c r="B11" s="1688">
        <v>47015</v>
      </c>
      <c r="C11" s="1687">
        <v>2.697894980868679</v>
      </c>
      <c r="D11" s="1686">
        <v>335</v>
      </c>
      <c r="E11" s="1687">
        <v>0.65891012703312357</v>
      </c>
      <c r="F11" s="1686">
        <v>1895</v>
      </c>
      <c r="G11" s="1687">
        <v>0.88286321916274912</v>
      </c>
      <c r="H11" s="1686">
        <v>1475</v>
      </c>
      <c r="I11" s="1687">
        <v>1.2101832492928299</v>
      </c>
      <c r="J11" s="1686">
        <v>50720</v>
      </c>
      <c r="K11" s="1685">
        <v>2.3815617030528111</v>
      </c>
      <c r="L11" s="509"/>
      <c r="M11" s="1672"/>
      <c r="N11" s="1672"/>
      <c r="O11" s="1672"/>
      <c r="P11" s="1672"/>
      <c r="Q11" s="1672"/>
      <c r="R11" s="1672"/>
      <c r="S11" s="1672"/>
      <c r="T11" s="1672"/>
      <c r="U11" s="1672"/>
      <c r="V11" s="1672"/>
      <c r="W11" s="1672"/>
    </row>
    <row r="12" spans="1:23" ht="15.6">
      <c r="A12" s="1689" t="s">
        <v>138</v>
      </c>
      <c r="B12" s="1688">
        <v>161270</v>
      </c>
      <c r="C12" s="1687">
        <v>9.2541883476827813</v>
      </c>
      <c r="D12" s="1686">
        <v>430</v>
      </c>
      <c r="E12" s="1687">
        <v>0.84886619969132138</v>
      </c>
      <c r="F12" s="1686">
        <v>4780</v>
      </c>
      <c r="G12" s="1687">
        <v>2.2297776285351838</v>
      </c>
      <c r="H12" s="1686">
        <v>3800</v>
      </c>
      <c r="I12" s="1687">
        <v>3.1172877464846471</v>
      </c>
      <c r="J12" s="1686">
        <v>170285</v>
      </c>
      <c r="K12" s="1685">
        <v>7.9960142955685338</v>
      </c>
      <c r="L12" s="509"/>
      <c r="M12" s="1672"/>
      <c r="N12" s="1672"/>
      <c r="O12" s="1672"/>
      <c r="P12" s="1672"/>
      <c r="Q12" s="1672"/>
      <c r="R12" s="1672"/>
      <c r="S12" s="1672"/>
      <c r="T12" s="1672"/>
      <c r="U12" s="1672"/>
      <c r="V12" s="1672"/>
      <c r="W12" s="1672"/>
    </row>
    <row r="13" spans="1:23" ht="15.6">
      <c r="A13" s="1684" t="s">
        <v>345</v>
      </c>
      <c r="B13" s="1688">
        <v>123405</v>
      </c>
      <c r="C13" s="1687">
        <v>7.0811709699705974</v>
      </c>
      <c r="D13" s="1686">
        <v>295</v>
      </c>
      <c r="E13" s="1687">
        <v>0.58569789069610989</v>
      </c>
      <c r="F13" s="1686">
        <v>4150</v>
      </c>
      <c r="G13" s="1687">
        <v>1.9350235057085292</v>
      </c>
      <c r="H13" s="1686">
        <v>2955</v>
      </c>
      <c r="I13" s="1687">
        <v>2.4211864059361292</v>
      </c>
      <c r="J13" s="1686">
        <v>130800</v>
      </c>
      <c r="K13" s="1685">
        <v>6.1420137292679273</v>
      </c>
      <c r="L13" s="509"/>
      <c r="M13" s="1672"/>
      <c r="N13" s="1672"/>
      <c r="O13" s="1672"/>
      <c r="P13" s="1672"/>
      <c r="Q13" s="1672"/>
      <c r="R13" s="1672"/>
      <c r="S13" s="1672"/>
      <c r="T13" s="1672"/>
      <c r="U13" s="1672"/>
      <c r="V13" s="1672"/>
      <c r="W13" s="1672"/>
    </row>
    <row r="14" spans="1:23" ht="15.6">
      <c r="A14" s="1684" t="s">
        <v>344</v>
      </c>
      <c r="B14" s="1688">
        <v>29440</v>
      </c>
      <c r="C14" s="1687">
        <v>1.6892830173088531</v>
      </c>
      <c r="D14" s="1686">
        <v>100</v>
      </c>
      <c r="E14" s="1687">
        <v>0.19984961810914559</v>
      </c>
      <c r="F14" s="1686">
        <v>300</v>
      </c>
      <c r="G14" s="1687">
        <v>0.13991493172151331</v>
      </c>
      <c r="H14" s="1686">
        <v>585</v>
      </c>
      <c r="I14" s="1687">
        <v>0.47964580002459722</v>
      </c>
      <c r="J14" s="1686">
        <v>30425</v>
      </c>
      <c r="K14" s="1685">
        <v>1.4286646716231275</v>
      </c>
      <c r="L14" s="509"/>
      <c r="M14" s="1672"/>
      <c r="N14" s="1672"/>
      <c r="O14" s="1672"/>
      <c r="P14" s="1672"/>
      <c r="Q14" s="1672"/>
      <c r="R14" s="1672"/>
      <c r="S14" s="1672"/>
      <c r="T14" s="1672"/>
      <c r="U14" s="1672"/>
      <c r="V14" s="1672"/>
      <c r="W14" s="1672"/>
    </row>
    <row r="15" spans="1:23" ht="15.6">
      <c r="A15" s="1684" t="s">
        <v>343</v>
      </c>
      <c r="B15" s="1688">
        <v>8430</v>
      </c>
      <c r="C15" s="1687">
        <v>0.48373436040333001</v>
      </c>
      <c r="D15" s="1686">
        <v>30</v>
      </c>
      <c r="E15" s="1687">
        <v>6.331869088606594E-2</v>
      </c>
      <c r="F15" s="1686">
        <v>330</v>
      </c>
      <c r="G15" s="1687">
        <v>0.15483919110514141</v>
      </c>
      <c r="H15" s="1686">
        <v>265</v>
      </c>
      <c r="I15" s="1687">
        <v>0.2164555405239208</v>
      </c>
      <c r="J15" s="1686">
        <v>9060</v>
      </c>
      <c r="K15" s="1685">
        <v>0.42533589467747868</v>
      </c>
      <c r="L15" s="509"/>
      <c r="M15" s="1672"/>
      <c r="N15" s="1672"/>
      <c r="O15" s="1672"/>
      <c r="P15" s="1672"/>
      <c r="Q15" s="1672"/>
      <c r="R15" s="1672"/>
      <c r="S15" s="1672"/>
      <c r="T15" s="1672"/>
      <c r="U15" s="1672"/>
      <c r="V15" s="1672"/>
      <c r="W15" s="1672"/>
    </row>
    <row r="16" spans="1:23" ht="15.6">
      <c r="A16" s="1689" t="s">
        <v>139</v>
      </c>
      <c r="B16" s="1688">
        <v>14475</v>
      </c>
      <c r="C16" s="1687">
        <v>0.8305541082417317</v>
      </c>
      <c r="D16" s="1686">
        <v>170</v>
      </c>
      <c r="E16" s="1687">
        <v>0.33242312715184613</v>
      </c>
      <c r="F16" s="1686">
        <v>1695</v>
      </c>
      <c r="G16" s="1687">
        <v>0.79005298112081201</v>
      </c>
      <c r="H16" s="1686">
        <v>490</v>
      </c>
      <c r="I16" s="1687">
        <v>0.40175460173000455</v>
      </c>
      <c r="J16" s="1686">
        <v>16825</v>
      </c>
      <c r="K16" s="1685">
        <v>0.79009734641678697</v>
      </c>
      <c r="L16" s="509"/>
      <c r="M16" s="1672"/>
      <c r="N16" s="1672"/>
      <c r="O16" s="1672"/>
      <c r="P16" s="1672"/>
      <c r="Q16" s="1672"/>
      <c r="R16" s="1672"/>
      <c r="S16" s="1672"/>
      <c r="T16" s="1672"/>
      <c r="U16" s="1672"/>
      <c r="V16" s="1672"/>
      <c r="W16" s="1672"/>
    </row>
    <row r="17" spans="1:23" ht="15.6">
      <c r="A17" s="1689" t="s">
        <v>140</v>
      </c>
      <c r="B17" s="1688">
        <v>86375</v>
      </c>
      <c r="C17" s="1687">
        <v>4.9562974983531225</v>
      </c>
      <c r="D17" s="1686">
        <v>545</v>
      </c>
      <c r="E17" s="1687">
        <v>1.0783964541533102</v>
      </c>
      <c r="F17" s="1686">
        <v>5470</v>
      </c>
      <c r="G17" s="1687">
        <v>2.5511155883889263</v>
      </c>
      <c r="H17" s="1686">
        <v>3805</v>
      </c>
      <c r="I17" s="1687">
        <v>3.1197474685360556</v>
      </c>
      <c r="J17" s="1686">
        <v>96195</v>
      </c>
      <c r="K17" s="1685">
        <v>4.5169282089545932</v>
      </c>
      <c r="L17" s="509"/>
      <c r="M17" s="1672"/>
      <c r="N17" s="1672"/>
      <c r="O17" s="1672"/>
      <c r="P17" s="1672"/>
      <c r="Q17" s="1672"/>
      <c r="R17" s="1672"/>
      <c r="S17" s="1672"/>
      <c r="T17" s="1672"/>
      <c r="U17" s="1672"/>
      <c r="V17" s="1672"/>
      <c r="W17" s="1672"/>
    </row>
    <row r="18" spans="1:23" ht="15.6">
      <c r="A18" s="1689" t="s">
        <v>145</v>
      </c>
      <c r="B18" s="1688">
        <v>41325</v>
      </c>
      <c r="C18" s="1687">
        <v>2.3713886332180327</v>
      </c>
      <c r="D18" s="1686">
        <v>170</v>
      </c>
      <c r="E18" s="1687">
        <v>0.33835925442241482</v>
      </c>
      <c r="F18" s="1686">
        <v>2110</v>
      </c>
      <c r="G18" s="1687">
        <v>0.98313558689650027</v>
      </c>
      <c r="H18" s="1686">
        <v>1580</v>
      </c>
      <c r="I18" s="1687">
        <v>1.2954536137416472</v>
      </c>
      <c r="J18" s="1686">
        <v>45185</v>
      </c>
      <c r="K18" s="1685">
        <v>2.1217489954738209</v>
      </c>
      <c r="L18" s="509"/>
      <c r="M18" s="1672"/>
      <c r="N18" s="1672"/>
      <c r="O18" s="1672"/>
      <c r="P18" s="1672"/>
      <c r="Q18" s="1672"/>
      <c r="R18" s="1672"/>
      <c r="S18" s="1672"/>
      <c r="T18" s="1672"/>
      <c r="U18" s="1672"/>
      <c r="V18" s="1672"/>
      <c r="W18" s="1672"/>
    </row>
    <row r="19" spans="1:23" ht="15.6">
      <c r="A19" s="1684" t="s">
        <v>342</v>
      </c>
      <c r="B19" s="1688">
        <v>16695</v>
      </c>
      <c r="C19" s="1687">
        <v>0.95794322806324939</v>
      </c>
      <c r="D19" s="1686">
        <v>70</v>
      </c>
      <c r="E19" s="1687">
        <v>0.14246705449364833</v>
      </c>
      <c r="F19" s="1686">
        <v>990</v>
      </c>
      <c r="G19" s="1687">
        <v>0.46171927468099394</v>
      </c>
      <c r="H19" s="1686">
        <v>770</v>
      </c>
      <c r="I19" s="1687">
        <v>0.63296847456237448</v>
      </c>
      <c r="J19" s="1686">
        <v>18530</v>
      </c>
      <c r="K19" s="1685">
        <v>0.87001804554916373</v>
      </c>
      <c r="L19" s="509"/>
      <c r="M19" s="1672"/>
      <c r="N19" s="1672"/>
      <c r="O19" s="1672"/>
      <c r="P19" s="1672"/>
      <c r="Q19" s="1672"/>
      <c r="R19" s="1672"/>
      <c r="S19" s="1672"/>
      <c r="T19" s="1672"/>
      <c r="U19" s="1672"/>
      <c r="V19" s="1672"/>
      <c r="W19" s="1672"/>
    </row>
    <row r="20" spans="1:23" ht="15.6">
      <c r="A20" s="1684" t="s">
        <v>341</v>
      </c>
      <c r="B20" s="1683">
        <v>24630</v>
      </c>
      <c r="C20" s="1682">
        <v>1.4134454051547836</v>
      </c>
      <c r="D20" s="1681">
        <v>100</v>
      </c>
      <c r="E20" s="1682">
        <v>0.19589219992876644</v>
      </c>
      <c r="F20" s="1681">
        <v>1120</v>
      </c>
      <c r="G20" s="1682">
        <v>0.52141631221550633</v>
      </c>
      <c r="H20" s="1681">
        <v>810</v>
      </c>
      <c r="I20" s="1682">
        <v>0.66248513917927276</v>
      </c>
      <c r="J20" s="1681">
        <v>26655</v>
      </c>
      <c r="K20" s="1680">
        <v>1.2517309499246576</v>
      </c>
      <c r="L20" s="509"/>
      <c r="M20" s="1672"/>
      <c r="N20" s="1672"/>
      <c r="O20" s="1672"/>
      <c r="P20" s="1672"/>
      <c r="Q20" s="1672"/>
      <c r="R20" s="1672"/>
      <c r="S20" s="1672"/>
      <c r="T20" s="1672"/>
      <c r="U20" s="1672"/>
      <c r="V20" s="1672"/>
      <c r="W20" s="1672"/>
    </row>
    <row r="21" spans="1:23" ht="16.2" thickBot="1">
      <c r="A21" s="1679" t="s">
        <v>15</v>
      </c>
      <c r="B21" s="1678">
        <v>1742690</v>
      </c>
      <c r="C21" s="1675">
        <v>100</v>
      </c>
      <c r="D21" s="1676">
        <v>50540</v>
      </c>
      <c r="E21" s="1677">
        <v>100</v>
      </c>
      <c r="F21" s="1676">
        <v>214415</v>
      </c>
      <c r="G21" s="1675">
        <v>99.999999999999972</v>
      </c>
      <c r="H21" s="1674">
        <v>121965</v>
      </c>
      <c r="I21" s="1675">
        <v>100</v>
      </c>
      <c r="J21" s="1674">
        <v>2129610</v>
      </c>
      <c r="K21" s="1673">
        <v>99.999999999999986</v>
      </c>
      <c r="L21" s="509"/>
      <c r="M21" s="1672"/>
      <c r="N21" s="1672"/>
      <c r="O21" s="1672"/>
      <c r="P21" s="1672"/>
      <c r="Q21" s="1672"/>
      <c r="R21" s="1672"/>
      <c r="S21" s="1672"/>
      <c r="T21" s="1672"/>
      <c r="U21" s="1672"/>
      <c r="V21" s="1672"/>
      <c r="W21" s="1672"/>
    </row>
    <row r="22" spans="1:23" ht="16.2" thickTop="1" thickBot="1">
      <c r="A22" s="1671" t="s">
        <v>340</v>
      </c>
      <c r="B22" s="1670">
        <v>30605</v>
      </c>
      <c r="C22" s="1669">
        <v>1.7259366446023172</v>
      </c>
      <c r="D22" s="1668">
        <v>1750</v>
      </c>
      <c r="E22" s="1669">
        <v>3.3505450372920249</v>
      </c>
      <c r="F22" s="1668">
        <v>4340</v>
      </c>
      <c r="G22" s="1669">
        <v>1.9834975200566847</v>
      </c>
      <c r="H22" s="1668">
        <v>1985</v>
      </c>
      <c r="I22" s="1669">
        <v>1.5998644592893791</v>
      </c>
      <c r="J22" s="1668">
        <v>38680</v>
      </c>
      <c r="K22" s="1667">
        <v>1.7838933980724911</v>
      </c>
      <c r="L22" s="509"/>
    </row>
    <row r="23" spans="1:23" ht="22.5" customHeight="1">
      <c r="A23" s="1666"/>
      <c r="B23" s="1665"/>
      <c r="C23" s="1665"/>
      <c r="D23" s="1665"/>
      <c r="E23" s="1665"/>
      <c r="F23" s="1665"/>
      <c r="G23" s="1665"/>
      <c r="H23" s="1665"/>
      <c r="I23" s="1665"/>
      <c r="J23" s="1665"/>
      <c r="K23" s="1665"/>
      <c r="L23" s="1664"/>
    </row>
  </sheetData>
  <mergeCells count="6">
    <mergeCell ref="A1:K1"/>
    <mergeCell ref="B3:C3"/>
    <mergeCell ref="D3:E3"/>
    <mergeCell ref="F3:G3"/>
    <mergeCell ref="H3:I3"/>
    <mergeCell ref="J3:K3"/>
  </mergeCells>
  <pageMargins left="0.75" right="0.75" top="1" bottom="1" header="0.5" footer="0.5"/>
  <pageSetup paperSize="9" scale="23" orientation="landscape"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BBFD6-9459-4180-8378-C00E8BAD3CF9}">
  <dimension ref="A1:V23"/>
  <sheetViews>
    <sheetView showGridLines="0" topLeftCell="A3" zoomScale="80" zoomScaleNormal="80" zoomScaleSheetLayoutView="80" workbookViewId="0">
      <selection activeCell="W32" sqref="W32"/>
    </sheetView>
  </sheetViews>
  <sheetFormatPr defaultColWidth="9.109375" defaultRowHeight="15"/>
  <cols>
    <col min="1" max="1" width="31.44140625" style="11" customWidth="1"/>
    <col min="2" max="2" width="12.44140625" style="11" customWidth="1"/>
    <col min="3" max="3" width="10.44140625" style="508" customWidth="1"/>
    <col min="4" max="4" width="12.44140625" style="508" customWidth="1"/>
    <col min="5" max="5" width="10.44140625" style="508" customWidth="1"/>
    <col min="6" max="6" width="12.44140625" style="508" customWidth="1"/>
    <col min="7" max="7" width="10.44140625" style="11" customWidth="1"/>
    <col min="8" max="8" width="12.44140625" style="11" customWidth="1"/>
    <col min="9" max="9" width="10.44140625" style="11" customWidth="1"/>
    <col min="10" max="10" width="12.44140625" style="11" customWidth="1"/>
    <col min="11" max="11" width="10.44140625" style="508" customWidth="1"/>
    <col min="12" max="12" width="12.44140625" style="11" customWidth="1"/>
    <col min="13" max="13" width="14.44140625" style="11" customWidth="1"/>
    <col min="14" max="14" width="9.44140625" style="11" bestFit="1" customWidth="1"/>
    <col min="15" max="15" width="9.109375" style="11"/>
    <col min="16" max="16" width="15.44140625" style="11" customWidth="1"/>
    <col min="17" max="17" width="14.44140625" style="11" customWidth="1"/>
    <col min="18" max="20" width="15.44140625" style="11" customWidth="1"/>
    <col min="21" max="21" width="14.44140625" style="11" customWidth="1"/>
    <col min="22" max="23" width="15.44140625" style="11" customWidth="1"/>
    <col min="24" max="24" width="13.77734375" style="11" customWidth="1"/>
    <col min="25" max="25" width="9.109375" style="11"/>
    <col min="26" max="26" width="15.44140625" style="11" customWidth="1"/>
    <col min="27" max="27" width="9.109375" style="11" customWidth="1"/>
    <col min="28" max="33" width="9.109375" style="11"/>
    <col min="34" max="34" width="11.44140625" style="11" bestFit="1" customWidth="1"/>
    <col min="35" max="35" width="23.109375" style="11" customWidth="1"/>
    <col min="36" max="36" width="11.44140625" style="11" customWidth="1"/>
    <col min="37" max="16384" width="9.109375" style="11"/>
  </cols>
  <sheetData>
    <row r="1" spans="1:22" ht="19.8" thickBot="1">
      <c r="A1" s="1705" t="s">
        <v>352</v>
      </c>
      <c r="B1" s="1705"/>
      <c r="C1" s="1705"/>
      <c r="D1" s="1705"/>
      <c r="E1" s="1705"/>
      <c r="F1" s="1705"/>
      <c r="G1" s="1705"/>
      <c r="H1" s="1705"/>
      <c r="I1" s="1705"/>
      <c r="J1" s="1705"/>
      <c r="K1" s="1705"/>
    </row>
    <row r="2" spans="1:22" ht="16.2" thickTop="1" thickBot="1">
      <c r="A2" s="1703"/>
      <c r="B2" s="1703"/>
      <c r="C2" s="1704"/>
      <c r="D2" s="1703"/>
      <c r="E2" s="1703"/>
      <c r="F2" s="1703"/>
      <c r="G2" s="1703"/>
      <c r="H2" s="1703"/>
      <c r="I2" s="1703"/>
      <c r="J2" s="1703"/>
      <c r="K2" s="1703"/>
    </row>
    <row r="3" spans="1:22" ht="17.399999999999999" thickBot="1">
      <c r="A3" s="1666"/>
      <c r="B3" s="1702" t="s">
        <v>1</v>
      </c>
      <c r="C3" s="1701"/>
      <c r="D3" s="1699" t="s">
        <v>4</v>
      </c>
      <c r="E3" s="1700"/>
      <c r="F3" s="1699" t="s">
        <v>5</v>
      </c>
      <c r="G3" s="1700"/>
      <c r="H3" s="1699" t="s">
        <v>6</v>
      </c>
      <c r="I3" s="1700"/>
      <c r="J3" s="1699" t="s">
        <v>7</v>
      </c>
      <c r="K3" s="1698"/>
    </row>
    <row r="4" spans="1:22" ht="16.8" thickTop="1" thickBot="1">
      <c r="A4" s="1666"/>
      <c r="B4" s="1697" t="s">
        <v>8</v>
      </c>
      <c r="C4" s="634" t="s">
        <v>9</v>
      </c>
      <c r="D4" s="1696" t="s">
        <v>8</v>
      </c>
      <c r="E4" s="503" t="s">
        <v>9</v>
      </c>
      <c r="F4" s="1696" t="s">
        <v>8</v>
      </c>
      <c r="G4" s="503" t="s">
        <v>9</v>
      </c>
      <c r="H4" s="1696" t="s">
        <v>8</v>
      </c>
      <c r="I4" s="503" t="s">
        <v>9</v>
      </c>
      <c r="J4" s="1696" t="s">
        <v>8</v>
      </c>
      <c r="K4" s="1485" t="s">
        <v>9</v>
      </c>
    </row>
    <row r="5" spans="1:22">
      <c r="A5" s="1671" t="s">
        <v>135</v>
      </c>
      <c r="B5" s="1693">
        <v>498045</v>
      </c>
      <c r="C5" s="1695">
        <v>69.152309862596766</v>
      </c>
      <c r="D5" s="1691">
        <v>20480</v>
      </c>
      <c r="E5" s="1695">
        <v>95.282623866015342</v>
      </c>
      <c r="F5" s="1691">
        <v>75470</v>
      </c>
      <c r="G5" s="1695">
        <v>89.19196813728388</v>
      </c>
      <c r="H5" s="1691">
        <v>45070</v>
      </c>
      <c r="I5" s="1695">
        <v>85.865071351001205</v>
      </c>
      <c r="J5" s="1691">
        <v>639065</v>
      </c>
      <c r="K5" s="1694">
        <v>72.7190488057159</v>
      </c>
      <c r="L5" s="509"/>
    </row>
    <row r="6" spans="1:22">
      <c r="A6" s="1671" t="s">
        <v>350</v>
      </c>
      <c r="B6" s="1720">
        <v>222170</v>
      </c>
      <c r="C6" s="1718">
        <v>30.847690137403223</v>
      </c>
      <c r="D6" s="1719">
        <v>1015</v>
      </c>
      <c r="E6" s="1718">
        <v>4.7173761339846481</v>
      </c>
      <c r="F6" s="1691">
        <v>9145</v>
      </c>
      <c r="G6" s="1692">
        <v>10.808031862716131</v>
      </c>
      <c r="H6" s="1691">
        <v>7420</v>
      </c>
      <c r="I6" s="1692">
        <v>14.134928648998798</v>
      </c>
      <c r="J6" s="1691">
        <v>239750</v>
      </c>
      <c r="K6" s="1690">
        <v>27.280951194284096</v>
      </c>
      <c r="L6" s="509"/>
      <c r="M6" s="1672"/>
      <c r="N6" s="1672"/>
      <c r="O6" s="1672"/>
      <c r="P6" s="1672"/>
      <c r="Q6" s="1672"/>
      <c r="R6" s="1672"/>
      <c r="S6" s="1672"/>
      <c r="T6" s="1672"/>
      <c r="U6" s="1672"/>
      <c r="V6" s="1672"/>
    </row>
    <row r="7" spans="1:22" ht="15.6">
      <c r="A7" s="1689" t="s">
        <v>137</v>
      </c>
      <c r="B7" s="1717">
        <v>94665</v>
      </c>
      <c r="C7" s="1715">
        <v>13.143973474624278</v>
      </c>
      <c r="D7" s="1716">
        <v>415</v>
      </c>
      <c r="E7" s="1715">
        <v>1.9213770644335892</v>
      </c>
      <c r="F7" s="1686">
        <v>3505</v>
      </c>
      <c r="G7" s="1687">
        <v>4.1435713188280756</v>
      </c>
      <c r="H7" s="1686">
        <v>3050</v>
      </c>
      <c r="I7" s="1687">
        <v>5.8147731819307635</v>
      </c>
      <c r="J7" s="1686">
        <v>101635</v>
      </c>
      <c r="K7" s="1685">
        <v>11.565171578416747</v>
      </c>
      <c r="L7" s="509"/>
      <c r="M7" s="1672"/>
      <c r="N7" s="1672"/>
      <c r="O7" s="1672"/>
      <c r="P7" s="1672"/>
      <c r="Q7" s="1672"/>
      <c r="R7" s="1672"/>
      <c r="S7" s="1672"/>
      <c r="T7" s="1672"/>
      <c r="U7" s="1672"/>
      <c r="V7" s="1672"/>
    </row>
    <row r="8" spans="1:22" ht="15.6">
      <c r="A8" s="1684" t="s">
        <v>349</v>
      </c>
      <c r="B8" s="1717">
        <v>15920</v>
      </c>
      <c r="C8" s="1715">
        <v>2.2101702822486589</v>
      </c>
      <c r="D8" s="1716">
        <v>20</v>
      </c>
      <c r="E8" s="1715">
        <v>0.10234938357757618</v>
      </c>
      <c r="F8" s="1686">
        <v>185</v>
      </c>
      <c r="G8" s="1687">
        <v>0.21627882240317681</v>
      </c>
      <c r="H8" s="1686">
        <v>840</v>
      </c>
      <c r="I8" s="1687">
        <v>1.5965858212509763</v>
      </c>
      <c r="J8" s="1686">
        <v>16960</v>
      </c>
      <c r="K8" s="1685">
        <v>1.9299940487772684</v>
      </c>
      <c r="L8" s="509"/>
      <c r="M8" s="1672"/>
      <c r="N8" s="1672"/>
      <c r="O8" s="1672"/>
      <c r="P8" s="1672"/>
      <c r="Q8" s="1672"/>
      <c r="R8" s="1672"/>
      <c r="S8" s="1672"/>
      <c r="T8" s="1672"/>
      <c r="U8" s="1672"/>
      <c r="V8" s="1672"/>
    </row>
    <row r="9" spans="1:22" ht="15.6">
      <c r="A9" s="1684" t="s">
        <v>348</v>
      </c>
      <c r="B9" s="1717">
        <v>28140</v>
      </c>
      <c r="C9" s="1715">
        <v>3.9073000322125586</v>
      </c>
      <c r="D9" s="1716">
        <v>170</v>
      </c>
      <c r="E9" s="1715">
        <v>0.78622935566410801</v>
      </c>
      <c r="F9" s="1686">
        <v>1085</v>
      </c>
      <c r="G9" s="1687">
        <v>1.2834907165565574</v>
      </c>
      <c r="H9" s="1686">
        <v>825</v>
      </c>
      <c r="I9" s="1687">
        <v>1.5737230171280507</v>
      </c>
      <c r="J9" s="1686">
        <v>30220</v>
      </c>
      <c r="K9" s="1685">
        <v>3.4389646920668948</v>
      </c>
      <c r="L9" s="509"/>
      <c r="M9" s="1672"/>
      <c r="N9" s="1672"/>
      <c r="O9" s="1672"/>
      <c r="P9" s="1672"/>
      <c r="Q9" s="1672"/>
      <c r="R9" s="1672"/>
      <c r="S9" s="1672"/>
      <c r="T9" s="1672"/>
      <c r="U9" s="1672"/>
      <c r="V9" s="1672"/>
    </row>
    <row r="10" spans="1:22" ht="15.6">
      <c r="A10" s="1684" t="s">
        <v>347</v>
      </c>
      <c r="B10" s="1717">
        <v>30830</v>
      </c>
      <c r="C10" s="1715">
        <v>4.2809379408399701</v>
      </c>
      <c r="D10" s="1716">
        <v>65</v>
      </c>
      <c r="E10" s="1715">
        <v>0.29309141660851362</v>
      </c>
      <c r="F10" s="1686">
        <v>1510</v>
      </c>
      <c r="G10" s="1687">
        <v>1.7834138962098023</v>
      </c>
      <c r="H10" s="1686">
        <v>805</v>
      </c>
      <c r="I10" s="1687">
        <v>1.5337131099129309</v>
      </c>
      <c r="J10" s="1686">
        <v>33210</v>
      </c>
      <c r="K10" s="1685">
        <v>3.778855749415972</v>
      </c>
      <c r="L10" s="509"/>
      <c r="M10" s="1672"/>
      <c r="N10" s="1672"/>
      <c r="O10" s="1672"/>
      <c r="P10" s="1672"/>
      <c r="Q10" s="1672"/>
      <c r="R10" s="1672"/>
      <c r="S10" s="1672"/>
      <c r="T10" s="1672"/>
      <c r="U10" s="1672"/>
      <c r="V10" s="1672"/>
    </row>
    <row r="11" spans="1:22" ht="15.6">
      <c r="A11" s="1684" t="s">
        <v>346</v>
      </c>
      <c r="B11" s="1717">
        <v>19775</v>
      </c>
      <c r="C11" s="1715">
        <v>2.7455652193230917</v>
      </c>
      <c r="D11" s="1716">
        <v>160</v>
      </c>
      <c r="E11" s="1715">
        <v>0.7397069085833915</v>
      </c>
      <c r="F11" s="1686">
        <v>730</v>
      </c>
      <c r="G11" s="1687">
        <v>0.86038788365853958</v>
      </c>
      <c r="H11" s="1686">
        <v>585</v>
      </c>
      <c r="I11" s="1687">
        <v>1.1107512336388059</v>
      </c>
      <c r="J11" s="1686">
        <v>21245</v>
      </c>
      <c r="K11" s="1685">
        <v>2.4173570881566118</v>
      </c>
      <c r="L11" s="509"/>
      <c r="M11" s="1672"/>
      <c r="N11" s="1672"/>
      <c r="O11" s="1672"/>
      <c r="P11" s="1672"/>
      <c r="Q11" s="1672"/>
      <c r="R11" s="1672"/>
      <c r="S11" s="1672"/>
      <c r="T11" s="1672"/>
      <c r="U11" s="1672"/>
      <c r="V11" s="1672"/>
    </row>
    <row r="12" spans="1:22" ht="15.6">
      <c r="A12" s="1689" t="s">
        <v>138</v>
      </c>
      <c r="B12" s="1717">
        <v>67170</v>
      </c>
      <c r="C12" s="1715">
        <v>9.326091061570418</v>
      </c>
      <c r="D12" s="1716">
        <v>210</v>
      </c>
      <c r="E12" s="1715">
        <v>0.9769713886950453</v>
      </c>
      <c r="F12" s="1686">
        <v>1970</v>
      </c>
      <c r="G12" s="1687">
        <v>2.3294292839161832</v>
      </c>
      <c r="H12" s="1686">
        <v>1760</v>
      </c>
      <c r="I12" s="1687">
        <v>3.357021738716254</v>
      </c>
      <c r="J12" s="1686">
        <v>71110</v>
      </c>
      <c r="K12" s="1685">
        <v>8.0917284831437026</v>
      </c>
      <c r="L12" s="509"/>
      <c r="M12" s="1672"/>
      <c r="N12" s="1672"/>
      <c r="O12" s="1672"/>
      <c r="P12" s="1672"/>
      <c r="Q12" s="1672"/>
      <c r="R12" s="1672"/>
      <c r="S12" s="1672"/>
      <c r="T12" s="1672"/>
      <c r="U12" s="1672"/>
      <c r="V12" s="1672"/>
    </row>
    <row r="13" spans="1:22" ht="15.6">
      <c r="A13" s="1684" t="s">
        <v>345</v>
      </c>
      <c r="B13" s="1717">
        <v>51175</v>
      </c>
      <c r="C13" s="1715">
        <v>7.1056460839525926</v>
      </c>
      <c r="D13" s="1716">
        <v>155</v>
      </c>
      <c r="E13" s="1715">
        <v>0.71179344033496161</v>
      </c>
      <c r="F13" s="1686">
        <v>1710</v>
      </c>
      <c r="G13" s="1687">
        <v>2.0197841939181922</v>
      </c>
      <c r="H13" s="1686">
        <v>1340</v>
      </c>
      <c r="I13" s="1687">
        <v>2.5549183607369441</v>
      </c>
      <c r="J13" s="1686">
        <v>54380</v>
      </c>
      <c r="K13" s="1685">
        <v>6.187792369462831</v>
      </c>
      <c r="L13" s="509"/>
      <c r="M13" s="1672"/>
      <c r="N13" s="1672"/>
      <c r="O13" s="1672"/>
      <c r="P13" s="1672"/>
      <c r="Q13" s="1672"/>
      <c r="R13" s="1672"/>
      <c r="S13" s="1672"/>
      <c r="T13" s="1672"/>
      <c r="U13" s="1672"/>
      <c r="V13" s="1672"/>
    </row>
    <row r="14" spans="1:22" ht="15.6">
      <c r="A14" s="1684" t="s">
        <v>344</v>
      </c>
      <c r="B14" s="1717">
        <v>12345</v>
      </c>
      <c r="C14" s="1715">
        <v>1.7142079598342721</v>
      </c>
      <c r="D14" s="1716">
        <v>45</v>
      </c>
      <c r="E14" s="1715">
        <v>0.20935101186322402</v>
      </c>
      <c r="F14" s="1686">
        <v>120</v>
      </c>
      <c r="G14" s="1687">
        <v>0.1441858816021179</v>
      </c>
      <c r="H14" s="1686">
        <v>280</v>
      </c>
      <c r="I14" s="1687">
        <v>0.53156019585802206</v>
      </c>
      <c r="J14" s="1686">
        <v>12790</v>
      </c>
      <c r="K14" s="1685">
        <v>1.4556030818913281</v>
      </c>
      <c r="L14" s="509"/>
      <c r="M14" s="1672"/>
      <c r="N14" s="1672"/>
      <c r="O14" s="1672"/>
      <c r="P14" s="1672"/>
      <c r="Q14" s="1672"/>
      <c r="R14" s="1672"/>
      <c r="S14" s="1672"/>
      <c r="T14" s="1672"/>
      <c r="U14" s="1672"/>
      <c r="V14" s="1672"/>
    </row>
    <row r="15" spans="1:22" ht="15.6">
      <c r="A15" s="1684" t="s">
        <v>343</v>
      </c>
      <c r="B15" s="1717">
        <v>3645</v>
      </c>
      <c r="C15" s="1715">
        <v>0.50623701778355379</v>
      </c>
      <c r="D15" s="1716">
        <v>10</v>
      </c>
      <c r="E15" s="1715">
        <v>5.5826936496859735E-2</v>
      </c>
      <c r="F15" s="1686">
        <v>140</v>
      </c>
      <c r="G15" s="1687">
        <v>0.16545920839587297</v>
      </c>
      <c r="H15" s="1686">
        <v>140</v>
      </c>
      <c r="I15" s="1687">
        <v>0.2705431821212872</v>
      </c>
      <c r="J15" s="1686">
        <v>3940</v>
      </c>
      <c r="K15" s="1685">
        <v>0.44833303178954292</v>
      </c>
      <c r="L15" s="509"/>
      <c r="M15" s="1672"/>
      <c r="N15" s="1672"/>
      <c r="O15" s="1672"/>
      <c r="P15" s="1672"/>
      <c r="Q15" s="1672"/>
      <c r="R15" s="1672"/>
      <c r="S15" s="1672"/>
      <c r="T15" s="1672"/>
      <c r="U15" s="1672"/>
      <c r="V15" s="1672"/>
    </row>
    <row r="16" spans="1:22" ht="15.6">
      <c r="A16" s="1689" t="s">
        <v>139</v>
      </c>
      <c r="B16" s="1688">
        <v>6085</v>
      </c>
      <c r="C16" s="1687">
        <v>0.84516311773134722</v>
      </c>
      <c r="D16" s="1686">
        <v>80</v>
      </c>
      <c r="E16" s="1687">
        <v>0.37217957664573154</v>
      </c>
      <c r="F16" s="1686">
        <v>680</v>
      </c>
      <c r="G16" s="1687">
        <v>0.80365901220852587</v>
      </c>
      <c r="H16" s="1686">
        <v>195</v>
      </c>
      <c r="I16" s="1687">
        <v>0.37152056699754227</v>
      </c>
      <c r="J16" s="1686">
        <v>7040</v>
      </c>
      <c r="K16" s="1685">
        <v>0.80130995174161457</v>
      </c>
      <c r="L16" s="509"/>
      <c r="M16" s="1672"/>
      <c r="N16" s="1672"/>
      <c r="O16" s="1672"/>
      <c r="P16" s="1672"/>
      <c r="Q16" s="1672"/>
      <c r="R16" s="1672"/>
      <c r="S16" s="1672"/>
      <c r="T16" s="1672"/>
      <c r="U16" s="1672"/>
      <c r="V16" s="1672"/>
    </row>
    <row r="17" spans="1:22" ht="15.6">
      <c r="A17" s="1689" t="s">
        <v>140</v>
      </c>
      <c r="B17" s="1688">
        <v>35895</v>
      </c>
      <c r="C17" s="1687">
        <v>4.9836437957501634</v>
      </c>
      <c r="D17" s="1686">
        <v>220</v>
      </c>
      <c r="E17" s="1687">
        <v>1.0281460804838334</v>
      </c>
      <c r="F17" s="1686">
        <v>2200</v>
      </c>
      <c r="G17" s="1687">
        <v>2.5988914233037477</v>
      </c>
      <c r="H17" s="1686">
        <v>1675</v>
      </c>
      <c r="I17" s="1687">
        <v>3.191266408825042</v>
      </c>
      <c r="J17" s="1686">
        <v>39990</v>
      </c>
      <c r="K17" s="1685">
        <v>4.5502389023350869</v>
      </c>
      <c r="L17" s="509"/>
      <c r="M17" s="1672"/>
      <c r="N17" s="1672"/>
      <c r="O17" s="1672"/>
      <c r="P17" s="1672"/>
      <c r="Q17" s="1672"/>
      <c r="R17" s="1672"/>
      <c r="S17" s="1672"/>
      <c r="T17" s="1672"/>
      <c r="U17" s="1672"/>
      <c r="V17" s="1672"/>
    </row>
    <row r="18" spans="1:22" ht="15.6">
      <c r="A18" s="1689" t="s">
        <v>145</v>
      </c>
      <c r="B18" s="1688">
        <v>18355</v>
      </c>
      <c r="C18" s="1687">
        <v>2.5488186877270151</v>
      </c>
      <c r="D18" s="1686">
        <v>90</v>
      </c>
      <c r="E18" s="1687">
        <v>0.41870202372644805</v>
      </c>
      <c r="F18" s="1686">
        <v>790</v>
      </c>
      <c r="G18" s="1687">
        <v>0.93248082445959846</v>
      </c>
      <c r="H18" s="1686">
        <v>735</v>
      </c>
      <c r="I18" s="1687">
        <v>1.4003467525291977</v>
      </c>
      <c r="J18" s="1686">
        <v>19970</v>
      </c>
      <c r="K18" s="1685">
        <v>2.2725022786469444</v>
      </c>
      <c r="L18" s="509"/>
      <c r="M18" s="1672"/>
      <c r="N18" s="1672"/>
      <c r="O18" s="1672"/>
      <c r="P18" s="1672"/>
      <c r="Q18" s="1672"/>
      <c r="R18" s="1672"/>
      <c r="S18" s="1672"/>
      <c r="T18" s="1672"/>
      <c r="U18" s="1672"/>
      <c r="V18" s="1672"/>
    </row>
    <row r="19" spans="1:22" ht="15.6">
      <c r="A19" s="1684" t="s">
        <v>342</v>
      </c>
      <c r="B19" s="1688">
        <v>7055</v>
      </c>
      <c r="C19" s="1687">
        <v>0.97970608817354798</v>
      </c>
      <c r="D19" s="1686">
        <v>35</v>
      </c>
      <c r="E19" s="1687">
        <v>0.17213305419865085</v>
      </c>
      <c r="F19" s="1686">
        <v>405</v>
      </c>
      <c r="G19" s="1687">
        <v>0.47983170434803163</v>
      </c>
      <c r="H19" s="1686">
        <v>365</v>
      </c>
      <c r="I19" s="1687">
        <v>0.69731552574923317</v>
      </c>
      <c r="J19" s="1686">
        <v>7865</v>
      </c>
      <c r="K19" s="1685">
        <v>0.89495921193521699</v>
      </c>
      <c r="L19" s="509"/>
      <c r="M19" s="1672"/>
      <c r="N19" s="1672"/>
      <c r="O19" s="1672"/>
      <c r="P19" s="1672"/>
      <c r="Q19" s="1672"/>
      <c r="R19" s="1672"/>
      <c r="S19" s="1672"/>
      <c r="T19" s="1672"/>
      <c r="U19" s="1672"/>
      <c r="V19" s="1672"/>
    </row>
    <row r="20" spans="1:22" ht="15.6">
      <c r="A20" s="1684" t="s">
        <v>341</v>
      </c>
      <c r="B20" s="1683">
        <v>11300</v>
      </c>
      <c r="C20" s="1682">
        <v>1.5691125995534672</v>
      </c>
      <c r="D20" s="1681">
        <v>55</v>
      </c>
      <c r="E20" s="1682">
        <v>0.24656896952779717</v>
      </c>
      <c r="F20" s="1681">
        <v>385</v>
      </c>
      <c r="G20" s="1682">
        <v>0.45264912011156683</v>
      </c>
      <c r="H20" s="1681">
        <v>370</v>
      </c>
      <c r="I20" s="1682">
        <v>0.70303122677996455</v>
      </c>
      <c r="J20" s="1681">
        <v>12105</v>
      </c>
      <c r="K20" s="1680">
        <v>1.3775430667117277</v>
      </c>
      <c r="L20" s="509"/>
      <c r="M20" s="1672"/>
      <c r="N20" s="1672"/>
      <c r="O20" s="1672"/>
      <c r="P20" s="1672"/>
      <c r="Q20" s="1672"/>
      <c r="R20" s="1672"/>
      <c r="S20" s="1672"/>
      <c r="T20" s="1672"/>
      <c r="U20" s="1672"/>
      <c r="V20" s="1672"/>
    </row>
    <row r="21" spans="1:22" ht="16.2" thickBot="1">
      <c r="A21" s="1679" t="s">
        <v>15</v>
      </c>
      <c r="B21" s="1714">
        <v>720215</v>
      </c>
      <c r="C21" s="1712">
        <v>99.999999999999986</v>
      </c>
      <c r="D21" s="1713">
        <v>21495</v>
      </c>
      <c r="E21" s="1712">
        <v>99.999999999999986</v>
      </c>
      <c r="F21" s="1710">
        <v>84615</v>
      </c>
      <c r="G21" s="1711">
        <v>100.00000000000004</v>
      </c>
      <c r="H21" s="1710">
        <v>52485</v>
      </c>
      <c r="I21" s="1711">
        <v>100.00000000000003</v>
      </c>
      <c r="J21" s="1710">
        <v>878810</v>
      </c>
      <c r="K21" s="1709">
        <v>99.999999999999972</v>
      </c>
      <c r="L21" s="509"/>
      <c r="M21" s="1672"/>
      <c r="N21" s="1672"/>
      <c r="O21" s="1672"/>
      <c r="P21" s="1672"/>
      <c r="Q21" s="1672"/>
      <c r="R21" s="1672"/>
      <c r="S21" s="1672"/>
      <c r="T21" s="1672"/>
      <c r="U21" s="1672"/>
      <c r="V21" s="1672"/>
    </row>
    <row r="22" spans="1:22" ht="16.2" thickTop="1" thickBot="1">
      <c r="A22" s="1671" t="s">
        <v>340</v>
      </c>
      <c r="B22" s="1708">
        <v>15285</v>
      </c>
      <c r="C22" s="1706">
        <v>2.0780421481985041</v>
      </c>
      <c r="D22" s="1707">
        <v>1230</v>
      </c>
      <c r="E22" s="1706">
        <v>5.4125412541254123</v>
      </c>
      <c r="F22" s="1668">
        <v>2390</v>
      </c>
      <c r="G22" s="1669">
        <v>2.7447960368271627</v>
      </c>
      <c r="H22" s="1668">
        <v>1110</v>
      </c>
      <c r="I22" s="1669">
        <v>2.0728385387514461</v>
      </c>
      <c r="J22" s="1668">
        <v>20015</v>
      </c>
      <c r="K22" s="1667">
        <v>2.2265760593842621</v>
      </c>
      <c r="L22" s="509"/>
    </row>
    <row r="23" spans="1:22">
      <c r="A23" s="1666"/>
      <c r="B23" s="1665"/>
      <c r="C23" s="1665"/>
      <c r="D23" s="1665"/>
      <c r="E23" s="1665"/>
      <c r="F23" s="1665"/>
      <c r="G23" s="1665"/>
      <c r="H23" s="1665"/>
      <c r="I23" s="1665"/>
      <c r="J23" s="1665"/>
      <c r="K23" s="1665"/>
    </row>
  </sheetData>
  <mergeCells count="6">
    <mergeCell ref="A1:K1"/>
    <mergeCell ref="B3:C3"/>
    <mergeCell ref="D3:E3"/>
    <mergeCell ref="F3:G3"/>
    <mergeCell ref="H3:I3"/>
    <mergeCell ref="J3:K3"/>
  </mergeCells>
  <pageMargins left="0.75" right="0.75" top="1" bottom="1" header="0.5" footer="0.5"/>
  <pageSetup paperSize="9" scale="23"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43CDF-E259-4505-BD1E-D1AEA762F3E6}">
  <dimension ref="A1:T23"/>
  <sheetViews>
    <sheetView showGridLines="0" topLeftCell="A3" zoomScale="80" zoomScaleNormal="80" zoomScaleSheetLayoutView="80" workbookViewId="0">
      <selection activeCell="W32" sqref="W32"/>
    </sheetView>
  </sheetViews>
  <sheetFormatPr defaultColWidth="9.109375" defaultRowHeight="15"/>
  <cols>
    <col min="1" max="1" width="31.44140625" style="11" customWidth="1"/>
    <col min="2" max="2" width="12.44140625" style="11" customWidth="1"/>
    <col min="3" max="3" width="10.44140625" style="508" customWidth="1"/>
    <col min="4" max="4" width="12.44140625" style="508" customWidth="1"/>
    <col min="5" max="6" width="10.44140625" style="508" customWidth="1"/>
    <col min="7" max="7" width="12.44140625" style="11" customWidth="1"/>
    <col min="8" max="9" width="10.44140625" style="11" customWidth="1"/>
    <col min="10" max="12" width="15.44140625" style="11" customWidth="1"/>
    <col min="13" max="13" width="14.44140625" style="11" customWidth="1"/>
    <col min="14" max="15" width="15.44140625" style="11" customWidth="1"/>
    <col min="16" max="16" width="13.77734375" style="11" customWidth="1"/>
    <col min="17" max="17" width="9.109375" style="11"/>
    <col min="18" max="18" width="15.44140625" style="11" customWidth="1"/>
    <col min="19" max="19" width="9.109375" style="11" customWidth="1"/>
    <col min="20" max="25" width="9.109375" style="11"/>
    <col min="26" max="26" width="11.44140625" style="11" bestFit="1" customWidth="1"/>
    <col min="27" max="27" width="23.109375" style="11" customWidth="1"/>
    <col min="28" max="28" width="11.44140625" style="11" customWidth="1"/>
    <col min="29" max="16384" width="9.109375" style="11"/>
  </cols>
  <sheetData>
    <row r="1" spans="1:20" ht="19.8" thickBot="1">
      <c r="A1" s="1705" t="s">
        <v>354</v>
      </c>
      <c r="B1" s="1705"/>
      <c r="C1" s="1705"/>
      <c r="D1" s="1705"/>
      <c r="E1" s="1705"/>
      <c r="F1" s="1705"/>
      <c r="G1" s="1705"/>
      <c r="H1" s="1705"/>
      <c r="I1" s="1705"/>
    </row>
    <row r="2" spans="1:20" ht="16.2" thickTop="1" thickBot="1">
      <c r="A2" s="1703"/>
      <c r="B2" s="1703"/>
      <c r="C2" s="1704"/>
      <c r="D2" s="1703"/>
      <c r="E2" s="1703"/>
      <c r="F2" s="1703"/>
      <c r="G2" s="1703"/>
    </row>
    <row r="3" spans="1:20" ht="16.95" customHeight="1" thickBot="1">
      <c r="A3" s="1666"/>
      <c r="B3" s="1702" t="s">
        <v>1</v>
      </c>
      <c r="C3" s="1701"/>
      <c r="D3" s="1758" t="s">
        <v>3</v>
      </c>
      <c r="E3" s="1757"/>
      <c r="F3" s="1756"/>
      <c r="G3" s="1758" t="s">
        <v>353</v>
      </c>
      <c r="H3" s="1757"/>
      <c r="I3" s="1756"/>
    </row>
    <row r="4" spans="1:20" ht="16.8" thickTop="1" thickBot="1">
      <c r="A4" s="1666"/>
      <c r="B4" s="1697" t="s">
        <v>8</v>
      </c>
      <c r="C4" s="634" t="s">
        <v>9</v>
      </c>
      <c r="D4" s="1754" t="s">
        <v>8</v>
      </c>
      <c r="E4" s="1753" t="s">
        <v>9</v>
      </c>
      <c r="F4" s="1755" t="s">
        <v>10</v>
      </c>
      <c r="G4" s="1754" t="s">
        <v>8</v>
      </c>
      <c r="H4" s="1753" t="s">
        <v>9</v>
      </c>
      <c r="I4" s="1487" t="s">
        <v>10</v>
      </c>
      <c r="J4" s="1672"/>
    </row>
    <row r="5" spans="1:20">
      <c r="A5" s="1671" t="s">
        <v>135</v>
      </c>
      <c r="B5" s="1693">
        <v>1209645</v>
      </c>
      <c r="C5" s="1752">
        <v>69.4125525336663</v>
      </c>
      <c r="D5" s="1747">
        <v>150270</v>
      </c>
      <c r="E5" s="1751">
        <v>48.627457325459105</v>
      </c>
      <c r="F5" s="1750">
        <v>12.422715056541289</v>
      </c>
      <c r="G5" s="1747">
        <v>1059375</v>
      </c>
      <c r="H5" s="1750">
        <v>73.892751943094183</v>
      </c>
      <c r="I5" s="1745">
        <v>87.577284943458707</v>
      </c>
      <c r="J5" s="1672"/>
      <c r="K5" s="1672"/>
    </row>
    <row r="6" spans="1:20">
      <c r="A6" s="1671" t="s">
        <v>350</v>
      </c>
      <c r="B6" s="1693">
        <v>533045</v>
      </c>
      <c r="C6" s="1749">
        <v>30.587447466333696</v>
      </c>
      <c r="D6" s="1747">
        <v>158755</v>
      </c>
      <c r="E6" s="1748">
        <v>51.372542674540902</v>
      </c>
      <c r="F6" s="1746">
        <v>29.782476151169224</v>
      </c>
      <c r="G6" s="1747">
        <v>374290</v>
      </c>
      <c r="H6" s="1746">
        <v>26.107248056905824</v>
      </c>
      <c r="I6" s="1745">
        <v>70.21752384883078</v>
      </c>
      <c r="J6" s="1672"/>
      <c r="K6" s="1672"/>
      <c r="M6" s="1672"/>
      <c r="N6" s="1672"/>
      <c r="O6" s="1672"/>
      <c r="P6" s="1672"/>
      <c r="Q6" s="1672"/>
      <c r="R6" s="1672"/>
      <c r="S6" s="1672"/>
      <c r="T6" s="1672"/>
    </row>
    <row r="7" spans="1:20" ht="15.6">
      <c r="A7" s="1744" t="s">
        <v>137</v>
      </c>
      <c r="B7" s="1743">
        <v>229600</v>
      </c>
      <c r="C7" s="1742">
        <v>13.175018878838026</v>
      </c>
      <c r="D7" s="1740">
        <v>67045</v>
      </c>
      <c r="E7" s="1741">
        <v>21.69597928970148</v>
      </c>
      <c r="F7" s="1739">
        <v>29.20121951219512</v>
      </c>
      <c r="G7" s="1740">
        <v>162555</v>
      </c>
      <c r="H7" s="1739">
        <v>11.338337284739064</v>
      </c>
      <c r="I7" s="1738">
        <v>70.798780487804876</v>
      </c>
      <c r="J7" s="1672"/>
      <c r="K7" s="1672"/>
      <c r="L7" s="1672"/>
      <c r="M7" s="1672"/>
      <c r="N7" s="1672"/>
      <c r="O7" s="1672"/>
      <c r="P7" s="1672"/>
      <c r="Q7" s="1672"/>
      <c r="R7" s="1672"/>
      <c r="S7" s="1672"/>
      <c r="T7" s="1672"/>
    </row>
    <row r="8" spans="1:20" ht="15.6">
      <c r="A8" s="1737" t="s">
        <v>349</v>
      </c>
      <c r="B8" s="1743">
        <v>37695</v>
      </c>
      <c r="C8" s="1742">
        <v>2.1630328250775239</v>
      </c>
      <c r="D8" s="1740">
        <v>15890</v>
      </c>
      <c r="E8" s="1741">
        <v>5.1423024027182267</v>
      </c>
      <c r="F8" s="1739">
        <v>42.156784719458813</v>
      </c>
      <c r="G8" s="1740">
        <v>21805</v>
      </c>
      <c r="H8" s="1739">
        <v>1.5208552613682256</v>
      </c>
      <c r="I8" s="1738">
        <v>57.84321528054118</v>
      </c>
      <c r="J8" s="1672"/>
      <c r="K8" s="1672"/>
      <c r="M8" s="1672"/>
      <c r="N8" s="1672"/>
      <c r="O8" s="1672"/>
      <c r="P8" s="1672"/>
      <c r="Q8" s="1672"/>
      <c r="R8" s="1672"/>
      <c r="S8" s="1672"/>
      <c r="T8" s="1672"/>
    </row>
    <row r="9" spans="1:20" ht="15.6">
      <c r="A9" s="1737" t="s">
        <v>348</v>
      </c>
      <c r="B9" s="1743">
        <v>69525</v>
      </c>
      <c r="C9" s="1742">
        <v>3.9894599848969294</v>
      </c>
      <c r="D9" s="1740">
        <v>17655</v>
      </c>
      <c r="E9" s="1741">
        <v>5.7131300056629728</v>
      </c>
      <c r="F9" s="1739">
        <v>25.394108509291758</v>
      </c>
      <c r="G9" s="1740">
        <v>51870</v>
      </c>
      <c r="H9" s="1739">
        <v>3.6179252225237803</v>
      </c>
      <c r="I9" s="1738">
        <v>74.605891490708245</v>
      </c>
      <c r="J9" s="1672"/>
      <c r="K9" s="1672"/>
      <c r="M9" s="1672"/>
      <c r="N9" s="1672"/>
      <c r="O9" s="1672"/>
      <c r="P9" s="1672"/>
      <c r="Q9" s="1672"/>
      <c r="R9" s="1672"/>
      <c r="S9" s="1672"/>
      <c r="T9" s="1672"/>
    </row>
    <row r="10" spans="1:20" ht="15.6">
      <c r="A10" s="1737" t="s">
        <v>347</v>
      </c>
      <c r="B10" s="1743">
        <v>75365</v>
      </c>
      <c r="C10" s="1742">
        <v>4.324631087994895</v>
      </c>
      <c r="D10" s="1740">
        <v>15860</v>
      </c>
      <c r="E10" s="1741">
        <v>5.1329180487015611</v>
      </c>
      <c r="F10" s="1739">
        <v>21.046905062031446</v>
      </c>
      <c r="G10" s="1740">
        <v>59505</v>
      </c>
      <c r="H10" s="1739">
        <v>4.1504059171341741</v>
      </c>
      <c r="I10" s="1738">
        <v>78.953094937968544</v>
      </c>
      <c r="J10" s="1672"/>
      <c r="K10" s="1672"/>
      <c r="M10" s="1672"/>
      <c r="N10" s="1672"/>
      <c r="O10" s="1672"/>
      <c r="P10" s="1672"/>
      <c r="Q10" s="1672"/>
      <c r="R10" s="1672"/>
      <c r="S10" s="1672"/>
      <c r="T10" s="1672"/>
    </row>
    <row r="11" spans="1:20" ht="15.6">
      <c r="A11" s="1737" t="s">
        <v>346</v>
      </c>
      <c r="B11" s="1743">
        <v>47015</v>
      </c>
      <c r="C11" s="1742">
        <v>2.697894980868679</v>
      </c>
      <c r="D11" s="1740">
        <v>17640</v>
      </c>
      <c r="E11" s="1741">
        <v>5.7076288326187203</v>
      </c>
      <c r="F11" s="1739">
        <v>37.514888548579208</v>
      </c>
      <c r="G11" s="1740">
        <v>29380</v>
      </c>
      <c r="H11" s="1739">
        <v>2.0491508837128842</v>
      </c>
      <c r="I11" s="1738">
        <v>62.485111451420792</v>
      </c>
      <c r="J11" s="1672"/>
      <c r="K11" s="1672"/>
      <c r="M11" s="1672"/>
      <c r="N11" s="1672"/>
      <c r="O11" s="1672"/>
      <c r="P11" s="1672"/>
      <c r="Q11" s="1672"/>
      <c r="R11" s="1672"/>
      <c r="S11" s="1672"/>
      <c r="T11" s="1672"/>
    </row>
    <row r="12" spans="1:20" ht="15.6">
      <c r="A12" s="1744" t="s">
        <v>138</v>
      </c>
      <c r="B12" s="1743">
        <v>161270</v>
      </c>
      <c r="C12" s="1742">
        <v>9.2541883476827813</v>
      </c>
      <c r="D12" s="1740">
        <v>49835</v>
      </c>
      <c r="E12" s="1741">
        <v>16.126850578432165</v>
      </c>
      <c r="F12" s="1739">
        <v>30.901830447938888</v>
      </c>
      <c r="G12" s="1740">
        <v>111435</v>
      </c>
      <c r="H12" s="1739">
        <v>7.7727952167414047</v>
      </c>
      <c r="I12" s="1738">
        <v>69.098169552061123</v>
      </c>
      <c r="J12" s="1672"/>
      <c r="K12" s="1672"/>
      <c r="L12" s="1672"/>
      <c r="M12" s="1672"/>
      <c r="N12" s="1672"/>
      <c r="O12" s="1672"/>
      <c r="P12" s="1672"/>
      <c r="Q12" s="1672"/>
      <c r="R12" s="1672"/>
      <c r="S12" s="1672"/>
      <c r="T12" s="1672"/>
    </row>
    <row r="13" spans="1:20" ht="15.6">
      <c r="A13" s="1737" t="s">
        <v>345</v>
      </c>
      <c r="B13" s="1743">
        <v>123405</v>
      </c>
      <c r="C13" s="1742">
        <v>7.0811709699705974</v>
      </c>
      <c r="D13" s="1740">
        <v>37560</v>
      </c>
      <c r="E13" s="1741">
        <v>12.154356443653427</v>
      </c>
      <c r="F13" s="1739">
        <v>30.43686134048605</v>
      </c>
      <c r="G13" s="1740">
        <v>85845</v>
      </c>
      <c r="H13" s="1739">
        <v>5.9876526417919917</v>
      </c>
      <c r="I13" s="1738">
        <v>69.563138659513939</v>
      </c>
      <c r="J13" s="1672"/>
      <c r="K13" s="1672"/>
      <c r="M13" s="1672"/>
      <c r="N13" s="1672"/>
      <c r="O13" s="1672"/>
      <c r="P13" s="1672"/>
      <c r="Q13" s="1672"/>
      <c r="R13" s="1672"/>
      <c r="S13" s="1672"/>
      <c r="T13" s="1672"/>
    </row>
    <row r="14" spans="1:20" ht="15.6">
      <c r="A14" s="1737" t="s">
        <v>344</v>
      </c>
      <c r="B14" s="1743">
        <v>29440</v>
      </c>
      <c r="C14" s="1742">
        <v>1.6892830173088531</v>
      </c>
      <c r="D14" s="1740">
        <v>9580</v>
      </c>
      <c r="E14" s="1741">
        <v>3.0997492112288647</v>
      </c>
      <c r="F14" s="1739">
        <v>32.538469377356563</v>
      </c>
      <c r="G14" s="1740">
        <v>19860</v>
      </c>
      <c r="H14" s="1739">
        <v>1.3852589199584004</v>
      </c>
      <c r="I14" s="1738">
        <v>67.461530622643423</v>
      </c>
      <c r="J14" s="1672"/>
      <c r="K14" s="1672"/>
      <c r="M14" s="1672"/>
      <c r="N14" s="1672"/>
      <c r="O14" s="1672"/>
      <c r="P14" s="1672"/>
      <c r="Q14" s="1672"/>
      <c r="R14" s="1672"/>
      <c r="S14" s="1672"/>
      <c r="T14" s="1672"/>
    </row>
    <row r="15" spans="1:20" ht="15.6">
      <c r="A15" s="1737" t="s">
        <v>343</v>
      </c>
      <c r="B15" s="1743">
        <v>8430</v>
      </c>
      <c r="C15" s="1742">
        <v>0.48373436040333001</v>
      </c>
      <c r="D15" s="1740">
        <v>2695</v>
      </c>
      <c r="E15" s="1741">
        <v>0.87274492354987454</v>
      </c>
      <c r="F15" s="1739">
        <v>31.992882562277579</v>
      </c>
      <c r="G15" s="1740">
        <v>5735</v>
      </c>
      <c r="H15" s="1739">
        <v>0.39988365499101258</v>
      </c>
      <c r="I15" s="1738">
        <v>68.007117437722414</v>
      </c>
      <c r="J15" s="1672"/>
      <c r="K15" s="1672"/>
      <c r="M15" s="1672"/>
      <c r="N15" s="1672"/>
      <c r="O15" s="1672"/>
      <c r="P15" s="1672"/>
      <c r="Q15" s="1672"/>
      <c r="R15" s="1672"/>
      <c r="S15" s="1672"/>
      <c r="T15" s="1672"/>
    </row>
    <row r="16" spans="1:20" ht="15.6">
      <c r="A16" s="1744" t="s">
        <v>139</v>
      </c>
      <c r="B16" s="1743">
        <v>14475</v>
      </c>
      <c r="C16" s="1742">
        <v>0.8305541082417317</v>
      </c>
      <c r="D16" s="1740">
        <v>4705</v>
      </c>
      <c r="E16" s="1741">
        <v>1.5218833427716203</v>
      </c>
      <c r="F16" s="1739">
        <v>32.492745612822993</v>
      </c>
      <c r="G16" s="1740">
        <v>9770</v>
      </c>
      <c r="H16" s="1739">
        <v>0.68153901847500153</v>
      </c>
      <c r="I16" s="1738">
        <v>67.507254387177014</v>
      </c>
      <c r="J16" s="1672"/>
      <c r="K16" s="1672"/>
      <c r="M16" s="1672"/>
      <c r="N16" s="1672"/>
      <c r="O16" s="1672"/>
      <c r="P16" s="1672"/>
      <c r="Q16" s="1672"/>
      <c r="R16" s="1672"/>
      <c r="S16" s="1672"/>
      <c r="T16" s="1672"/>
    </row>
    <row r="17" spans="1:20" ht="15.6">
      <c r="A17" s="1744" t="s">
        <v>140</v>
      </c>
      <c r="B17" s="1743">
        <v>86375</v>
      </c>
      <c r="C17" s="1742">
        <v>4.9562974983531225</v>
      </c>
      <c r="D17" s="1740">
        <v>21430</v>
      </c>
      <c r="E17" s="1741">
        <v>6.9353612167300378</v>
      </c>
      <c r="F17" s="1739">
        <v>24.813309714841445</v>
      </c>
      <c r="G17" s="1740">
        <v>64940</v>
      </c>
      <c r="H17" s="1739">
        <v>4.5297129668186544</v>
      </c>
      <c r="I17" s="1738">
        <v>75.186690285158548</v>
      </c>
      <c r="J17" s="1672"/>
      <c r="K17" s="1672"/>
      <c r="M17" s="1672"/>
      <c r="N17" s="1672"/>
      <c r="O17" s="1672"/>
      <c r="P17" s="1672"/>
      <c r="Q17" s="1672"/>
      <c r="R17" s="1672"/>
      <c r="S17" s="1672"/>
      <c r="T17" s="1672"/>
    </row>
    <row r="18" spans="1:20" ht="15.6">
      <c r="A18" s="1744" t="s">
        <v>145</v>
      </c>
      <c r="B18" s="1743">
        <v>41325</v>
      </c>
      <c r="C18" s="1742">
        <v>2.3713886332180327</v>
      </c>
      <c r="D18" s="1740">
        <v>15735</v>
      </c>
      <c r="E18" s="1741">
        <v>5.0924682469055904</v>
      </c>
      <c r="F18" s="1739">
        <v>38.08014325122199</v>
      </c>
      <c r="G18" s="1740">
        <v>25590</v>
      </c>
      <c r="H18" s="1739">
        <v>1.7848635701316971</v>
      </c>
      <c r="I18" s="1738">
        <v>61.91985674877801</v>
      </c>
      <c r="J18" s="1672"/>
      <c r="K18" s="1672"/>
      <c r="L18" s="1672"/>
      <c r="M18" s="1672"/>
      <c r="N18" s="1672"/>
      <c r="O18" s="1672"/>
      <c r="P18" s="1672"/>
      <c r="Q18" s="1672"/>
      <c r="R18" s="1672"/>
      <c r="S18" s="1672"/>
      <c r="T18" s="1672"/>
    </row>
    <row r="19" spans="1:20" ht="15.6">
      <c r="A19" s="1737" t="s">
        <v>342</v>
      </c>
      <c r="B19" s="1743">
        <v>16695</v>
      </c>
      <c r="C19" s="1742">
        <v>0.95794322806324939</v>
      </c>
      <c r="D19" s="1740">
        <v>6785</v>
      </c>
      <c r="E19" s="1741">
        <v>2.1949680446565809</v>
      </c>
      <c r="F19" s="1739">
        <v>40.631364562118129</v>
      </c>
      <c r="G19" s="1740">
        <v>9910</v>
      </c>
      <c r="H19" s="1739">
        <v>0.6913041870950507</v>
      </c>
      <c r="I19" s="1738">
        <v>59.368635437881878</v>
      </c>
      <c r="J19" s="1672"/>
      <c r="K19" s="1672"/>
      <c r="M19" s="1672"/>
      <c r="N19" s="1672"/>
      <c r="O19" s="1672"/>
      <c r="P19" s="1672"/>
      <c r="Q19" s="1672"/>
      <c r="R19" s="1672"/>
      <c r="S19" s="1672"/>
      <c r="T19" s="1672"/>
    </row>
    <row r="20" spans="1:20" ht="15.6">
      <c r="A20" s="1737" t="s">
        <v>341</v>
      </c>
      <c r="B20" s="1736">
        <v>24630</v>
      </c>
      <c r="C20" s="1735">
        <v>1.4134454051547836</v>
      </c>
      <c r="D20" s="1733">
        <v>8955</v>
      </c>
      <c r="E20" s="1734">
        <v>2.8975002022490091</v>
      </c>
      <c r="F20" s="1732">
        <v>36.351088015589475</v>
      </c>
      <c r="G20" s="1733">
        <v>15680</v>
      </c>
      <c r="H20" s="1732">
        <v>1.0935593830366466</v>
      </c>
      <c r="I20" s="1731">
        <v>63.648911984410525</v>
      </c>
      <c r="J20" s="1672"/>
      <c r="K20" s="1672"/>
      <c r="M20" s="1672"/>
      <c r="N20" s="1672"/>
      <c r="O20" s="1672"/>
      <c r="P20" s="1672"/>
      <c r="Q20" s="1672"/>
      <c r="R20" s="1672"/>
      <c r="S20" s="1672"/>
      <c r="T20" s="1672"/>
    </row>
    <row r="21" spans="1:20" ht="16.2" thickBot="1">
      <c r="A21" s="1730" t="s">
        <v>15</v>
      </c>
      <c r="B21" s="1729">
        <v>1742690</v>
      </c>
      <c r="C21" s="1728">
        <v>100</v>
      </c>
      <c r="D21" s="1726">
        <v>309025</v>
      </c>
      <c r="E21" s="1727">
        <v>100</v>
      </c>
      <c r="F21" s="1725">
        <v>17.732622861641644</v>
      </c>
      <c r="G21" s="1726">
        <v>1433665</v>
      </c>
      <c r="H21" s="1725">
        <v>100.00000000000003</v>
      </c>
      <c r="I21" s="1724">
        <v>82.267377138358356</v>
      </c>
      <c r="J21" s="1672"/>
      <c r="K21" s="1672"/>
      <c r="M21" s="1672"/>
      <c r="N21" s="1672"/>
      <c r="O21" s="1672"/>
      <c r="P21" s="1672"/>
      <c r="Q21" s="1672"/>
      <c r="R21" s="1672"/>
      <c r="S21" s="1672"/>
      <c r="T21" s="1672"/>
    </row>
    <row r="22" spans="1:20" ht="15.6" thickTop="1">
      <c r="A22" s="1666"/>
      <c r="B22" s="1665"/>
      <c r="C22" s="1665"/>
      <c r="D22" s="1665"/>
      <c r="E22" s="1665"/>
      <c r="F22" s="1665"/>
      <c r="G22" s="1665"/>
      <c r="H22" s="1665"/>
      <c r="I22" s="1665"/>
      <c r="J22" s="1672"/>
    </row>
    <row r="23" spans="1:20">
      <c r="A23" s="1666"/>
      <c r="B23" s="1665"/>
      <c r="C23" s="1723"/>
      <c r="D23" s="1722"/>
      <c r="E23" s="1721"/>
      <c r="F23" s="678"/>
      <c r="G23" s="1722"/>
      <c r="H23" s="1721"/>
      <c r="I23" s="678"/>
    </row>
  </sheetData>
  <mergeCells count="4">
    <mergeCell ref="A1:I1"/>
    <mergeCell ref="G3:I3"/>
    <mergeCell ref="B3:C3"/>
    <mergeCell ref="D3:F3"/>
  </mergeCells>
  <pageMargins left="0.75" right="0.75" top="1" bottom="1" header="0.5" footer="0.5"/>
  <pageSetup paperSize="9" scale="23"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4A03B-F52A-4564-AB59-F215F82057E3}">
  <dimension ref="A1:S23"/>
  <sheetViews>
    <sheetView showGridLines="0" topLeftCell="A3" zoomScale="80" zoomScaleNormal="80" zoomScaleSheetLayoutView="80" workbookViewId="0">
      <selection activeCell="W32" sqref="W32"/>
    </sheetView>
  </sheetViews>
  <sheetFormatPr defaultColWidth="9.109375" defaultRowHeight="15"/>
  <cols>
    <col min="1" max="1" width="31.44140625" style="11" customWidth="1"/>
    <col min="2" max="2" width="12.44140625" style="11" customWidth="1"/>
    <col min="3" max="3" width="10.44140625" style="508" customWidth="1"/>
    <col min="4" max="4" width="12.44140625" style="508" customWidth="1"/>
    <col min="5" max="6" width="10.44140625" style="508" customWidth="1"/>
    <col min="7" max="7" width="12.44140625" style="11" customWidth="1"/>
    <col min="8" max="9" width="10.44140625" style="11" customWidth="1"/>
    <col min="10" max="12" width="15.44140625" style="11" customWidth="1"/>
    <col min="13" max="13" width="14.44140625" style="11" customWidth="1"/>
    <col min="14" max="15" width="15.44140625" style="11" customWidth="1"/>
    <col min="16" max="16" width="13.77734375" style="11" customWidth="1"/>
    <col min="17" max="17" width="9.109375" style="11"/>
    <col min="18" max="18" width="15.44140625" style="11" customWidth="1"/>
    <col min="19" max="19" width="9.109375" style="11" customWidth="1"/>
    <col min="20" max="25" width="9.109375" style="11"/>
    <col min="26" max="26" width="11.44140625" style="11" bestFit="1" customWidth="1"/>
    <col min="27" max="27" width="23.109375" style="11" customWidth="1"/>
    <col min="28" max="28" width="11.44140625" style="11" customWidth="1"/>
    <col min="29" max="16384" width="9.109375" style="11"/>
  </cols>
  <sheetData>
    <row r="1" spans="1:19" ht="19.8" thickBot="1">
      <c r="A1" s="1705" t="s">
        <v>355</v>
      </c>
      <c r="B1" s="1705"/>
      <c r="C1" s="1705"/>
      <c r="D1" s="1705"/>
      <c r="E1" s="1705"/>
      <c r="F1" s="1705"/>
      <c r="G1" s="1705"/>
      <c r="H1" s="1705"/>
      <c r="I1" s="1705"/>
    </row>
    <row r="2" spans="1:19" ht="16.2" thickTop="1" thickBot="1">
      <c r="A2" s="1703"/>
      <c r="B2" s="1703"/>
      <c r="C2" s="1704"/>
      <c r="D2" s="1703"/>
      <c r="E2" s="1703"/>
      <c r="F2" s="1703"/>
      <c r="G2" s="1703"/>
    </row>
    <row r="3" spans="1:19" ht="17.25" customHeight="1" thickBot="1">
      <c r="A3" s="1666"/>
      <c r="B3" s="1702" t="s">
        <v>1</v>
      </c>
      <c r="C3" s="1701"/>
      <c r="D3" s="1758" t="s">
        <v>3</v>
      </c>
      <c r="E3" s="1757"/>
      <c r="F3" s="1756"/>
      <c r="G3" s="1758" t="s">
        <v>353</v>
      </c>
      <c r="H3" s="1757"/>
      <c r="I3" s="1756"/>
    </row>
    <row r="4" spans="1:19" ht="16.8" thickTop="1" thickBot="1">
      <c r="A4" s="1666"/>
      <c r="B4" s="1697" t="s">
        <v>8</v>
      </c>
      <c r="C4" s="634" t="s">
        <v>9</v>
      </c>
      <c r="D4" s="1754" t="s">
        <v>8</v>
      </c>
      <c r="E4" s="1753" t="s">
        <v>9</v>
      </c>
      <c r="F4" s="1755" t="s">
        <v>10</v>
      </c>
      <c r="G4" s="1754" t="s">
        <v>8</v>
      </c>
      <c r="H4" s="1753" t="s">
        <v>9</v>
      </c>
      <c r="I4" s="1487" t="s">
        <v>10</v>
      </c>
    </row>
    <row r="5" spans="1:19">
      <c r="A5" s="1671" t="s">
        <v>135</v>
      </c>
      <c r="B5" s="1693">
        <v>498045</v>
      </c>
      <c r="C5" s="1752">
        <v>69.152309862596766</v>
      </c>
      <c r="D5" s="1747">
        <v>69190</v>
      </c>
      <c r="E5" s="1751">
        <v>50.071642568711738</v>
      </c>
      <c r="F5" s="1750">
        <v>13.892692642848251</v>
      </c>
      <c r="G5" s="1747">
        <v>428855</v>
      </c>
      <c r="H5" s="1750">
        <v>73.682456230778484</v>
      </c>
      <c r="I5" s="1745">
        <v>86.107307357151754</v>
      </c>
      <c r="J5" s="509"/>
      <c r="K5" s="1672"/>
    </row>
    <row r="6" spans="1:19">
      <c r="A6" s="1671" t="s">
        <v>350</v>
      </c>
      <c r="B6" s="1693">
        <v>222170</v>
      </c>
      <c r="C6" s="1749">
        <v>30.847690137403223</v>
      </c>
      <c r="D6" s="1747">
        <v>68995</v>
      </c>
      <c r="E6" s="1748">
        <v>49.928357431288262</v>
      </c>
      <c r="F6" s="1746">
        <v>31.054597830490167</v>
      </c>
      <c r="G6" s="1747">
        <v>153175</v>
      </c>
      <c r="H6" s="1746">
        <v>26.317543769221519</v>
      </c>
      <c r="I6" s="1745">
        <v>68.945402169509833</v>
      </c>
      <c r="J6" s="509"/>
      <c r="K6" s="1672"/>
      <c r="M6" s="1672"/>
      <c r="N6" s="1672"/>
      <c r="O6" s="1672"/>
      <c r="P6" s="1672"/>
      <c r="R6" s="1672"/>
      <c r="S6" s="1672"/>
    </row>
    <row r="7" spans="1:19" ht="15.6">
      <c r="A7" s="1744" t="s">
        <v>137</v>
      </c>
      <c r="B7" s="1743">
        <v>94665</v>
      </c>
      <c r="C7" s="1742">
        <v>13.143973474624278</v>
      </c>
      <c r="D7" s="1740">
        <v>28800</v>
      </c>
      <c r="E7" s="1741">
        <v>20.840750872013082</v>
      </c>
      <c r="F7" s="1739">
        <v>30.422014472085777</v>
      </c>
      <c r="G7" s="1740">
        <v>65865</v>
      </c>
      <c r="H7" s="1739">
        <v>11.316598800749102</v>
      </c>
      <c r="I7" s="1738">
        <v>69.577985527914223</v>
      </c>
      <c r="J7" s="509"/>
      <c r="K7" s="1672"/>
      <c r="L7" s="509"/>
      <c r="M7" s="1672"/>
      <c r="N7" s="1672"/>
      <c r="O7" s="1672"/>
      <c r="P7" s="1672"/>
      <c r="Q7" s="509"/>
      <c r="R7" s="1672"/>
      <c r="S7" s="1672"/>
    </row>
    <row r="8" spans="1:19" ht="15.6">
      <c r="A8" s="1760" t="s">
        <v>349</v>
      </c>
      <c r="B8" s="1743">
        <v>15920</v>
      </c>
      <c r="C8" s="1742">
        <v>2.2101702822486589</v>
      </c>
      <c r="D8" s="1740">
        <v>6655</v>
      </c>
      <c r="E8" s="1741">
        <v>4.8145253498907268</v>
      </c>
      <c r="F8" s="1739">
        <v>41.795451689910799</v>
      </c>
      <c r="G8" s="1740">
        <v>9265</v>
      </c>
      <c r="H8" s="1739">
        <v>1.591842344896311</v>
      </c>
      <c r="I8" s="1738">
        <v>58.204548310089208</v>
      </c>
      <c r="J8" s="509"/>
      <c r="K8" s="1672"/>
      <c r="M8" s="1672"/>
      <c r="N8" s="1672"/>
      <c r="O8" s="1672"/>
      <c r="P8" s="1672"/>
      <c r="R8" s="1672"/>
      <c r="S8" s="1672"/>
    </row>
    <row r="9" spans="1:19" ht="15.6">
      <c r="A9" s="1760" t="s">
        <v>348</v>
      </c>
      <c r="B9" s="1743">
        <v>28140</v>
      </c>
      <c r="C9" s="1742">
        <v>3.9073000322125586</v>
      </c>
      <c r="D9" s="1740">
        <v>7580</v>
      </c>
      <c r="E9" s="1741">
        <v>5.485360311464258</v>
      </c>
      <c r="F9" s="1739">
        <v>26.935787640808783</v>
      </c>
      <c r="G9" s="1740">
        <v>20560</v>
      </c>
      <c r="H9" s="1739">
        <v>3.5326357747882411</v>
      </c>
      <c r="I9" s="1738">
        <v>73.064212359191217</v>
      </c>
      <c r="J9" s="509"/>
      <c r="K9" s="1672"/>
      <c r="M9" s="1672"/>
      <c r="N9" s="1672"/>
      <c r="O9" s="1672"/>
      <c r="P9" s="1672"/>
      <c r="R9" s="1672"/>
      <c r="S9" s="1672"/>
    </row>
    <row r="10" spans="1:19" ht="15.6">
      <c r="A10" s="1760" t="s">
        <v>347</v>
      </c>
      <c r="B10" s="1743">
        <v>30830</v>
      </c>
      <c r="C10" s="1742">
        <v>4.2809379408399701</v>
      </c>
      <c r="D10" s="1740">
        <v>6850</v>
      </c>
      <c r="E10" s="1741">
        <v>4.9570868250039801</v>
      </c>
      <c r="F10" s="1739">
        <v>22.217176959003631</v>
      </c>
      <c r="G10" s="1740">
        <v>23980</v>
      </c>
      <c r="H10" s="1739">
        <v>4.1204061646306887</v>
      </c>
      <c r="I10" s="1738">
        <v>77.782823040996362</v>
      </c>
      <c r="J10" s="509"/>
      <c r="K10" s="1672"/>
      <c r="M10" s="1672"/>
      <c r="N10" s="1672"/>
      <c r="O10" s="1672"/>
      <c r="P10" s="1672"/>
      <c r="R10" s="1672"/>
      <c r="S10" s="1672"/>
    </row>
    <row r="11" spans="1:19" ht="15.6">
      <c r="A11" s="1760" t="s">
        <v>346</v>
      </c>
      <c r="B11" s="1743">
        <v>19775</v>
      </c>
      <c r="C11" s="1742">
        <v>2.7455652193230917</v>
      </c>
      <c r="D11" s="1740">
        <v>7715</v>
      </c>
      <c r="E11" s="1741">
        <v>5.5837783856541181</v>
      </c>
      <c r="F11" s="1739">
        <v>39.020936583392334</v>
      </c>
      <c r="G11" s="1740">
        <v>12060</v>
      </c>
      <c r="H11" s="1739">
        <v>2.0717145164338606</v>
      </c>
      <c r="I11" s="1738">
        <v>60.979063416607673</v>
      </c>
      <c r="J11" s="509"/>
      <c r="K11" s="1672"/>
      <c r="M11" s="1672"/>
      <c r="N11" s="1672"/>
      <c r="O11" s="1672"/>
      <c r="P11" s="1672"/>
      <c r="R11" s="1672"/>
      <c r="S11" s="1672"/>
    </row>
    <row r="12" spans="1:19" ht="15.6">
      <c r="A12" s="1744" t="s">
        <v>138</v>
      </c>
      <c r="B12" s="1743">
        <v>67170</v>
      </c>
      <c r="C12" s="1742">
        <v>9.326091061570418</v>
      </c>
      <c r="D12" s="1740">
        <v>21635</v>
      </c>
      <c r="E12" s="1741">
        <v>15.657157743910382</v>
      </c>
      <c r="F12" s="1739">
        <v>32.211767508337303</v>
      </c>
      <c r="G12" s="1740">
        <v>45530</v>
      </c>
      <c r="H12" s="1739">
        <v>7.822964452004193</v>
      </c>
      <c r="I12" s="1738">
        <v>67.788232491662697</v>
      </c>
      <c r="J12" s="509"/>
      <c r="K12" s="1672"/>
      <c r="L12" s="509"/>
      <c r="M12" s="1672"/>
      <c r="N12" s="1672"/>
      <c r="O12" s="1672"/>
      <c r="P12" s="1672"/>
      <c r="Q12" s="509"/>
      <c r="R12" s="1672"/>
      <c r="S12" s="1672"/>
    </row>
    <row r="13" spans="1:19" ht="15.6">
      <c r="A13" s="1760" t="s">
        <v>345</v>
      </c>
      <c r="B13" s="1743">
        <v>51175</v>
      </c>
      <c r="C13" s="1742">
        <v>7.1056460839525926</v>
      </c>
      <c r="D13" s="1740">
        <v>16370</v>
      </c>
      <c r="E13" s="1741">
        <v>11.847075680604403</v>
      </c>
      <c r="F13" s="1739">
        <v>31.989604502110364</v>
      </c>
      <c r="G13" s="1740">
        <v>34805</v>
      </c>
      <c r="H13" s="1739">
        <v>5.9799323058948852</v>
      </c>
      <c r="I13" s="1738">
        <v>68.010395497889633</v>
      </c>
      <c r="J13" s="509"/>
      <c r="K13" s="1672"/>
      <c r="M13" s="1672"/>
      <c r="N13" s="1672"/>
      <c r="O13" s="1672"/>
      <c r="P13" s="1672"/>
      <c r="R13" s="1672"/>
      <c r="S13" s="1672"/>
    </row>
    <row r="14" spans="1:19" ht="15.6">
      <c r="A14" s="1760" t="s">
        <v>344</v>
      </c>
      <c r="B14" s="1743">
        <v>12345</v>
      </c>
      <c r="C14" s="1742">
        <v>1.7142079598342721</v>
      </c>
      <c r="D14" s="1740">
        <v>4050</v>
      </c>
      <c r="E14" s="1741">
        <v>2.9308323563892147</v>
      </c>
      <c r="F14" s="1739">
        <v>32.804147092175604</v>
      </c>
      <c r="G14" s="1740">
        <v>8295</v>
      </c>
      <c r="H14" s="1739">
        <v>1.4253560813016513</v>
      </c>
      <c r="I14" s="1738">
        <v>67.195852907824388</v>
      </c>
      <c r="J14" s="509"/>
      <c r="K14" s="1672"/>
      <c r="M14" s="1672"/>
      <c r="N14" s="1672"/>
      <c r="O14" s="1672"/>
      <c r="P14" s="1672"/>
      <c r="R14" s="1672"/>
      <c r="S14" s="1672"/>
    </row>
    <row r="15" spans="1:19" ht="15.6">
      <c r="A15" s="1760" t="s">
        <v>343</v>
      </c>
      <c r="B15" s="1743">
        <v>3645</v>
      </c>
      <c r="C15" s="1742">
        <v>0.50623701778355379</v>
      </c>
      <c r="D15" s="1740">
        <v>1215</v>
      </c>
      <c r="E15" s="1741">
        <v>0.87924970691676441</v>
      </c>
      <c r="F15" s="1739">
        <v>33.32419089413056</v>
      </c>
      <c r="G15" s="1740">
        <v>2430</v>
      </c>
      <c r="H15" s="1739">
        <v>0.41767606480765596</v>
      </c>
      <c r="I15" s="1738">
        <v>66.675809105869448</v>
      </c>
      <c r="J15" s="509"/>
      <c r="K15" s="1672"/>
      <c r="M15" s="1672"/>
      <c r="N15" s="1672"/>
      <c r="O15" s="1672"/>
      <c r="P15" s="1672"/>
      <c r="R15" s="1672"/>
      <c r="S15" s="1672"/>
    </row>
    <row r="16" spans="1:19" ht="15.6">
      <c r="A16" s="1744" t="s">
        <v>139</v>
      </c>
      <c r="B16" s="1743">
        <v>6085</v>
      </c>
      <c r="C16" s="1742">
        <v>0.84516311773134722</v>
      </c>
      <c r="D16" s="1740">
        <v>2160</v>
      </c>
      <c r="E16" s="1741">
        <v>1.5631105900742477</v>
      </c>
      <c r="F16" s="1739">
        <v>35.485460818137014</v>
      </c>
      <c r="G16" s="1740">
        <v>3925</v>
      </c>
      <c r="H16" s="1739">
        <v>0.67470748930467495</v>
      </c>
      <c r="I16" s="1738">
        <v>64.514539181862986</v>
      </c>
      <c r="J16" s="509"/>
      <c r="K16" s="1672"/>
      <c r="M16" s="1672"/>
      <c r="N16" s="1672"/>
      <c r="O16" s="1672"/>
      <c r="P16" s="1672"/>
      <c r="R16" s="1672"/>
      <c r="S16" s="1672"/>
    </row>
    <row r="17" spans="1:19" ht="15.6">
      <c r="A17" s="1744" t="s">
        <v>140</v>
      </c>
      <c r="B17" s="1743">
        <v>35895</v>
      </c>
      <c r="C17" s="1742">
        <v>4.9836437957501634</v>
      </c>
      <c r="D17" s="1740">
        <v>9545</v>
      </c>
      <c r="E17" s="1741">
        <v>6.9080804133559122</v>
      </c>
      <c r="F17" s="1739">
        <v>26.59571504193018</v>
      </c>
      <c r="G17" s="1740">
        <v>26345</v>
      </c>
      <c r="H17" s="1739">
        <v>4.5267426077693589</v>
      </c>
      <c r="I17" s="1738">
        <v>73.404284958069823</v>
      </c>
      <c r="J17" s="509"/>
      <c r="K17" s="1672"/>
      <c r="M17" s="1672"/>
      <c r="N17" s="1672"/>
      <c r="O17" s="1672"/>
      <c r="P17" s="1672"/>
      <c r="R17" s="1672"/>
      <c r="S17" s="1672"/>
    </row>
    <row r="18" spans="1:19" ht="15.6">
      <c r="A18" s="1744" t="s">
        <v>145</v>
      </c>
      <c r="B18" s="1743">
        <v>18355</v>
      </c>
      <c r="C18" s="1742">
        <v>2.5488186877270151</v>
      </c>
      <c r="D18" s="1740">
        <v>6855</v>
      </c>
      <c r="E18" s="1741">
        <v>4.9592578119346387</v>
      </c>
      <c r="F18" s="1739">
        <v>37.331808029634473</v>
      </c>
      <c r="G18" s="1740">
        <v>11505</v>
      </c>
      <c r="H18" s="1739">
        <v>1.9765304193941895</v>
      </c>
      <c r="I18" s="1738">
        <v>62.668191970365527</v>
      </c>
      <c r="J18" s="509"/>
      <c r="K18" s="1672"/>
      <c r="L18" s="509"/>
      <c r="M18" s="1672"/>
      <c r="N18" s="1672"/>
      <c r="O18" s="1672"/>
      <c r="P18" s="1672"/>
      <c r="Q18" s="509"/>
      <c r="R18" s="1672"/>
      <c r="S18" s="1672"/>
    </row>
    <row r="19" spans="1:19" ht="15.6">
      <c r="A19" s="1760" t="s">
        <v>342</v>
      </c>
      <c r="B19" s="1743">
        <v>7055</v>
      </c>
      <c r="C19" s="1742">
        <v>0.97970608817354798</v>
      </c>
      <c r="D19" s="1740">
        <v>2910</v>
      </c>
      <c r="E19" s="1741">
        <v>2.1044099981184781</v>
      </c>
      <c r="F19" s="1739">
        <v>41.213151927437643</v>
      </c>
      <c r="G19" s="1740">
        <v>4150</v>
      </c>
      <c r="H19" s="1739">
        <v>0.71267804065082563</v>
      </c>
      <c r="I19" s="1738">
        <v>58.786848072562357</v>
      </c>
      <c r="J19" s="509"/>
      <c r="K19" s="1672"/>
      <c r="M19" s="1672"/>
      <c r="N19" s="1672"/>
      <c r="O19" s="1672"/>
      <c r="P19" s="1672"/>
      <c r="R19" s="1672"/>
      <c r="S19" s="1672"/>
    </row>
    <row r="20" spans="1:19" ht="15.6">
      <c r="A20" s="1760" t="s">
        <v>341</v>
      </c>
      <c r="B20" s="1736">
        <v>11300</v>
      </c>
      <c r="C20" s="1735">
        <v>1.5691125995534672</v>
      </c>
      <c r="D20" s="1733">
        <v>3945</v>
      </c>
      <c r="E20" s="1734">
        <v>2.854847813816161</v>
      </c>
      <c r="F20" s="1732">
        <v>34.908415184496953</v>
      </c>
      <c r="G20" s="1733">
        <v>7355</v>
      </c>
      <c r="H20" s="1732">
        <v>1.2638523787433638</v>
      </c>
      <c r="I20" s="1731">
        <v>65.091584815503055</v>
      </c>
      <c r="J20" s="509"/>
      <c r="K20" s="1672"/>
      <c r="M20" s="1672"/>
      <c r="N20" s="1672"/>
      <c r="O20" s="1672"/>
      <c r="P20" s="1672"/>
      <c r="R20" s="1672"/>
      <c r="S20" s="1672"/>
    </row>
    <row r="21" spans="1:19" ht="16.2" thickBot="1">
      <c r="A21" s="1679" t="s">
        <v>15</v>
      </c>
      <c r="B21" s="1729">
        <v>720215</v>
      </c>
      <c r="C21" s="1728">
        <v>99.999999999999986</v>
      </c>
      <c r="D21" s="1726">
        <v>138185</v>
      </c>
      <c r="E21" s="1727">
        <v>100.00000000000001</v>
      </c>
      <c r="F21" s="1725">
        <v>19.186743976806959</v>
      </c>
      <c r="G21" s="1726">
        <v>582030</v>
      </c>
      <c r="H21" s="1725">
        <v>100.00000000000003</v>
      </c>
      <c r="I21" s="1724">
        <v>80.813256023193048</v>
      </c>
      <c r="J21" s="509"/>
      <c r="K21" s="1672"/>
      <c r="M21" s="1672"/>
      <c r="N21" s="1672"/>
      <c r="O21" s="1672"/>
      <c r="P21" s="1672"/>
      <c r="R21" s="1672"/>
      <c r="S21" s="1672"/>
    </row>
    <row r="22" spans="1:19" ht="15.6" thickTop="1">
      <c r="B22" s="1665"/>
      <c r="C22" s="1665"/>
      <c r="D22" s="1665"/>
      <c r="E22" s="1665"/>
      <c r="F22" s="1665"/>
      <c r="G22" s="1665"/>
      <c r="H22" s="1665"/>
      <c r="I22" s="1665"/>
    </row>
    <row r="23" spans="1:19" ht="18.75" customHeight="1">
      <c r="A23" s="1666"/>
      <c r="B23" s="1665"/>
      <c r="C23" s="1665"/>
      <c r="D23" s="1665"/>
      <c r="E23" s="1759"/>
      <c r="F23" s="1665"/>
      <c r="G23" s="1759"/>
    </row>
  </sheetData>
  <mergeCells count="4">
    <mergeCell ref="A1:I1"/>
    <mergeCell ref="B3:C3"/>
    <mergeCell ref="G3:I3"/>
    <mergeCell ref="D3:F3"/>
  </mergeCells>
  <pageMargins left="0.75" right="0.75" top="1" bottom="1" header="0.5" footer="0.5"/>
  <pageSetup paperSize="9" scale="23"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E8371-5447-4F11-A730-755A4C648E6F}">
  <dimension ref="A1:T25"/>
  <sheetViews>
    <sheetView showGridLines="0" zoomScale="80" zoomScaleNormal="80" zoomScaleSheetLayoutView="90" workbookViewId="0">
      <selection activeCell="W32" sqref="W32"/>
    </sheetView>
  </sheetViews>
  <sheetFormatPr defaultColWidth="9.109375" defaultRowHeight="13.2"/>
  <cols>
    <col min="1" max="1" width="16.44140625" customWidth="1"/>
    <col min="2" max="2" width="12.44140625" customWidth="1"/>
    <col min="3" max="3" width="7.44140625" customWidth="1"/>
    <col min="4" max="4" width="12.44140625" customWidth="1"/>
    <col min="5" max="5" width="7.44140625" customWidth="1"/>
    <col min="6" max="6" width="12.44140625" customWidth="1"/>
    <col min="7" max="7" width="7.44140625" customWidth="1"/>
    <col min="8" max="8" width="12.44140625" customWidth="1"/>
    <col min="9" max="9" width="7.44140625" customWidth="1"/>
    <col min="10" max="10" width="12.44140625" customWidth="1"/>
    <col min="11" max="11" width="7.44140625" customWidth="1"/>
    <col min="12" max="12" width="12.44140625" customWidth="1"/>
    <col min="13" max="13" width="7.44140625" customWidth="1"/>
    <col min="14" max="14" width="12.44140625" customWidth="1"/>
    <col min="15" max="15" width="7.44140625" customWidth="1"/>
    <col min="16" max="16" width="14.44140625" customWidth="1"/>
    <col min="17" max="17" width="11.77734375" customWidth="1"/>
  </cols>
  <sheetData>
    <row r="1" spans="1:20" ht="19.8" thickBot="1">
      <c r="A1" s="1805" t="s">
        <v>356</v>
      </c>
      <c r="B1" s="1805"/>
      <c r="C1" s="1805"/>
      <c r="D1" s="1805"/>
      <c r="E1" s="1805"/>
      <c r="F1" s="1805"/>
      <c r="G1" s="1805"/>
      <c r="H1" s="1805"/>
      <c r="I1" s="1805"/>
      <c r="J1" s="1805"/>
      <c r="K1" s="1805"/>
      <c r="L1" s="1805"/>
      <c r="M1" s="1805"/>
      <c r="N1" s="1805"/>
      <c r="O1" s="1805"/>
      <c r="P1" s="1805"/>
    </row>
    <row r="2" spans="1:20" ht="16.2" thickTop="1" thickBot="1">
      <c r="A2" s="1804"/>
      <c r="B2" s="1804"/>
      <c r="C2" s="1804"/>
      <c r="D2" s="1804"/>
      <c r="E2" s="1804"/>
      <c r="F2" s="541"/>
      <c r="G2" s="541"/>
    </row>
    <row r="3" spans="1:20" ht="18" thickBot="1">
      <c r="A3" s="1794"/>
      <c r="B3" s="1803" t="s">
        <v>135</v>
      </c>
      <c r="C3" s="1801"/>
      <c r="D3" s="1802" t="s">
        <v>350</v>
      </c>
      <c r="E3" s="1801"/>
      <c r="F3" s="1797" t="s">
        <v>137</v>
      </c>
      <c r="G3" s="1796"/>
      <c r="H3" s="1799" t="s">
        <v>138</v>
      </c>
      <c r="I3" s="1798"/>
      <c r="J3" s="1799" t="s">
        <v>139</v>
      </c>
      <c r="K3" s="1800"/>
      <c r="L3" s="1799" t="s">
        <v>140</v>
      </c>
      <c r="M3" s="1798"/>
      <c r="N3" s="1797" t="s">
        <v>145</v>
      </c>
      <c r="O3" s="1796"/>
      <c r="P3" s="1795" t="s">
        <v>15</v>
      </c>
    </row>
    <row r="4" spans="1:20" ht="16.8" thickTop="1" thickBot="1">
      <c r="A4" s="1794"/>
      <c r="B4" s="1793" t="s">
        <v>8</v>
      </c>
      <c r="C4" s="936" t="s">
        <v>10</v>
      </c>
      <c r="D4" s="1792" t="s">
        <v>8</v>
      </c>
      <c r="E4" s="936" t="s">
        <v>10</v>
      </c>
      <c r="F4" s="1790" t="s">
        <v>8</v>
      </c>
      <c r="G4" s="1789" t="s">
        <v>10</v>
      </c>
      <c r="H4" s="1790" t="s">
        <v>8</v>
      </c>
      <c r="I4" s="1789" t="s">
        <v>10</v>
      </c>
      <c r="J4" s="1790" t="s">
        <v>8</v>
      </c>
      <c r="K4" s="1791" t="s">
        <v>10</v>
      </c>
      <c r="L4" s="1790" t="s">
        <v>8</v>
      </c>
      <c r="M4" s="1789" t="s">
        <v>10</v>
      </c>
      <c r="N4" s="1790" t="s">
        <v>8</v>
      </c>
      <c r="O4" s="1789" t="s">
        <v>10</v>
      </c>
      <c r="P4" s="1788" t="s">
        <v>8</v>
      </c>
    </row>
    <row r="5" spans="1:20" ht="15.6">
      <c r="A5" s="1771" t="s">
        <v>17</v>
      </c>
      <c r="B5" s="1785">
        <v>1497205</v>
      </c>
      <c r="C5" s="1783">
        <v>85.1</v>
      </c>
      <c r="D5" s="1784">
        <v>261890</v>
      </c>
      <c r="E5" s="1783">
        <v>14.9</v>
      </c>
      <c r="F5" s="1781">
        <v>126295</v>
      </c>
      <c r="G5" s="1780">
        <v>7.2</v>
      </c>
      <c r="H5" s="1781">
        <v>77660</v>
      </c>
      <c r="I5" s="1780">
        <v>4.4000000000000004</v>
      </c>
      <c r="J5" s="1781">
        <v>16410</v>
      </c>
      <c r="K5" s="1782">
        <v>0.9</v>
      </c>
      <c r="L5" s="1781">
        <v>25040</v>
      </c>
      <c r="M5" s="1780">
        <v>1.4</v>
      </c>
      <c r="N5" s="1781">
        <v>16485</v>
      </c>
      <c r="O5" s="1780">
        <v>0.9</v>
      </c>
      <c r="P5" s="1779">
        <v>1759095</v>
      </c>
      <c r="Q5" s="1763"/>
      <c r="R5" s="1763"/>
      <c r="S5" s="1763"/>
      <c r="T5" s="1762"/>
    </row>
    <row r="6" spans="1:20" ht="15.6">
      <c r="A6" s="1771" t="s">
        <v>18</v>
      </c>
      <c r="B6" s="1785">
        <v>1518815</v>
      </c>
      <c r="C6" s="1783">
        <v>84.5</v>
      </c>
      <c r="D6" s="1784">
        <v>278485</v>
      </c>
      <c r="E6" s="1783">
        <v>15.5</v>
      </c>
      <c r="F6" s="1781">
        <v>131035</v>
      </c>
      <c r="G6" s="1780">
        <v>7.3</v>
      </c>
      <c r="H6" s="1781">
        <v>84960</v>
      </c>
      <c r="I6" s="1780">
        <v>4.7</v>
      </c>
      <c r="J6" s="1781">
        <v>16675</v>
      </c>
      <c r="K6" s="1782">
        <v>0.9</v>
      </c>
      <c r="L6" s="1781">
        <v>29900</v>
      </c>
      <c r="M6" s="1780">
        <v>1.7</v>
      </c>
      <c r="N6" s="1781">
        <v>15915</v>
      </c>
      <c r="O6" s="1780">
        <v>0.9</v>
      </c>
      <c r="P6" s="1779">
        <v>1797300</v>
      </c>
      <c r="Q6" s="1763"/>
      <c r="R6" s="1763"/>
      <c r="S6" s="1763"/>
      <c r="T6" s="1762"/>
    </row>
    <row r="7" spans="1:20" ht="15.6">
      <c r="A7" s="1771" t="s">
        <v>19</v>
      </c>
      <c r="B7" s="1785">
        <v>1545530</v>
      </c>
      <c r="C7" s="1783">
        <v>83.9</v>
      </c>
      <c r="D7" s="1784">
        <v>296885</v>
      </c>
      <c r="E7" s="1783">
        <v>16.100000000000001</v>
      </c>
      <c r="F7" s="1781">
        <v>136325</v>
      </c>
      <c r="G7" s="1780">
        <v>7.4</v>
      </c>
      <c r="H7" s="1781">
        <v>92040</v>
      </c>
      <c r="I7" s="1780">
        <v>5</v>
      </c>
      <c r="J7" s="1781">
        <v>17090</v>
      </c>
      <c r="K7" s="1782">
        <v>0.9</v>
      </c>
      <c r="L7" s="1781">
        <v>35155</v>
      </c>
      <c r="M7" s="1780">
        <v>1.9</v>
      </c>
      <c r="N7" s="1781">
        <v>16270</v>
      </c>
      <c r="O7" s="1780">
        <v>0.9</v>
      </c>
      <c r="P7" s="1779">
        <v>1842415</v>
      </c>
      <c r="Q7" s="1763"/>
      <c r="R7" s="1763"/>
      <c r="S7" s="1763"/>
      <c r="T7" s="1762"/>
    </row>
    <row r="8" spans="1:20" ht="15.6">
      <c r="A8" s="1771" t="s">
        <v>20</v>
      </c>
      <c r="B8" s="1787">
        <v>1549310</v>
      </c>
      <c r="C8" s="1783">
        <v>83.4</v>
      </c>
      <c r="D8" s="1784">
        <v>308405</v>
      </c>
      <c r="E8" s="1783">
        <v>16.600000000000001</v>
      </c>
      <c r="F8" s="1786">
        <v>138905</v>
      </c>
      <c r="G8" s="1780">
        <v>7.5</v>
      </c>
      <c r="H8" s="1786">
        <v>96615</v>
      </c>
      <c r="I8" s="1780">
        <v>5.2</v>
      </c>
      <c r="J8" s="1786">
        <v>17055</v>
      </c>
      <c r="K8" s="1782">
        <v>0.9</v>
      </c>
      <c r="L8" s="1786">
        <v>38295</v>
      </c>
      <c r="M8" s="1780">
        <v>2.1</v>
      </c>
      <c r="N8" s="1786">
        <v>17535</v>
      </c>
      <c r="O8" s="1780">
        <v>0.9</v>
      </c>
      <c r="P8" s="1779">
        <v>1857715</v>
      </c>
      <c r="Q8" s="1763"/>
      <c r="R8" s="1763"/>
      <c r="S8" s="1763"/>
      <c r="T8" s="1762"/>
    </row>
    <row r="9" spans="1:20" ht="15.6">
      <c r="A9" s="1771" t="s">
        <v>21</v>
      </c>
      <c r="B9" s="1785">
        <v>1545060</v>
      </c>
      <c r="C9" s="1783">
        <v>82.8</v>
      </c>
      <c r="D9" s="1784">
        <v>321085</v>
      </c>
      <c r="E9" s="1783">
        <v>17.2</v>
      </c>
      <c r="F9" s="1781">
        <v>141070</v>
      </c>
      <c r="G9" s="1780">
        <v>7.6</v>
      </c>
      <c r="H9" s="1781">
        <v>101155</v>
      </c>
      <c r="I9" s="1780">
        <v>5.4</v>
      </c>
      <c r="J9" s="1781">
        <v>17510</v>
      </c>
      <c r="K9" s="1782">
        <v>0.9</v>
      </c>
      <c r="L9" s="1781">
        <v>42670</v>
      </c>
      <c r="M9" s="1780">
        <v>2.2999999999999998</v>
      </c>
      <c r="N9" s="1781">
        <v>18680</v>
      </c>
      <c r="O9" s="1780">
        <v>1</v>
      </c>
      <c r="P9" s="1779">
        <v>1866150</v>
      </c>
      <c r="Q9" s="1763"/>
      <c r="R9" s="1763"/>
      <c r="S9" s="1763"/>
      <c r="T9" s="1762"/>
    </row>
    <row r="10" spans="1:20" ht="15.6">
      <c r="A10" s="1771" t="s">
        <v>22</v>
      </c>
      <c r="B10" s="1785">
        <v>1594980</v>
      </c>
      <c r="C10" s="1783">
        <v>82.2</v>
      </c>
      <c r="D10" s="1784">
        <v>346410</v>
      </c>
      <c r="E10" s="1783">
        <v>17.8</v>
      </c>
      <c r="F10" s="1781">
        <v>149120</v>
      </c>
      <c r="G10" s="1780">
        <v>7.7</v>
      </c>
      <c r="H10" s="1781">
        <v>111590</v>
      </c>
      <c r="I10" s="1780">
        <v>5.7</v>
      </c>
      <c r="J10" s="1781">
        <v>17675</v>
      </c>
      <c r="K10" s="1782">
        <v>0.9</v>
      </c>
      <c r="L10" s="1781">
        <v>48145</v>
      </c>
      <c r="M10" s="1780">
        <v>2.5</v>
      </c>
      <c r="N10" s="1781">
        <v>19880</v>
      </c>
      <c r="O10" s="1780">
        <v>1</v>
      </c>
      <c r="P10" s="1779">
        <v>1941390</v>
      </c>
      <c r="Q10" s="1763"/>
      <c r="R10" s="1763"/>
      <c r="S10" s="1763"/>
      <c r="T10" s="1762"/>
    </row>
    <row r="11" spans="1:20" ht="15.6">
      <c r="A11" s="1771" t="s">
        <v>23</v>
      </c>
      <c r="B11" s="1785">
        <v>1648070</v>
      </c>
      <c r="C11" s="1783">
        <v>81.900000000000006</v>
      </c>
      <c r="D11" s="1784">
        <v>365030</v>
      </c>
      <c r="E11" s="1783">
        <v>18.100000000000001</v>
      </c>
      <c r="F11" s="1781">
        <v>155325</v>
      </c>
      <c r="G11" s="1780">
        <v>7.7</v>
      </c>
      <c r="H11" s="1781">
        <v>118290</v>
      </c>
      <c r="I11" s="1780">
        <v>5.9</v>
      </c>
      <c r="J11" s="1781">
        <v>17750</v>
      </c>
      <c r="K11" s="1782">
        <v>0.9</v>
      </c>
      <c r="L11" s="1781">
        <v>52730</v>
      </c>
      <c r="M11" s="1780">
        <v>2.6</v>
      </c>
      <c r="N11" s="1781">
        <v>20930</v>
      </c>
      <c r="O11" s="1780">
        <v>1</v>
      </c>
      <c r="P11" s="1779">
        <v>2013100</v>
      </c>
      <c r="Q11" s="1763"/>
      <c r="R11" s="1763"/>
      <c r="S11" s="1763"/>
      <c r="T11" s="1762"/>
    </row>
    <row r="12" spans="1:20" ht="15.6">
      <c r="A12" s="1771" t="s">
        <v>24</v>
      </c>
      <c r="B12" s="1785">
        <v>1646875</v>
      </c>
      <c r="C12" s="1783">
        <v>81.599999999999994</v>
      </c>
      <c r="D12" s="1784">
        <v>371075</v>
      </c>
      <c r="E12" s="1783">
        <v>18.399999999999999</v>
      </c>
      <c r="F12" s="1781">
        <v>157280</v>
      </c>
      <c r="G12" s="1780">
        <v>7.8</v>
      </c>
      <c r="H12" s="1781">
        <v>119835</v>
      </c>
      <c r="I12" s="1780">
        <v>5.9</v>
      </c>
      <c r="J12" s="1781">
        <v>17740</v>
      </c>
      <c r="K12" s="1782">
        <v>0.9</v>
      </c>
      <c r="L12" s="1781">
        <v>55585</v>
      </c>
      <c r="M12" s="1780">
        <v>2.8</v>
      </c>
      <c r="N12" s="1781">
        <v>20635</v>
      </c>
      <c r="O12" s="1780">
        <v>1</v>
      </c>
      <c r="P12" s="1779">
        <v>2017950</v>
      </c>
      <c r="Q12" s="1763"/>
      <c r="R12" s="1763"/>
      <c r="S12" s="1763"/>
      <c r="T12" s="1762"/>
    </row>
    <row r="13" spans="1:20" ht="15.6">
      <c r="A13" s="1771" t="s">
        <v>25</v>
      </c>
      <c r="B13" s="1785">
        <v>1636395</v>
      </c>
      <c r="C13" s="1783">
        <v>81.2</v>
      </c>
      <c r="D13" s="1784">
        <v>378490</v>
      </c>
      <c r="E13" s="1783">
        <v>18.8</v>
      </c>
      <c r="F13" s="1781">
        <v>158865</v>
      </c>
      <c r="G13" s="1780">
        <v>7.9</v>
      </c>
      <c r="H13" s="1781">
        <v>121855</v>
      </c>
      <c r="I13" s="1780">
        <v>6</v>
      </c>
      <c r="J13" s="1781">
        <v>17585</v>
      </c>
      <c r="K13" s="1782">
        <v>0.9</v>
      </c>
      <c r="L13" s="1781">
        <v>58940</v>
      </c>
      <c r="M13" s="1780">
        <v>2.9</v>
      </c>
      <c r="N13" s="1781">
        <v>21245</v>
      </c>
      <c r="O13" s="1780">
        <v>1.1000000000000001</v>
      </c>
      <c r="P13" s="1779">
        <v>2014885</v>
      </c>
      <c r="Q13" s="1763"/>
      <c r="R13" s="1763"/>
      <c r="S13" s="1763"/>
      <c r="T13" s="1762"/>
    </row>
    <row r="14" spans="1:20" ht="15.6">
      <c r="A14" s="1771" t="s">
        <v>26</v>
      </c>
      <c r="B14" s="1785">
        <v>1507845</v>
      </c>
      <c r="C14" s="1783">
        <v>80.400000000000006</v>
      </c>
      <c r="D14" s="1784">
        <v>368390</v>
      </c>
      <c r="E14" s="1783">
        <v>19.600000000000001</v>
      </c>
      <c r="F14" s="1781">
        <v>155015</v>
      </c>
      <c r="G14" s="1780">
        <v>8.3000000000000007</v>
      </c>
      <c r="H14" s="1781">
        <v>117420</v>
      </c>
      <c r="I14" s="1780">
        <v>6.3</v>
      </c>
      <c r="J14" s="1781">
        <v>16379.999999999995</v>
      </c>
      <c r="K14" s="1782">
        <v>0.9</v>
      </c>
      <c r="L14" s="1781">
        <v>57830</v>
      </c>
      <c r="M14" s="1780">
        <v>3.1</v>
      </c>
      <c r="N14" s="1781">
        <v>21745</v>
      </c>
      <c r="O14" s="1780">
        <v>1.2</v>
      </c>
      <c r="P14" s="1779">
        <v>1876235</v>
      </c>
      <c r="Q14" s="1763"/>
      <c r="R14" s="1763"/>
      <c r="S14" s="1763"/>
      <c r="T14" s="1762"/>
    </row>
    <row r="15" spans="1:20" ht="15.6">
      <c r="A15" s="1771" t="s">
        <v>27</v>
      </c>
      <c r="B15" s="1785">
        <v>1459815</v>
      </c>
      <c r="C15" s="1783">
        <v>79.8</v>
      </c>
      <c r="D15" s="1784">
        <v>370415</v>
      </c>
      <c r="E15" s="1783">
        <v>20.2</v>
      </c>
      <c r="F15" s="1781">
        <v>156410</v>
      </c>
      <c r="G15" s="1780">
        <v>8.5</v>
      </c>
      <c r="H15" s="1781">
        <v>116655</v>
      </c>
      <c r="I15" s="1780">
        <v>6.4</v>
      </c>
      <c r="J15" s="1781">
        <v>15805</v>
      </c>
      <c r="K15" s="1782">
        <v>0.9</v>
      </c>
      <c r="L15" s="1781">
        <v>58895</v>
      </c>
      <c r="M15" s="1780">
        <v>3.2</v>
      </c>
      <c r="N15" s="1781">
        <v>22655</v>
      </c>
      <c r="O15" s="1780">
        <v>1.2</v>
      </c>
      <c r="P15" s="1779">
        <v>1830230</v>
      </c>
      <c r="Q15" s="1763"/>
      <c r="R15" s="1763"/>
      <c r="S15" s="1763"/>
      <c r="T15" s="1762"/>
    </row>
    <row r="16" spans="1:20" ht="15.6">
      <c r="A16" s="1771" t="s">
        <v>28</v>
      </c>
      <c r="B16" s="1778">
        <v>1418685</v>
      </c>
      <c r="C16" s="1776">
        <v>79</v>
      </c>
      <c r="D16" s="1777">
        <v>377225</v>
      </c>
      <c r="E16" s="1776">
        <v>21</v>
      </c>
      <c r="F16" s="1774">
        <v>159820</v>
      </c>
      <c r="G16" s="1773">
        <v>8.9</v>
      </c>
      <c r="H16" s="1774">
        <v>117465</v>
      </c>
      <c r="I16" s="1773">
        <v>6.5</v>
      </c>
      <c r="J16" s="1774">
        <v>15415</v>
      </c>
      <c r="K16" s="1775">
        <v>0.9</v>
      </c>
      <c r="L16" s="1774">
        <v>60345</v>
      </c>
      <c r="M16" s="1773">
        <v>3.4</v>
      </c>
      <c r="N16" s="1774">
        <v>24180</v>
      </c>
      <c r="O16" s="1773">
        <v>1.3</v>
      </c>
      <c r="P16" s="1772">
        <v>1795910</v>
      </c>
      <c r="Q16" s="1763"/>
      <c r="R16" s="1763"/>
      <c r="S16" s="1763"/>
      <c r="T16" s="1762"/>
    </row>
    <row r="17" spans="1:20" ht="15.6">
      <c r="A17" s="1771" t="s">
        <v>29</v>
      </c>
      <c r="B17" s="1778">
        <v>1417300</v>
      </c>
      <c r="C17" s="1776">
        <v>78.2</v>
      </c>
      <c r="D17" s="1777">
        <v>395690</v>
      </c>
      <c r="E17" s="1776">
        <v>21.8</v>
      </c>
      <c r="F17" s="1774">
        <v>167935</v>
      </c>
      <c r="G17" s="1773">
        <v>9.3000000000000007</v>
      </c>
      <c r="H17" s="1774">
        <v>122150</v>
      </c>
      <c r="I17" s="1773">
        <v>6.7</v>
      </c>
      <c r="J17" s="1774">
        <v>15575</v>
      </c>
      <c r="K17" s="1775">
        <v>0.9</v>
      </c>
      <c r="L17" s="1774">
        <v>64350</v>
      </c>
      <c r="M17" s="1773">
        <v>3.5</v>
      </c>
      <c r="N17" s="1774">
        <v>25680</v>
      </c>
      <c r="O17" s="1773">
        <v>1.4</v>
      </c>
      <c r="P17" s="1772">
        <v>1812990</v>
      </c>
      <c r="Q17" s="1763"/>
      <c r="R17" s="1763"/>
      <c r="S17" s="1763"/>
      <c r="T17" s="1762"/>
    </row>
    <row r="18" spans="1:20" ht="15.6">
      <c r="A18" s="1771" t="s">
        <v>30</v>
      </c>
      <c r="B18" s="1778">
        <v>1425665</v>
      </c>
      <c r="C18" s="1776">
        <v>77.281545819557891</v>
      </c>
      <c r="D18" s="1777">
        <v>419105</v>
      </c>
      <c r="E18" s="1776">
        <v>22.718454180442105</v>
      </c>
      <c r="F18" s="1774">
        <v>177145</v>
      </c>
      <c r="G18" s="1773">
        <v>9.6026656996079183</v>
      </c>
      <c r="H18" s="1774">
        <v>130020</v>
      </c>
      <c r="I18" s="1773">
        <v>7.0480369086861288</v>
      </c>
      <c r="J18" s="1774">
        <v>15630</v>
      </c>
      <c r="K18" s="1775">
        <v>0.84731475864999894</v>
      </c>
      <c r="L18" s="1774">
        <v>68710</v>
      </c>
      <c r="M18" s="1773">
        <v>3.7244771567605488</v>
      </c>
      <c r="N18" s="1774">
        <v>27595</v>
      </c>
      <c r="O18" s="1773">
        <v>1.4959596567375102</v>
      </c>
      <c r="P18" s="1772">
        <v>1844770</v>
      </c>
      <c r="Q18" s="1763"/>
      <c r="R18" s="1763"/>
      <c r="S18" s="1763"/>
      <c r="T18" s="1762"/>
    </row>
    <row r="19" spans="1:20" ht="15.6">
      <c r="A19" s="1771" t="s">
        <v>31</v>
      </c>
      <c r="B19" s="1778">
        <v>1417860</v>
      </c>
      <c r="C19" s="1776">
        <v>76.440666726689386</v>
      </c>
      <c r="D19" s="1777">
        <v>436990</v>
      </c>
      <c r="E19" s="1776">
        <v>23.559333273310607</v>
      </c>
      <c r="F19" s="1774">
        <v>185845</v>
      </c>
      <c r="G19" s="1773">
        <v>10.019500197589783</v>
      </c>
      <c r="H19" s="1774">
        <v>133590</v>
      </c>
      <c r="I19" s="1773">
        <v>7.2020801648432515</v>
      </c>
      <c r="J19" s="1774">
        <v>15730</v>
      </c>
      <c r="K19" s="1775">
        <v>0.84809955290257499</v>
      </c>
      <c r="L19" s="1774">
        <v>72335</v>
      </c>
      <c r="M19" s="1773">
        <v>3.89971604218771</v>
      </c>
      <c r="N19" s="1774">
        <v>29490</v>
      </c>
      <c r="O19" s="1773">
        <v>1.5899373157872889</v>
      </c>
      <c r="P19" s="1772">
        <v>1854855</v>
      </c>
      <c r="Q19" s="1763"/>
      <c r="R19" s="1763"/>
      <c r="S19" s="1763"/>
      <c r="T19" s="1762"/>
    </row>
    <row r="20" spans="1:20" ht="15.6">
      <c r="A20" s="1771" t="s">
        <v>32</v>
      </c>
      <c r="B20" s="1778">
        <v>1415105</v>
      </c>
      <c r="C20" s="1776">
        <v>75.705858939488934</v>
      </c>
      <c r="D20" s="1777">
        <v>454110</v>
      </c>
      <c r="E20" s="1776">
        <v>24.294141060511059</v>
      </c>
      <c r="F20" s="1774">
        <v>193855</v>
      </c>
      <c r="G20" s="1773">
        <v>10.371054754623874</v>
      </c>
      <c r="H20" s="1774">
        <v>137185</v>
      </c>
      <c r="I20" s="1773">
        <v>7.3391889202508862</v>
      </c>
      <c r="J20" s="1774">
        <v>15850</v>
      </c>
      <c r="K20" s="1775">
        <v>0.84795090123538697</v>
      </c>
      <c r="L20" s="1774">
        <v>75985</v>
      </c>
      <c r="M20" s="1773">
        <v>4.0651889673295489</v>
      </c>
      <c r="N20" s="1774">
        <v>31230</v>
      </c>
      <c r="O20" s="1773">
        <v>1.6707575170713647</v>
      </c>
      <c r="P20" s="1772">
        <v>1869210</v>
      </c>
      <c r="Q20" s="1763"/>
      <c r="R20" s="1763"/>
      <c r="S20" s="1763"/>
      <c r="T20" s="1762"/>
    </row>
    <row r="21" spans="1:20" ht="15.6">
      <c r="A21" s="1771" t="s">
        <v>33</v>
      </c>
      <c r="B21" s="1778">
        <v>1407720</v>
      </c>
      <c r="C21" s="1776">
        <v>74.677148295347237</v>
      </c>
      <c r="D21" s="1777">
        <v>477355</v>
      </c>
      <c r="E21" s="1776">
        <v>25.322851704652756</v>
      </c>
      <c r="F21" s="1774">
        <v>203425</v>
      </c>
      <c r="G21" s="1773">
        <v>10.791395147994033</v>
      </c>
      <c r="H21" s="1774">
        <v>144035</v>
      </c>
      <c r="I21" s="1773">
        <v>7.640752945769826</v>
      </c>
      <c r="J21" s="1774">
        <v>15785</v>
      </c>
      <c r="K21" s="1775">
        <v>0.83747286581548963</v>
      </c>
      <c r="L21" s="1774">
        <v>79845</v>
      </c>
      <c r="M21" s="1773">
        <v>4.2356382448240808</v>
      </c>
      <c r="N21" s="1774">
        <v>34265</v>
      </c>
      <c r="O21" s="1773">
        <v>1.8175925002493269</v>
      </c>
      <c r="P21" s="1772">
        <v>1885075</v>
      </c>
      <c r="Q21" s="1763"/>
      <c r="R21" s="1763"/>
      <c r="S21" s="1763"/>
      <c r="T21" s="1762"/>
    </row>
    <row r="22" spans="1:20" ht="15.6">
      <c r="A22" s="1771" t="s">
        <v>34</v>
      </c>
      <c r="B22" s="1778">
        <v>1545400</v>
      </c>
      <c r="C22" s="1776">
        <v>73.830591164705453</v>
      </c>
      <c r="D22" s="1777">
        <v>547770</v>
      </c>
      <c r="E22" s="1776">
        <v>26.169408835294551</v>
      </c>
      <c r="F22" s="1774">
        <v>233490</v>
      </c>
      <c r="G22" s="1773">
        <v>11.154739718121723</v>
      </c>
      <c r="H22" s="1774">
        <v>165265</v>
      </c>
      <c r="I22" s="1773">
        <v>7.8955251190417615</v>
      </c>
      <c r="J22" s="1774">
        <v>16905</v>
      </c>
      <c r="K22" s="1775">
        <v>0.80753000349230564</v>
      </c>
      <c r="L22" s="1774">
        <v>91575</v>
      </c>
      <c r="M22" s="1773">
        <v>4.3749847719228177</v>
      </c>
      <c r="N22" s="1774">
        <v>40535</v>
      </c>
      <c r="O22" s="1773">
        <v>1.9366292227159438</v>
      </c>
      <c r="P22" s="1772">
        <v>2093175</v>
      </c>
      <c r="Q22" s="1763"/>
      <c r="R22" s="1763"/>
      <c r="S22" s="1763"/>
      <c r="T22" s="1762"/>
    </row>
    <row r="23" spans="1:20" ht="16.2" thickBot="1">
      <c r="A23" s="1771" t="s">
        <v>156</v>
      </c>
      <c r="B23" s="1770">
        <v>1554795</v>
      </c>
      <c r="C23" s="1768">
        <v>73.008356925278832</v>
      </c>
      <c r="D23" s="1769">
        <v>574815</v>
      </c>
      <c r="E23" s="1768">
        <v>26.991643074721157</v>
      </c>
      <c r="F23" s="1766">
        <v>246330</v>
      </c>
      <c r="G23" s="1765">
        <v>11.566854228307424</v>
      </c>
      <c r="H23" s="1766">
        <v>170285</v>
      </c>
      <c r="I23" s="1765">
        <v>7.9960142955685338</v>
      </c>
      <c r="J23" s="1766">
        <v>16825</v>
      </c>
      <c r="K23" s="1767">
        <v>0.79009734641678697</v>
      </c>
      <c r="L23" s="1766">
        <v>96195</v>
      </c>
      <c r="M23" s="1765">
        <v>4.5169282089545932</v>
      </c>
      <c r="N23" s="1766">
        <v>45185</v>
      </c>
      <c r="O23" s="1765">
        <v>2.1217489954738209</v>
      </c>
      <c r="P23" s="1764">
        <v>2129610</v>
      </c>
      <c r="Q23" s="1763"/>
      <c r="R23" s="1763"/>
      <c r="S23" s="1763"/>
      <c r="T23" s="1762"/>
    </row>
    <row r="24" spans="1:20" ht="15">
      <c r="A24" s="1761"/>
      <c r="B24" s="541"/>
      <c r="C24" s="541"/>
      <c r="D24" s="541"/>
      <c r="E24" s="541"/>
      <c r="F24" s="541"/>
      <c r="G24" s="541"/>
    </row>
    <row r="25" spans="1:20" ht="15">
      <c r="A25" s="541"/>
      <c r="B25" s="541"/>
      <c r="C25" s="541"/>
      <c r="D25" s="541"/>
      <c r="E25" s="541"/>
      <c r="F25" s="541"/>
      <c r="G25" s="541"/>
    </row>
  </sheetData>
  <mergeCells count="8">
    <mergeCell ref="A1:P1"/>
    <mergeCell ref="J3:K3"/>
    <mergeCell ref="L3:M3"/>
    <mergeCell ref="N3:O3"/>
    <mergeCell ref="B3:C3"/>
    <mergeCell ref="D3:E3"/>
    <mergeCell ref="H3:I3"/>
    <mergeCell ref="F3:G3"/>
  </mergeCells>
  <pageMargins left="0.75" right="0.75" top="1" bottom="1" header="0.5" footer="0.5"/>
  <pageSetup paperSize="9" scale="23"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652EB-D55A-4805-8341-0F82DDD86225}">
  <dimension ref="A1:S20"/>
  <sheetViews>
    <sheetView showGridLines="0" zoomScale="80" zoomScaleNormal="80" zoomScaleSheetLayoutView="80" workbookViewId="0">
      <selection activeCell="W32" sqref="W32"/>
    </sheetView>
  </sheetViews>
  <sheetFormatPr defaultColWidth="9.109375" defaultRowHeight="15"/>
  <cols>
    <col min="1" max="1" width="7.77734375" style="716" customWidth="1"/>
    <col min="2" max="2" width="29.109375" style="716" customWidth="1"/>
    <col min="3" max="3" width="12.44140625" style="716" customWidth="1"/>
    <col min="4" max="4" width="10.44140625" style="1806" customWidth="1"/>
    <col min="5" max="5" width="12.44140625" style="1806" customWidth="1"/>
    <col min="6" max="7" width="10.44140625" style="1806" customWidth="1"/>
    <col min="8" max="8" width="11.6640625" style="1806" customWidth="1"/>
    <col min="9" max="9" width="11.33203125" style="1806" customWidth="1"/>
    <col min="10" max="14" width="10.44140625" style="1806" customWidth="1"/>
    <col min="15" max="15" width="12.44140625" style="716" customWidth="1"/>
    <col min="16" max="16" width="9.109375" style="1806"/>
    <col min="17" max="17" width="13.44140625" style="1806" customWidth="1"/>
    <col min="18" max="18" width="17.44140625" style="716" customWidth="1"/>
    <col min="19" max="19" width="17" style="1806" customWidth="1"/>
    <col min="20" max="16384" width="9.109375" style="716"/>
  </cols>
  <sheetData>
    <row r="1" spans="1:15" ht="19.8" thickBot="1">
      <c r="A1" s="496" t="s">
        <v>374</v>
      </c>
      <c r="B1" s="496"/>
      <c r="C1" s="496"/>
      <c r="D1" s="496"/>
      <c r="E1" s="496"/>
      <c r="F1" s="496"/>
    </row>
    <row r="2" spans="1:15" ht="16.2" thickTop="1" thickBot="1">
      <c r="A2" s="1819"/>
      <c r="B2" s="1819"/>
      <c r="C2" s="1819"/>
      <c r="D2" s="1819"/>
      <c r="E2" s="1819"/>
      <c r="F2" s="1819"/>
    </row>
    <row r="3" spans="1:15" ht="17.399999999999999" thickBot="1">
      <c r="C3" s="494" t="s">
        <v>15</v>
      </c>
      <c r="D3" s="493"/>
      <c r="E3" s="1818" t="s">
        <v>16</v>
      </c>
      <c r="F3" s="1817"/>
    </row>
    <row r="4" spans="1:15" ht="16.8" thickTop="1" thickBot="1">
      <c r="B4" s="301"/>
      <c r="C4" s="16" t="s">
        <v>8</v>
      </c>
      <c r="D4" s="503" t="s">
        <v>9</v>
      </c>
      <c r="E4" s="16" t="s">
        <v>8</v>
      </c>
      <c r="F4" s="503" t="s">
        <v>9</v>
      </c>
    </row>
    <row r="5" spans="1:15">
      <c r="A5" s="302" t="s">
        <v>373</v>
      </c>
      <c r="B5" s="1816" t="s">
        <v>137</v>
      </c>
      <c r="C5" s="1815">
        <v>246330</v>
      </c>
      <c r="D5" s="1814">
        <v>42.853464667885603</v>
      </c>
      <c r="E5" s="1815">
        <v>101635</v>
      </c>
      <c r="F5" s="1814">
        <v>42.392845821445853</v>
      </c>
      <c r="N5" s="1672"/>
      <c r="O5" s="1672"/>
    </row>
    <row r="6" spans="1:15" ht="15.6">
      <c r="A6" s="1813" t="s">
        <v>372</v>
      </c>
      <c r="B6" s="1812" t="s">
        <v>349</v>
      </c>
      <c r="C6" s="1811">
        <v>39725</v>
      </c>
      <c r="D6" s="1810">
        <v>6.9110690880749877</v>
      </c>
      <c r="E6" s="1811">
        <v>16960</v>
      </c>
      <c r="F6" s="1810">
        <v>7.0745115704823389</v>
      </c>
      <c r="N6" s="1672"/>
      <c r="O6" s="1672"/>
    </row>
    <row r="7" spans="1:15" ht="15.6">
      <c r="A7" s="1813" t="s">
        <v>371</v>
      </c>
      <c r="B7" s="1812" t="s">
        <v>348</v>
      </c>
      <c r="C7" s="1811">
        <v>74555</v>
      </c>
      <c r="D7" s="1810">
        <v>12.969866931562567</v>
      </c>
      <c r="E7" s="1811">
        <v>30220</v>
      </c>
      <c r="F7" s="1810">
        <v>12.605736022823965</v>
      </c>
      <c r="N7" s="1672"/>
      <c r="O7" s="1672"/>
    </row>
    <row r="8" spans="1:15" ht="15.6">
      <c r="A8" s="1813" t="s">
        <v>370</v>
      </c>
      <c r="B8" s="1812" t="s">
        <v>347</v>
      </c>
      <c r="C8" s="1811">
        <v>81330</v>
      </c>
      <c r="D8" s="1810">
        <v>14.149198788483988</v>
      </c>
      <c r="E8" s="1811">
        <v>33210</v>
      </c>
      <c r="F8" s="1810">
        <v>13.851627542252698</v>
      </c>
      <c r="N8" s="1672"/>
      <c r="O8" s="1672"/>
    </row>
    <row r="9" spans="1:15" ht="15.6">
      <c r="A9" s="1813" t="s">
        <v>369</v>
      </c>
      <c r="B9" s="1812" t="s">
        <v>346</v>
      </c>
      <c r="C9" s="1811">
        <v>50720</v>
      </c>
      <c r="D9" s="1810">
        <v>8.8233298597640655</v>
      </c>
      <c r="E9" s="1811">
        <v>21245</v>
      </c>
      <c r="F9" s="1810">
        <v>8.8609706858868478</v>
      </c>
      <c r="N9" s="1672"/>
      <c r="O9" s="1672"/>
    </row>
    <row r="10" spans="1:15">
      <c r="A10" s="302" t="s">
        <v>368</v>
      </c>
      <c r="B10" s="1816" t="s">
        <v>138</v>
      </c>
      <c r="C10" s="1815">
        <v>170285</v>
      </c>
      <c r="D10" s="1814">
        <v>29.624036867385623</v>
      </c>
      <c r="E10" s="1815">
        <v>71110</v>
      </c>
      <c r="F10" s="1814">
        <v>29.660727096784957</v>
      </c>
      <c r="N10" s="1672"/>
      <c r="O10" s="1672"/>
    </row>
    <row r="11" spans="1:15" ht="15.6">
      <c r="A11" s="1813" t="s">
        <v>367</v>
      </c>
      <c r="B11" s="1812" t="s">
        <v>345</v>
      </c>
      <c r="C11" s="1811">
        <v>130800</v>
      </c>
      <c r="D11" s="1810">
        <v>22.755242103138912</v>
      </c>
      <c r="E11" s="1811">
        <v>54380</v>
      </c>
      <c r="F11" s="1810">
        <v>22.681732485776731</v>
      </c>
      <c r="N11" s="1672"/>
      <c r="O11" s="1672"/>
    </row>
    <row r="12" spans="1:15" ht="15.6">
      <c r="A12" s="1813" t="s">
        <v>366</v>
      </c>
      <c r="B12" s="1812" t="s">
        <v>344</v>
      </c>
      <c r="C12" s="1811">
        <v>30425</v>
      </c>
      <c r="D12" s="1810">
        <v>5.2929888990757057</v>
      </c>
      <c r="E12" s="1811">
        <v>12790</v>
      </c>
      <c r="F12" s="1810">
        <v>5.3356023825016266</v>
      </c>
      <c r="N12" s="1672"/>
      <c r="O12" s="1672"/>
    </row>
    <row r="13" spans="1:15" ht="15.6">
      <c r="A13" s="1813" t="s">
        <v>365</v>
      </c>
      <c r="B13" s="1812" t="s">
        <v>343</v>
      </c>
      <c r="C13" s="1811">
        <v>9060</v>
      </c>
      <c r="D13" s="1810">
        <v>1.5758058651710021</v>
      </c>
      <c r="E13" s="1811">
        <v>3940</v>
      </c>
      <c r="F13" s="1810">
        <v>1.6433922285065985</v>
      </c>
      <c r="N13" s="1672"/>
      <c r="O13" s="1672"/>
    </row>
    <row r="14" spans="1:15">
      <c r="A14" s="302" t="s">
        <v>364</v>
      </c>
      <c r="B14" s="1816" t="s">
        <v>139</v>
      </c>
      <c r="C14" s="1815">
        <v>16825</v>
      </c>
      <c r="D14" s="1814">
        <v>2.9271924803894107</v>
      </c>
      <c r="E14" s="1815">
        <v>7040</v>
      </c>
      <c r="F14" s="1814">
        <v>2.9372507799856518</v>
      </c>
      <c r="N14" s="1672"/>
      <c r="O14" s="1672"/>
    </row>
    <row r="15" spans="1:15">
      <c r="A15" s="302" t="s">
        <v>363</v>
      </c>
      <c r="B15" s="1816" t="s">
        <v>362</v>
      </c>
      <c r="C15" s="1815">
        <v>96195</v>
      </c>
      <c r="D15" s="1814">
        <v>16.734543341620029</v>
      </c>
      <c r="E15" s="1815">
        <v>39990</v>
      </c>
      <c r="F15" s="1814">
        <v>16.6791798054624</v>
      </c>
      <c r="N15" s="1672"/>
      <c r="O15" s="1672"/>
    </row>
    <row r="16" spans="1:15">
      <c r="A16" s="302" t="s">
        <v>361</v>
      </c>
      <c r="B16" s="1816" t="s">
        <v>360</v>
      </c>
      <c r="C16" s="1815">
        <v>45185</v>
      </c>
      <c r="D16" s="1814">
        <v>7.8607626427193349</v>
      </c>
      <c r="E16" s="1815">
        <v>19970</v>
      </c>
      <c r="F16" s="1814">
        <v>8.3299964963211384</v>
      </c>
      <c r="N16" s="1672"/>
      <c r="O16" s="1672"/>
    </row>
    <row r="17" spans="1:15" ht="15.6">
      <c r="A17" s="1813" t="s">
        <v>359</v>
      </c>
      <c r="B17" s="1812" t="s">
        <v>342</v>
      </c>
      <c r="C17" s="1811">
        <v>18530</v>
      </c>
      <c r="D17" s="1810">
        <v>3.2232867155981815</v>
      </c>
      <c r="E17" s="1811">
        <v>7865</v>
      </c>
      <c r="F17" s="1810">
        <v>3.2805278876153294</v>
      </c>
      <c r="N17" s="1672"/>
      <c r="O17" s="1672"/>
    </row>
    <row r="18" spans="1:15" ht="15.6">
      <c r="A18" s="1813" t="s">
        <v>358</v>
      </c>
      <c r="B18" s="1812" t="s">
        <v>341</v>
      </c>
      <c r="C18" s="1811">
        <v>26655</v>
      </c>
      <c r="D18" s="1810">
        <v>4.6374759271211534</v>
      </c>
      <c r="E18" s="1811">
        <v>12105</v>
      </c>
      <c r="F18" s="1810">
        <v>5.0494686087058076</v>
      </c>
      <c r="N18" s="1672"/>
      <c r="O18" s="1672"/>
    </row>
    <row r="19" spans="1:15" ht="16.2" thickBot="1">
      <c r="A19" s="30" t="s">
        <v>136</v>
      </c>
      <c r="B19" s="1809" t="s">
        <v>357</v>
      </c>
      <c r="C19" s="1808">
        <v>574815</v>
      </c>
      <c r="D19" s="1807">
        <v>100</v>
      </c>
      <c r="E19" s="1808">
        <v>239750</v>
      </c>
      <c r="F19" s="1807">
        <v>99.999999999999986</v>
      </c>
      <c r="N19" s="1672"/>
      <c r="O19" s="1672"/>
    </row>
    <row r="20" spans="1:15" ht="15.6" thickTop="1">
      <c r="C20" s="1592"/>
      <c r="D20" s="1592"/>
      <c r="E20" s="1592"/>
      <c r="F20" s="1592"/>
      <c r="G20" s="853"/>
      <c r="H20" s="853"/>
      <c r="I20" s="853"/>
      <c r="J20" s="853"/>
      <c r="K20" s="853"/>
      <c r="L20" s="853"/>
      <c r="M20" s="853"/>
      <c r="N20" s="1672"/>
      <c r="O20" s="1672"/>
    </row>
  </sheetData>
  <mergeCells count="3">
    <mergeCell ref="A1:F1"/>
    <mergeCell ref="C3:D3"/>
    <mergeCell ref="E3:F3"/>
  </mergeCells>
  <pageMargins left="0.75" right="0.75" top="1" bottom="1" header="0.5" footer="0.5"/>
  <pageSetup paperSize="9" scale="23" orientation="landscape" r:id="rId1"/>
  <headerFooter alignWithMargins="0"/>
  <colBreaks count="1" manualBreakCount="1">
    <brk id="9" max="1048575" man="1"/>
  </col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2E33-1EB3-4922-9AC6-03F77F154719}">
  <dimension ref="A1:BE26"/>
  <sheetViews>
    <sheetView showGridLines="0" zoomScale="80" zoomScaleNormal="80" zoomScaleSheetLayoutView="70" workbookViewId="0">
      <selection activeCell="W32" sqref="W32"/>
    </sheetView>
  </sheetViews>
  <sheetFormatPr defaultColWidth="9.109375" defaultRowHeight="15"/>
  <cols>
    <col min="1" max="1" width="5.44140625" style="11" customWidth="1"/>
    <col min="2" max="2" width="23.44140625" style="11" customWidth="1"/>
    <col min="3" max="3" width="12.44140625" style="11" customWidth="1"/>
    <col min="4" max="4" width="9.44140625" style="11" customWidth="1"/>
    <col min="5" max="5" width="9.44140625" style="1820" customWidth="1"/>
    <col min="6" max="6" width="12.44140625" style="1820" customWidth="1"/>
    <col min="7" max="8" width="9.44140625" style="1820" customWidth="1"/>
    <col min="9" max="9" width="12.44140625" style="1820" customWidth="1"/>
    <col min="10" max="11" width="9.44140625" style="1820" customWidth="1"/>
    <col min="12" max="12" width="12.44140625" style="1820" customWidth="1"/>
    <col min="13" max="14" width="9.44140625" style="1820" customWidth="1"/>
    <col min="15" max="15" width="12.44140625" style="1820" customWidth="1"/>
    <col min="16" max="17" width="9.44140625" style="1820" customWidth="1"/>
    <col min="18" max="18" width="12.44140625" style="1820" customWidth="1"/>
    <col min="19" max="20" width="9.44140625" style="1820" customWidth="1"/>
    <col min="21" max="21" width="12.44140625" style="1820" customWidth="1"/>
    <col min="22" max="23" width="9.44140625" style="1820" customWidth="1"/>
    <col min="24" max="24" width="12.44140625" style="11" customWidth="1"/>
    <col min="25" max="25" width="9.44140625" style="11" customWidth="1"/>
    <col min="26" max="29" width="10.44140625" style="11" customWidth="1"/>
    <col min="30" max="16384" width="9.109375" style="11"/>
  </cols>
  <sheetData>
    <row r="1" spans="1:57" ht="19.8" thickBot="1">
      <c r="A1" s="1903" t="s">
        <v>375</v>
      </c>
      <c r="B1" s="1903"/>
      <c r="C1" s="1903"/>
      <c r="D1" s="1903"/>
      <c r="E1" s="1903"/>
      <c r="F1" s="1903"/>
      <c r="G1" s="1903"/>
      <c r="H1" s="1903"/>
      <c r="I1" s="1903"/>
      <c r="J1" s="1903"/>
      <c r="K1" s="1903"/>
      <c r="L1" s="1903"/>
      <c r="M1" s="1903"/>
      <c r="N1" s="1903"/>
      <c r="O1" s="1903"/>
      <c r="P1" s="1903"/>
      <c r="Q1" s="1903"/>
      <c r="R1" s="1903"/>
      <c r="S1" s="1903"/>
      <c r="T1" s="1903"/>
      <c r="U1" s="1903"/>
      <c r="V1" s="1903"/>
      <c r="W1" s="1903"/>
      <c r="X1" s="1903"/>
      <c r="Y1" s="1903"/>
    </row>
    <row r="2" spans="1:57" ht="16.2" thickTop="1" thickBot="1">
      <c r="A2" s="1822"/>
      <c r="B2" s="222"/>
      <c r="C2" s="222"/>
      <c r="D2" s="222"/>
      <c r="E2" s="222"/>
      <c r="F2" s="222"/>
      <c r="G2" s="222"/>
      <c r="H2" s="222"/>
      <c r="I2" s="1902"/>
      <c r="J2" s="1902"/>
      <c r="K2" s="1902"/>
      <c r="L2" s="1902"/>
      <c r="M2" s="1902"/>
      <c r="N2" s="1902"/>
      <c r="O2" s="1902"/>
      <c r="P2" s="1902"/>
      <c r="Q2" s="1902"/>
      <c r="R2" s="1902"/>
      <c r="S2" s="1902"/>
      <c r="T2" s="1902"/>
      <c r="U2" s="1902"/>
      <c r="V2" s="1902"/>
      <c r="W2" s="1902"/>
      <c r="X2" s="222"/>
      <c r="Y2" s="222"/>
    </row>
    <row r="3" spans="1:57" ht="17.399999999999999" thickBot="1">
      <c r="A3" s="1822"/>
      <c r="B3" s="1822"/>
      <c r="C3" s="1901" t="s">
        <v>135</v>
      </c>
      <c r="D3" s="1899"/>
      <c r="E3" s="1898"/>
      <c r="F3" s="1900" t="s">
        <v>350</v>
      </c>
      <c r="G3" s="1899"/>
      <c r="H3" s="1898"/>
      <c r="I3" s="1894" t="s">
        <v>137</v>
      </c>
      <c r="J3" s="1893"/>
      <c r="K3" s="1892"/>
      <c r="L3" s="1897" t="s">
        <v>138</v>
      </c>
      <c r="M3" s="1896"/>
      <c r="N3" s="1895"/>
      <c r="O3" s="1897" t="s">
        <v>139</v>
      </c>
      <c r="P3" s="1896"/>
      <c r="Q3" s="1895"/>
      <c r="R3" s="1897" t="s">
        <v>362</v>
      </c>
      <c r="S3" s="1896"/>
      <c r="T3" s="1895"/>
      <c r="U3" s="1894" t="s">
        <v>360</v>
      </c>
      <c r="V3" s="1893"/>
      <c r="W3" s="1892"/>
      <c r="X3" s="1891" t="s">
        <v>15</v>
      </c>
      <c r="Y3" s="1890"/>
    </row>
    <row r="4" spans="1:57" ht="16.8" thickTop="1" thickBot="1">
      <c r="A4" s="1822"/>
      <c r="B4" s="1822"/>
      <c r="C4" s="1889" t="s">
        <v>8</v>
      </c>
      <c r="D4" s="1888" t="s">
        <v>9</v>
      </c>
      <c r="E4" s="1887" t="s">
        <v>10</v>
      </c>
      <c r="F4" s="1882" t="s">
        <v>8</v>
      </c>
      <c r="G4" s="1888" t="s">
        <v>9</v>
      </c>
      <c r="H4" s="1887" t="s">
        <v>10</v>
      </c>
      <c r="I4" s="1885" t="s">
        <v>8</v>
      </c>
      <c r="J4" s="1886" t="s">
        <v>9</v>
      </c>
      <c r="K4" s="1883" t="s">
        <v>10</v>
      </c>
      <c r="L4" s="1885" t="s">
        <v>8</v>
      </c>
      <c r="M4" s="1884" t="s">
        <v>9</v>
      </c>
      <c r="N4" s="1883" t="s">
        <v>10</v>
      </c>
      <c r="O4" s="1885" t="s">
        <v>8</v>
      </c>
      <c r="P4" s="1884" t="s">
        <v>9</v>
      </c>
      <c r="Q4" s="1883" t="s">
        <v>10</v>
      </c>
      <c r="R4" s="1885" t="s">
        <v>8</v>
      </c>
      <c r="S4" s="1884" t="s">
        <v>9</v>
      </c>
      <c r="T4" s="1883" t="s">
        <v>10</v>
      </c>
      <c r="U4" s="1885" t="s">
        <v>8</v>
      </c>
      <c r="V4" s="1884" t="s">
        <v>9</v>
      </c>
      <c r="W4" s="1883" t="s">
        <v>10</v>
      </c>
      <c r="X4" s="1882" t="s">
        <v>8</v>
      </c>
      <c r="Y4" s="1881" t="s">
        <v>9</v>
      </c>
    </row>
    <row r="5" spans="1:57" ht="15.6">
      <c r="A5" s="1224" t="s">
        <v>15</v>
      </c>
      <c r="B5" s="1224"/>
      <c r="C5" s="1861"/>
      <c r="D5" s="1859"/>
      <c r="E5" s="1858"/>
      <c r="F5" s="1860"/>
      <c r="G5" s="1859"/>
      <c r="H5" s="1858"/>
      <c r="I5" s="1856"/>
      <c r="J5" s="1880"/>
      <c r="K5" s="1879"/>
      <c r="L5" s="1856"/>
      <c r="M5" s="1880"/>
      <c r="N5" s="1879"/>
      <c r="O5" s="1856"/>
      <c r="P5" s="1880"/>
      <c r="Q5" s="1879"/>
      <c r="R5" s="1856"/>
      <c r="S5" s="1880"/>
      <c r="T5" s="1879"/>
      <c r="U5" s="1856"/>
      <c r="V5" s="1880"/>
      <c r="W5" s="1879"/>
      <c r="X5" s="1872"/>
      <c r="Y5" s="1852"/>
    </row>
    <row r="6" spans="1:57" ht="15.6">
      <c r="A6" s="1848" t="s">
        <v>244</v>
      </c>
      <c r="B6" s="1847" t="s">
        <v>50</v>
      </c>
      <c r="C6" s="1878">
        <v>1111085</v>
      </c>
      <c r="D6" s="1850">
        <v>72.492557188780225</v>
      </c>
      <c r="E6" s="1849">
        <v>70.347551412827869</v>
      </c>
      <c r="F6" s="102">
        <v>468335</v>
      </c>
      <c r="G6" s="1850">
        <v>82.2992412127943</v>
      </c>
      <c r="H6" s="1849">
        <v>29.652448587172138</v>
      </c>
      <c r="I6" s="1877">
        <v>204410</v>
      </c>
      <c r="J6" s="1839">
        <v>83.608676267879574</v>
      </c>
      <c r="K6" s="1838">
        <v>12.942021158386522</v>
      </c>
      <c r="L6" s="1877">
        <v>135455</v>
      </c>
      <c r="M6" s="1839">
        <v>80.726251989057957</v>
      </c>
      <c r="N6" s="1838">
        <v>8.5761174506353921</v>
      </c>
      <c r="O6" s="1877">
        <v>13210</v>
      </c>
      <c r="P6" s="1839">
        <v>78.76908396946564</v>
      </c>
      <c r="Q6" s="1838">
        <v>0.83625581779652158</v>
      </c>
      <c r="R6" s="1877">
        <v>78380</v>
      </c>
      <c r="S6" s="1839">
        <v>82.325385988866714</v>
      </c>
      <c r="T6" s="1838">
        <v>4.9627046873506178</v>
      </c>
      <c r="U6" s="1877">
        <v>36885</v>
      </c>
      <c r="V6" s="1839">
        <v>82.310541819155574</v>
      </c>
      <c r="W6" s="1838">
        <v>2.3353494730030815</v>
      </c>
      <c r="X6" s="102">
        <v>1579420</v>
      </c>
      <c r="Y6" s="1836">
        <v>75.147793294454672</v>
      </c>
      <c r="Z6" s="509"/>
      <c r="AA6" s="509"/>
      <c r="AB6" s="509"/>
      <c r="AD6" s="509"/>
      <c r="AE6" s="508"/>
      <c r="AG6" s="508"/>
      <c r="AH6" s="508"/>
      <c r="AJ6" s="508"/>
      <c r="AK6" s="508"/>
      <c r="AM6" s="508"/>
      <c r="AN6" s="508"/>
      <c r="AP6" s="508"/>
      <c r="AQ6" s="508"/>
      <c r="AS6" s="508"/>
      <c r="AT6" s="508"/>
      <c r="AV6" s="508"/>
      <c r="AW6" s="508"/>
      <c r="AY6" s="508"/>
      <c r="AZ6" s="508"/>
      <c r="BB6" s="508"/>
      <c r="BC6" s="508"/>
      <c r="BE6" s="508"/>
    </row>
    <row r="7" spans="1:57" ht="15.6">
      <c r="A7" s="1848" t="s">
        <v>243</v>
      </c>
      <c r="B7" s="1847" t="s">
        <v>51</v>
      </c>
      <c r="C7" s="1876">
        <v>421605</v>
      </c>
      <c r="D7" s="1844">
        <v>27.507442811219775</v>
      </c>
      <c r="E7" s="1843">
        <v>80.715521928581822</v>
      </c>
      <c r="F7" s="1845">
        <v>100730</v>
      </c>
      <c r="G7" s="1844">
        <v>17.700758787205704</v>
      </c>
      <c r="H7" s="1843">
        <v>19.284478071418178</v>
      </c>
      <c r="I7" s="1875">
        <v>40075</v>
      </c>
      <c r="J7" s="1842">
        <v>16.391323732120433</v>
      </c>
      <c r="K7" s="1841">
        <v>7.6721319007834108</v>
      </c>
      <c r="L7" s="1875">
        <v>32340</v>
      </c>
      <c r="M7" s="1842">
        <v>19.273748010942054</v>
      </c>
      <c r="N7" s="1841">
        <v>6.1914644325831079</v>
      </c>
      <c r="O7" s="1875">
        <v>3560</v>
      </c>
      <c r="P7" s="1842">
        <v>21.230916030534353</v>
      </c>
      <c r="Q7" s="1841">
        <v>0.68155885528744176</v>
      </c>
      <c r="R7" s="1875">
        <v>16830</v>
      </c>
      <c r="S7" s="1842">
        <v>17.674614011133286</v>
      </c>
      <c r="T7" s="1841">
        <v>3.221705735049738</v>
      </c>
      <c r="U7" s="1875">
        <v>7925</v>
      </c>
      <c r="V7" s="1842">
        <v>17.689458180844415</v>
      </c>
      <c r="W7" s="1841">
        <v>1.5176171477144804</v>
      </c>
      <c r="X7" s="1845">
        <v>522330</v>
      </c>
      <c r="Y7" s="1874">
        <v>24.852206705545324</v>
      </c>
      <c r="Z7" s="509"/>
      <c r="AA7" s="509"/>
      <c r="AB7" s="509"/>
      <c r="AD7" s="509"/>
      <c r="AE7" s="508"/>
    </row>
    <row r="8" spans="1:57" ht="16.2" thickBot="1">
      <c r="A8" s="687" t="s">
        <v>46</v>
      </c>
      <c r="B8" s="687" t="s">
        <v>253</v>
      </c>
      <c r="C8" s="1871">
        <v>1532685</v>
      </c>
      <c r="D8" s="1869">
        <v>100</v>
      </c>
      <c r="E8" s="1868">
        <v>72.924220876573031</v>
      </c>
      <c r="F8" s="1870">
        <v>569065</v>
      </c>
      <c r="G8" s="1869">
        <v>100</v>
      </c>
      <c r="H8" s="1868">
        <v>27.075779123426969</v>
      </c>
      <c r="I8" s="1866">
        <v>244485</v>
      </c>
      <c r="J8" s="1867">
        <v>100</v>
      </c>
      <c r="K8" s="1864">
        <v>11.632337386933669</v>
      </c>
      <c r="L8" s="1866">
        <v>167795</v>
      </c>
      <c r="M8" s="1865">
        <v>100</v>
      </c>
      <c r="N8" s="1864">
        <v>7.9834785533790127</v>
      </c>
      <c r="O8" s="1866">
        <v>16770</v>
      </c>
      <c r="P8" s="1865">
        <v>100</v>
      </c>
      <c r="Q8" s="1864">
        <v>0.79781020890656518</v>
      </c>
      <c r="R8" s="1866">
        <v>95210</v>
      </c>
      <c r="S8" s="1865">
        <v>100</v>
      </c>
      <c r="T8" s="1864">
        <v>4.5300280289834243</v>
      </c>
      <c r="U8" s="1866">
        <v>44810</v>
      </c>
      <c r="V8" s="1865">
        <v>100</v>
      </c>
      <c r="W8" s="1864">
        <v>2.1321249452242963</v>
      </c>
      <c r="X8" s="1863">
        <v>2101755</v>
      </c>
      <c r="Y8" s="1862">
        <v>100</v>
      </c>
      <c r="Z8" s="509"/>
      <c r="AA8" s="509"/>
      <c r="AB8" s="509"/>
      <c r="AD8" s="509"/>
      <c r="AE8" s="508"/>
    </row>
    <row r="9" spans="1:57" ht="16.2" thickTop="1">
      <c r="A9" s="1224" t="s">
        <v>39</v>
      </c>
      <c r="B9" s="1224"/>
      <c r="C9" s="1861"/>
      <c r="D9" s="1859"/>
      <c r="E9" s="1858"/>
      <c r="F9" s="1860"/>
      <c r="G9" s="1859"/>
      <c r="H9" s="1858"/>
      <c r="I9" s="1873"/>
      <c r="J9" s="1857"/>
      <c r="K9" s="1854"/>
      <c r="L9" s="1873"/>
      <c r="M9" s="1855"/>
      <c r="N9" s="1854"/>
      <c r="O9" s="1873"/>
      <c r="P9" s="1855"/>
      <c r="Q9" s="1854"/>
      <c r="R9" s="1873"/>
      <c r="S9" s="1855"/>
      <c r="T9" s="1854"/>
      <c r="U9" s="1873"/>
      <c r="V9" s="1855"/>
      <c r="W9" s="1854"/>
      <c r="X9" s="1872"/>
      <c r="Y9" s="1852"/>
      <c r="Z9" s="509"/>
      <c r="AA9" s="509"/>
      <c r="AB9" s="509"/>
      <c r="AD9" s="509"/>
      <c r="AE9" s="508"/>
    </row>
    <row r="10" spans="1:57" ht="15.6">
      <c r="A10" s="1848" t="s">
        <v>244</v>
      </c>
      <c r="B10" s="1847" t="s">
        <v>50</v>
      </c>
      <c r="C10" s="1851">
        <v>957795</v>
      </c>
      <c r="D10" s="1850">
        <v>85.08794450865409</v>
      </c>
      <c r="E10" s="1849">
        <v>69.875881751706601</v>
      </c>
      <c r="F10" s="102">
        <v>412915</v>
      </c>
      <c r="G10" s="1850">
        <v>92.334629567099668</v>
      </c>
      <c r="H10" s="1849">
        <v>30.124118248293403</v>
      </c>
      <c r="I10" s="1840">
        <v>184125</v>
      </c>
      <c r="J10" s="1839">
        <v>93.890517834833375</v>
      </c>
      <c r="K10" s="1838">
        <v>13.432756332671634</v>
      </c>
      <c r="L10" s="1840">
        <v>117550</v>
      </c>
      <c r="M10" s="1839">
        <v>90.476043871464313</v>
      </c>
      <c r="N10" s="1838">
        <v>8.5759267649077966</v>
      </c>
      <c r="O10" s="1840">
        <v>10325</v>
      </c>
      <c r="P10" s="1839">
        <v>94.880514705882362</v>
      </c>
      <c r="Q10" s="1838">
        <v>0.75311389944911722</v>
      </c>
      <c r="R10" s="1840">
        <v>69055</v>
      </c>
      <c r="S10" s="1839">
        <v>90.885639453006746</v>
      </c>
      <c r="T10" s="1838">
        <v>5.0378307868409706</v>
      </c>
      <c r="U10" s="1840">
        <v>31860</v>
      </c>
      <c r="V10" s="1839">
        <v>92.881296641791039</v>
      </c>
      <c r="W10" s="1838">
        <v>2.3244904644238855</v>
      </c>
      <c r="X10" s="1837">
        <v>1370710</v>
      </c>
      <c r="Y10" s="1836">
        <v>87.148328571265083</v>
      </c>
      <c r="Z10" s="509"/>
      <c r="AA10" s="509"/>
      <c r="AB10" s="509"/>
      <c r="AD10" s="509"/>
      <c r="AE10" s="508"/>
      <c r="AG10" s="508"/>
      <c r="AH10" s="508"/>
      <c r="AJ10" s="508"/>
      <c r="AK10" s="508"/>
      <c r="AM10" s="508"/>
      <c r="AN10" s="508"/>
      <c r="AP10" s="508"/>
      <c r="AQ10" s="508"/>
      <c r="AS10" s="508"/>
      <c r="AT10" s="508"/>
      <c r="AV10" s="508"/>
      <c r="AW10" s="508"/>
      <c r="AY10" s="508"/>
      <c r="AZ10" s="508"/>
      <c r="BB10" s="508"/>
      <c r="BC10" s="508"/>
      <c r="BE10" s="508"/>
    </row>
    <row r="11" spans="1:57" ht="15.6">
      <c r="A11" s="1848" t="s">
        <v>243</v>
      </c>
      <c r="B11" s="1847" t="s">
        <v>51</v>
      </c>
      <c r="C11" s="1851">
        <v>167860</v>
      </c>
      <c r="D11" s="1850">
        <v>14.912055491345914</v>
      </c>
      <c r="E11" s="1849">
        <v>83.041699441467927</v>
      </c>
      <c r="F11" s="102">
        <v>34280</v>
      </c>
      <c r="G11" s="1850">
        <v>7.6653704329003354</v>
      </c>
      <c r="H11" s="1849">
        <v>16.958300558532084</v>
      </c>
      <c r="I11" s="1840">
        <v>11980</v>
      </c>
      <c r="J11" s="1839">
        <v>6.1094821651666198</v>
      </c>
      <c r="K11" s="1838">
        <v>5.927168207700718</v>
      </c>
      <c r="L11" s="1840">
        <v>12375</v>
      </c>
      <c r="M11" s="1839">
        <v>9.5239561285356942</v>
      </c>
      <c r="N11" s="1838">
        <v>6.1215908022776633</v>
      </c>
      <c r="O11" s="1840">
        <v>555</v>
      </c>
      <c r="P11" s="1839">
        <v>5.1194852941176467</v>
      </c>
      <c r="Q11" s="1838">
        <v>0.27555568747928388</v>
      </c>
      <c r="R11" s="1840">
        <v>6925</v>
      </c>
      <c r="S11" s="1839">
        <v>9.1143605469932485</v>
      </c>
      <c r="T11" s="1838">
        <v>3.4258943191993545</v>
      </c>
      <c r="U11" s="1840">
        <v>2440</v>
      </c>
      <c r="V11" s="1839">
        <v>7.1187033582089558</v>
      </c>
      <c r="W11" s="1838">
        <v>1.2080915418750651</v>
      </c>
      <c r="X11" s="1837">
        <v>202135</v>
      </c>
      <c r="Y11" s="1836">
        <v>12.851671428734917</v>
      </c>
      <c r="Z11" s="509"/>
      <c r="AA11" s="509"/>
      <c r="AB11" s="509"/>
      <c r="AD11" s="509"/>
      <c r="AE11" s="508"/>
    </row>
    <row r="12" spans="1:57" ht="16.2" thickBot="1">
      <c r="A12" s="687" t="s">
        <v>46</v>
      </c>
      <c r="B12" s="687" t="s">
        <v>253</v>
      </c>
      <c r="C12" s="1871">
        <v>1125655</v>
      </c>
      <c r="D12" s="1869">
        <v>100</v>
      </c>
      <c r="E12" s="1868">
        <v>71.567909382100979</v>
      </c>
      <c r="F12" s="1870">
        <v>447195</v>
      </c>
      <c r="G12" s="1869">
        <v>100</v>
      </c>
      <c r="H12" s="1868">
        <v>28.432090617899021</v>
      </c>
      <c r="I12" s="1866">
        <v>196105</v>
      </c>
      <c r="J12" s="1867">
        <v>100</v>
      </c>
      <c r="K12" s="1864">
        <v>12.468162808056224</v>
      </c>
      <c r="L12" s="1866">
        <v>129925</v>
      </c>
      <c r="M12" s="1865">
        <v>100</v>
      </c>
      <c r="N12" s="1864">
        <v>8.2605035712332935</v>
      </c>
      <c r="O12" s="1866">
        <v>10880</v>
      </c>
      <c r="P12" s="1865">
        <v>100</v>
      </c>
      <c r="Q12" s="1864">
        <v>0.6917396871658128</v>
      </c>
      <c r="R12" s="1866">
        <v>75980</v>
      </c>
      <c r="S12" s="1865">
        <v>100</v>
      </c>
      <c r="T12" s="1864">
        <v>4.8306700083797143</v>
      </c>
      <c r="U12" s="1866">
        <v>34305</v>
      </c>
      <c r="V12" s="1865">
        <v>100</v>
      </c>
      <c r="W12" s="1864">
        <v>2.1810145430639745</v>
      </c>
      <c r="X12" s="1863">
        <v>1572845</v>
      </c>
      <c r="Y12" s="1862">
        <v>100</v>
      </c>
      <c r="Z12" s="509"/>
      <c r="AA12" s="509"/>
      <c r="AB12" s="509"/>
      <c r="AD12" s="509"/>
      <c r="AE12" s="508"/>
    </row>
    <row r="13" spans="1:57" ht="16.2" thickTop="1">
      <c r="A13" s="1224" t="s">
        <v>41</v>
      </c>
      <c r="B13" s="1224"/>
      <c r="C13" s="1861"/>
      <c r="D13" s="1859"/>
      <c r="E13" s="1858"/>
      <c r="F13" s="1860"/>
      <c r="G13" s="1859"/>
      <c r="H13" s="1858"/>
      <c r="I13" s="1873"/>
      <c r="J13" s="1857"/>
      <c r="K13" s="1854"/>
      <c r="L13" s="1873"/>
      <c r="M13" s="1855"/>
      <c r="N13" s="1854"/>
      <c r="O13" s="1873"/>
      <c r="P13" s="1855"/>
      <c r="Q13" s="1854"/>
      <c r="R13" s="1873"/>
      <c r="S13" s="1855"/>
      <c r="T13" s="1854"/>
      <c r="U13" s="1873"/>
      <c r="V13" s="1855"/>
      <c r="W13" s="1854"/>
      <c r="X13" s="1872"/>
      <c r="Y13" s="1852"/>
      <c r="Z13" s="509"/>
      <c r="AA13" s="509"/>
      <c r="AB13" s="509"/>
      <c r="AD13" s="509"/>
      <c r="AE13" s="508"/>
    </row>
    <row r="14" spans="1:57" ht="15.6">
      <c r="A14" s="1848" t="s">
        <v>244</v>
      </c>
      <c r="B14" s="1847" t="s">
        <v>50</v>
      </c>
      <c r="C14" s="1851">
        <v>16665</v>
      </c>
      <c r="D14" s="1850">
        <v>20.633249956660642</v>
      </c>
      <c r="E14" s="1849">
        <v>68.394696876410961</v>
      </c>
      <c r="F14" s="102">
        <v>7700</v>
      </c>
      <c r="G14" s="1850">
        <v>37.708129285014692</v>
      </c>
      <c r="H14" s="1849">
        <v>31.605303123589053</v>
      </c>
      <c r="I14" s="1840">
        <v>2950</v>
      </c>
      <c r="J14" s="1839">
        <v>32.289842381786336</v>
      </c>
      <c r="K14" s="1838">
        <v>12.108525222673727</v>
      </c>
      <c r="L14" s="1840">
        <v>3305</v>
      </c>
      <c r="M14" s="1839">
        <v>49.350455427803496</v>
      </c>
      <c r="N14" s="1838">
        <v>13.565652834215818</v>
      </c>
      <c r="O14" s="1840">
        <v>80</v>
      </c>
      <c r="P14" s="1839">
        <v>16.430020283975661</v>
      </c>
      <c r="Q14" s="1838">
        <v>0.33247137052087183</v>
      </c>
      <c r="R14" s="1840">
        <v>790</v>
      </c>
      <c r="S14" s="1839">
        <v>29.315476190476193</v>
      </c>
      <c r="T14" s="1838">
        <v>3.2344128391413207</v>
      </c>
      <c r="U14" s="1840">
        <v>575</v>
      </c>
      <c r="V14" s="1839">
        <v>40.96728307254623</v>
      </c>
      <c r="W14" s="1838">
        <v>2.3642408570373106</v>
      </c>
      <c r="X14" s="1837">
        <v>24365</v>
      </c>
      <c r="Y14" s="1836">
        <v>24.079345312222024</v>
      </c>
      <c r="Z14" s="509"/>
      <c r="AA14" s="509"/>
      <c r="AB14" s="509"/>
      <c r="AD14" s="509"/>
      <c r="AE14" s="508"/>
      <c r="AG14" s="508"/>
      <c r="AH14" s="508"/>
      <c r="AJ14" s="508"/>
      <c r="AK14" s="508"/>
      <c r="AM14" s="508"/>
      <c r="AN14" s="508"/>
      <c r="AP14" s="508"/>
      <c r="AQ14" s="508"/>
      <c r="AS14" s="508"/>
      <c r="AT14" s="508"/>
      <c r="AV14" s="508"/>
      <c r="AW14" s="508"/>
      <c r="AY14" s="508"/>
      <c r="AZ14" s="508"/>
      <c r="BB14" s="508"/>
      <c r="BC14" s="508"/>
      <c r="BE14" s="508"/>
    </row>
    <row r="15" spans="1:57" ht="15.6">
      <c r="A15" s="1848" t="s">
        <v>243</v>
      </c>
      <c r="B15" s="1847" t="s">
        <v>51</v>
      </c>
      <c r="C15" s="1851">
        <v>64095</v>
      </c>
      <c r="D15" s="1850">
        <v>79.366750043339366</v>
      </c>
      <c r="E15" s="1849">
        <v>83.4407342315954</v>
      </c>
      <c r="F15" s="102">
        <v>12720</v>
      </c>
      <c r="G15" s="1850">
        <v>62.291870714985308</v>
      </c>
      <c r="H15" s="1849">
        <v>16.559265768404607</v>
      </c>
      <c r="I15" s="1840">
        <v>6185</v>
      </c>
      <c r="J15" s="1839">
        <v>67.710157618213657</v>
      </c>
      <c r="K15" s="1838">
        <v>8.0531146260496005</v>
      </c>
      <c r="L15" s="1840">
        <v>3390</v>
      </c>
      <c r="M15" s="1839">
        <v>50.649544572196504</v>
      </c>
      <c r="N15" s="1838">
        <v>4.4158042049078956</v>
      </c>
      <c r="O15" s="1840">
        <v>410</v>
      </c>
      <c r="P15" s="1839">
        <v>83.569979716024349</v>
      </c>
      <c r="Q15" s="1838">
        <v>0.53635357677536943</v>
      </c>
      <c r="R15" s="1840">
        <v>1900</v>
      </c>
      <c r="S15" s="1839">
        <v>70.68452380952381</v>
      </c>
      <c r="T15" s="1838">
        <v>2.4734752327019462</v>
      </c>
      <c r="U15" s="1840">
        <v>830</v>
      </c>
      <c r="V15" s="1839">
        <v>59.032716927453762</v>
      </c>
      <c r="W15" s="1838">
        <v>1.0805181279697975</v>
      </c>
      <c r="X15" s="1837">
        <v>76815</v>
      </c>
      <c r="Y15" s="1836">
        <v>75.920654687777983</v>
      </c>
      <c r="Z15" s="509"/>
      <c r="AA15" s="509"/>
      <c r="AB15" s="509"/>
      <c r="AD15" s="509"/>
      <c r="AE15" s="508"/>
    </row>
    <row r="16" spans="1:57" ht="16.2" thickBot="1">
      <c r="A16" s="687" t="s">
        <v>46</v>
      </c>
      <c r="B16" s="687" t="s">
        <v>253</v>
      </c>
      <c r="C16" s="1871">
        <v>80760</v>
      </c>
      <c r="D16" s="1869">
        <v>100</v>
      </c>
      <c r="E16" s="1868">
        <v>79.817746941034613</v>
      </c>
      <c r="F16" s="1870">
        <v>20420</v>
      </c>
      <c r="G16" s="1869">
        <v>100</v>
      </c>
      <c r="H16" s="1868">
        <v>20.182253058965387</v>
      </c>
      <c r="I16" s="1866">
        <v>9135</v>
      </c>
      <c r="J16" s="1867">
        <v>100</v>
      </c>
      <c r="K16" s="1864">
        <v>9.0296309474391663</v>
      </c>
      <c r="L16" s="1866">
        <v>6695</v>
      </c>
      <c r="M16" s="1865">
        <v>100</v>
      </c>
      <c r="N16" s="1864">
        <v>6.6190278519045647</v>
      </c>
      <c r="O16" s="1866">
        <v>495</v>
      </c>
      <c r="P16" s="1865">
        <v>100</v>
      </c>
      <c r="Q16" s="1864">
        <v>0.48726007630117218</v>
      </c>
      <c r="R16" s="1866">
        <v>2690</v>
      </c>
      <c r="S16" s="1865">
        <v>100</v>
      </c>
      <c r="T16" s="1864">
        <v>2.6567040265670401</v>
      </c>
      <c r="U16" s="1866">
        <v>1405</v>
      </c>
      <c r="V16" s="1865">
        <v>100</v>
      </c>
      <c r="W16" s="1864">
        <v>1.3896301567534444</v>
      </c>
      <c r="X16" s="1863">
        <v>101180</v>
      </c>
      <c r="Y16" s="1862">
        <v>100</v>
      </c>
      <c r="Z16" s="509"/>
      <c r="AA16" s="509"/>
      <c r="AB16" s="509"/>
      <c r="AD16" s="509"/>
      <c r="AE16" s="508"/>
    </row>
    <row r="17" spans="1:57" ht="16.2" thickTop="1">
      <c r="A17" s="1224" t="s">
        <v>247</v>
      </c>
      <c r="B17" s="1224"/>
      <c r="C17" s="1861"/>
      <c r="D17" s="1859"/>
      <c r="E17" s="1858"/>
      <c r="F17" s="1860"/>
      <c r="G17" s="1859"/>
      <c r="H17" s="1858"/>
      <c r="I17" s="1873"/>
      <c r="J17" s="1857"/>
      <c r="K17" s="1854"/>
      <c r="L17" s="1873"/>
      <c r="M17" s="1855"/>
      <c r="N17" s="1854"/>
      <c r="O17" s="1873"/>
      <c r="P17" s="1855"/>
      <c r="Q17" s="1854"/>
      <c r="R17" s="1873"/>
      <c r="S17" s="1855"/>
      <c r="T17" s="1854"/>
      <c r="U17" s="1873"/>
      <c r="V17" s="1855"/>
      <c r="W17" s="1854"/>
      <c r="X17" s="1872"/>
      <c r="Y17" s="1852"/>
      <c r="Z17" s="509"/>
      <c r="AA17" s="509"/>
      <c r="AB17" s="509"/>
      <c r="AD17" s="509"/>
      <c r="AE17" s="508"/>
    </row>
    <row r="18" spans="1:57" ht="15.6">
      <c r="A18" s="1848" t="s">
        <v>244</v>
      </c>
      <c r="B18" s="1847" t="s">
        <v>50</v>
      </c>
      <c r="C18" s="1851">
        <v>33875</v>
      </c>
      <c r="D18" s="1850">
        <v>65.871395516148482</v>
      </c>
      <c r="E18" s="1849">
        <v>79.322375199025942</v>
      </c>
      <c r="F18" s="102">
        <v>8830</v>
      </c>
      <c r="G18" s="1850">
        <v>66.328676581042515</v>
      </c>
      <c r="H18" s="1849">
        <v>20.677624800974055</v>
      </c>
      <c r="I18" s="1840">
        <v>2965</v>
      </c>
      <c r="J18" s="1839">
        <v>66.345938688744681</v>
      </c>
      <c r="K18" s="1838">
        <v>6.9424932097031</v>
      </c>
      <c r="L18" s="1840">
        <v>1825</v>
      </c>
      <c r="M18" s="1839">
        <v>56.060141147591281</v>
      </c>
      <c r="N18" s="1838">
        <v>4.2778870469232935</v>
      </c>
      <c r="O18" s="1840">
        <v>885</v>
      </c>
      <c r="P18" s="1839">
        <v>79.192825112107627</v>
      </c>
      <c r="Q18" s="1838">
        <v>2.0675283319284441</v>
      </c>
      <c r="R18" s="1840">
        <v>1970</v>
      </c>
      <c r="S18" s="1839">
        <v>71.855632519139618</v>
      </c>
      <c r="T18" s="1838">
        <v>4.6150604102275921</v>
      </c>
      <c r="U18" s="1840">
        <v>1185</v>
      </c>
      <c r="V18" s="1839">
        <v>68.576388888888886</v>
      </c>
      <c r="W18" s="1838">
        <v>2.774655802191627</v>
      </c>
      <c r="X18" s="1837">
        <v>42710</v>
      </c>
      <c r="Y18" s="1836">
        <v>65.965432556415365</v>
      </c>
      <c r="Z18" s="509"/>
      <c r="AA18" s="509"/>
      <c r="AB18" s="509"/>
      <c r="AD18" s="509"/>
      <c r="AE18" s="508"/>
      <c r="AG18" s="508"/>
      <c r="AH18" s="508"/>
      <c r="AJ18" s="508"/>
      <c r="AK18" s="508"/>
      <c r="AM18" s="508"/>
      <c r="AN18" s="508"/>
      <c r="AP18" s="508"/>
      <c r="AQ18" s="508"/>
      <c r="AS18" s="508"/>
      <c r="AT18" s="508"/>
      <c r="AV18" s="508"/>
      <c r="AW18" s="508"/>
      <c r="AY18" s="508"/>
      <c r="AZ18" s="508"/>
      <c r="BB18" s="508"/>
      <c r="BC18" s="508"/>
      <c r="BE18" s="508"/>
    </row>
    <row r="19" spans="1:57" ht="15.6">
      <c r="A19" s="1848" t="s">
        <v>243</v>
      </c>
      <c r="B19" s="1847" t="s">
        <v>51</v>
      </c>
      <c r="C19" s="1851">
        <v>17550</v>
      </c>
      <c r="D19" s="1850">
        <v>34.128604483851518</v>
      </c>
      <c r="E19" s="1849">
        <v>79.655094168368507</v>
      </c>
      <c r="F19" s="102">
        <v>4485</v>
      </c>
      <c r="G19" s="1850">
        <v>33.671323418957485</v>
      </c>
      <c r="H19" s="1849">
        <v>20.344905831631497</v>
      </c>
      <c r="I19" s="1840">
        <v>1505</v>
      </c>
      <c r="J19" s="1839">
        <v>33.654061311255312</v>
      </c>
      <c r="K19" s="1838">
        <v>6.8255048786022234</v>
      </c>
      <c r="L19" s="1840">
        <v>1430</v>
      </c>
      <c r="M19" s="1839">
        <v>43.939858852408712</v>
      </c>
      <c r="N19" s="1838">
        <v>6.4987519854776492</v>
      </c>
      <c r="O19" s="1840">
        <v>230</v>
      </c>
      <c r="P19" s="1839">
        <v>20.807174887892376</v>
      </c>
      <c r="Q19" s="1838">
        <v>1.0528704334014067</v>
      </c>
      <c r="R19" s="1840">
        <v>770</v>
      </c>
      <c r="S19" s="1839">
        <v>28.144367480860371</v>
      </c>
      <c r="T19" s="1838">
        <v>3.5035171318357157</v>
      </c>
      <c r="U19" s="1840">
        <v>545</v>
      </c>
      <c r="V19" s="1839">
        <v>31.423611111111111</v>
      </c>
      <c r="W19" s="1838">
        <v>2.4642614023144995</v>
      </c>
      <c r="X19" s="1837">
        <v>22035</v>
      </c>
      <c r="Y19" s="1836">
        <v>34.034567443584635</v>
      </c>
      <c r="Z19" s="509"/>
      <c r="AA19" s="509"/>
      <c r="AB19" s="509"/>
      <c r="AD19" s="509"/>
      <c r="AE19" s="508"/>
    </row>
    <row r="20" spans="1:57" ht="16.2" thickBot="1">
      <c r="A20" s="687" t="s">
        <v>46</v>
      </c>
      <c r="B20" s="687" t="s">
        <v>253</v>
      </c>
      <c r="C20" s="1871">
        <v>51430</v>
      </c>
      <c r="D20" s="1869">
        <v>100</v>
      </c>
      <c r="E20" s="1868">
        <v>79.43561466104444</v>
      </c>
      <c r="F20" s="1870">
        <v>13315</v>
      </c>
      <c r="G20" s="1869">
        <v>100</v>
      </c>
      <c r="H20" s="1868">
        <v>20.564385338955564</v>
      </c>
      <c r="I20" s="1866">
        <v>4470</v>
      </c>
      <c r="J20" s="1867">
        <v>100</v>
      </c>
      <c r="K20" s="1864">
        <v>6.9026767372534481</v>
      </c>
      <c r="L20" s="1866">
        <v>3260</v>
      </c>
      <c r="M20" s="1865">
        <v>100</v>
      </c>
      <c r="N20" s="1864">
        <v>5.0337488222664994</v>
      </c>
      <c r="O20" s="1866">
        <v>1115</v>
      </c>
      <c r="P20" s="1865">
        <v>100</v>
      </c>
      <c r="Q20" s="1864">
        <v>1.7221939051326012</v>
      </c>
      <c r="R20" s="1866">
        <v>2745</v>
      </c>
      <c r="S20" s="1865">
        <v>100</v>
      </c>
      <c r="T20" s="1864">
        <v>4.2367514634786776</v>
      </c>
      <c r="U20" s="1866">
        <v>1730</v>
      </c>
      <c r="V20" s="1865">
        <v>100</v>
      </c>
      <c r="W20" s="1864">
        <v>2.6690144108243361</v>
      </c>
      <c r="X20" s="1863">
        <v>64745</v>
      </c>
      <c r="Y20" s="1862">
        <v>100</v>
      </c>
      <c r="Z20" s="509"/>
      <c r="AA20" s="509"/>
      <c r="AB20" s="509"/>
      <c r="AD20" s="509"/>
      <c r="AE20" s="508"/>
    </row>
    <row r="21" spans="1:57" ht="16.2" thickTop="1">
      <c r="A21" s="1224" t="s">
        <v>245</v>
      </c>
      <c r="B21" s="1224"/>
      <c r="C21" s="1861"/>
      <c r="D21" s="1859"/>
      <c r="E21" s="1858"/>
      <c r="F21" s="1860"/>
      <c r="G21" s="1859"/>
      <c r="H21" s="1858"/>
      <c r="I21" s="1856"/>
      <c r="J21" s="1857"/>
      <c r="K21" s="1854"/>
      <c r="L21" s="1856"/>
      <c r="M21" s="1855"/>
      <c r="N21" s="1854"/>
      <c r="O21" s="1856"/>
      <c r="P21" s="1855"/>
      <c r="Q21" s="1854"/>
      <c r="R21" s="1856"/>
      <c r="S21" s="1855"/>
      <c r="T21" s="1854"/>
      <c r="U21" s="1856"/>
      <c r="V21" s="1855"/>
      <c r="W21" s="1854"/>
      <c r="X21" s="1853"/>
      <c r="Y21" s="1852"/>
      <c r="Z21" s="509"/>
      <c r="AA21" s="509"/>
      <c r="AB21" s="509"/>
      <c r="AD21" s="509"/>
      <c r="AE21" s="508"/>
    </row>
    <row r="22" spans="1:57" ht="15.6">
      <c r="A22" s="1848" t="s">
        <v>244</v>
      </c>
      <c r="B22" s="1847" t="s">
        <v>50</v>
      </c>
      <c r="C22" s="1851">
        <v>102750</v>
      </c>
      <c r="D22" s="1850">
        <v>37.384071865437861</v>
      </c>
      <c r="E22" s="1849">
        <v>72.541848758480953</v>
      </c>
      <c r="F22" s="102">
        <v>38890</v>
      </c>
      <c r="G22" s="1850">
        <v>44.125755908281242</v>
      </c>
      <c r="H22" s="1849">
        <v>27.458151241519051</v>
      </c>
      <c r="I22" s="1840">
        <v>14370</v>
      </c>
      <c r="J22" s="1839">
        <v>41.325166077128806</v>
      </c>
      <c r="K22" s="1838">
        <v>10.145367513643649</v>
      </c>
      <c r="L22" s="1840">
        <v>12770</v>
      </c>
      <c r="M22" s="1839">
        <v>45.750931498996849</v>
      </c>
      <c r="N22" s="1838">
        <v>9.015751089020835</v>
      </c>
      <c r="O22" s="1840">
        <v>1920</v>
      </c>
      <c r="P22" s="1839">
        <v>44.883177570093459</v>
      </c>
      <c r="Q22" s="1838">
        <v>1.356245719812766</v>
      </c>
      <c r="R22" s="1840">
        <v>6570</v>
      </c>
      <c r="S22" s="1839">
        <v>47.60144927536232</v>
      </c>
      <c r="T22" s="1838">
        <v>4.6377814333420408</v>
      </c>
      <c r="U22" s="1840">
        <v>3260</v>
      </c>
      <c r="V22" s="1839">
        <v>44.236506644968813</v>
      </c>
      <c r="W22" s="1838">
        <v>2.3030054856997619</v>
      </c>
      <c r="X22" s="1837">
        <v>141640</v>
      </c>
      <c r="Y22" s="1836">
        <v>39.021064173273899</v>
      </c>
      <c r="Z22" s="509"/>
      <c r="AA22" s="509"/>
      <c r="AB22" s="509"/>
      <c r="AD22" s="509"/>
      <c r="AE22" s="508"/>
      <c r="AG22" s="508"/>
      <c r="AH22" s="508"/>
      <c r="AJ22" s="508"/>
      <c r="AK22" s="508"/>
      <c r="AM22" s="508"/>
      <c r="AN22" s="508"/>
      <c r="AP22" s="508"/>
      <c r="AQ22" s="508"/>
      <c r="AS22" s="508"/>
      <c r="AT22" s="508"/>
      <c r="AV22" s="508"/>
      <c r="AW22" s="508"/>
      <c r="AY22" s="508"/>
      <c r="AZ22" s="508"/>
      <c r="BB22" s="508"/>
      <c r="BC22" s="508"/>
      <c r="BE22" s="508"/>
    </row>
    <row r="23" spans="1:57" ht="15.6">
      <c r="A23" s="1848" t="s">
        <v>243</v>
      </c>
      <c r="B23" s="1847" t="s">
        <v>51</v>
      </c>
      <c r="C23" s="1846">
        <v>172100</v>
      </c>
      <c r="D23" s="1844">
        <v>62.615928134562139</v>
      </c>
      <c r="E23" s="1843">
        <v>77.751022159976515</v>
      </c>
      <c r="F23" s="1845">
        <v>49245</v>
      </c>
      <c r="G23" s="1844">
        <v>55.874244091718758</v>
      </c>
      <c r="H23" s="1843">
        <v>22.248977840023493</v>
      </c>
      <c r="I23" s="1774">
        <v>20405</v>
      </c>
      <c r="J23" s="1842">
        <v>58.674833922871194</v>
      </c>
      <c r="K23" s="1841">
        <v>9.2177370168741106</v>
      </c>
      <c r="L23" s="1840">
        <v>15140</v>
      </c>
      <c r="M23" s="1839">
        <v>54.249068501003151</v>
      </c>
      <c r="N23" s="1838">
        <v>6.8409044703968913</v>
      </c>
      <c r="O23" s="1840">
        <v>2360</v>
      </c>
      <c r="P23" s="1839">
        <v>55.116822429906541</v>
      </c>
      <c r="Q23" s="1838">
        <v>1.065757076057738</v>
      </c>
      <c r="R23" s="1840">
        <v>7230</v>
      </c>
      <c r="S23" s="1839">
        <v>52.39855072463768</v>
      </c>
      <c r="T23" s="1838">
        <v>3.266845874087962</v>
      </c>
      <c r="U23" s="1840">
        <v>4110</v>
      </c>
      <c r="V23" s="1839">
        <v>55.763493355031187</v>
      </c>
      <c r="W23" s="1838">
        <v>1.8577334026067902</v>
      </c>
      <c r="X23" s="1837">
        <v>221345</v>
      </c>
      <c r="Y23" s="1836">
        <v>60.978935826726101</v>
      </c>
      <c r="Z23" s="509"/>
      <c r="AA23" s="509"/>
      <c r="AB23" s="509"/>
      <c r="AD23" s="509"/>
      <c r="AE23" s="508"/>
    </row>
    <row r="24" spans="1:57" ht="16.2" thickBot="1">
      <c r="A24" s="526" t="s">
        <v>46</v>
      </c>
      <c r="B24" s="526" t="s">
        <v>253</v>
      </c>
      <c r="C24" s="1835">
        <v>274845</v>
      </c>
      <c r="D24" s="1833">
        <v>100</v>
      </c>
      <c r="E24" s="1832">
        <v>75.718347264081814</v>
      </c>
      <c r="F24" s="1834">
        <v>88140</v>
      </c>
      <c r="G24" s="1833">
        <v>100</v>
      </c>
      <c r="H24" s="1832">
        <v>24.28165273591819</v>
      </c>
      <c r="I24" s="1831">
        <v>34775</v>
      </c>
      <c r="J24" s="1830">
        <v>100</v>
      </c>
      <c r="K24" s="1829">
        <v>9.5797083083094119</v>
      </c>
      <c r="L24" s="1828">
        <v>27910</v>
      </c>
      <c r="M24" s="1827">
        <v>100</v>
      </c>
      <c r="N24" s="1826">
        <v>7.6895527651204176</v>
      </c>
      <c r="O24" s="1828">
        <v>4280</v>
      </c>
      <c r="P24" s="1827">
        <v>100</v>
      </c>
      <c r="Q24" s="1826">
        <v>1.1791088361534605</v>
      </c>
      <c r="R24" s="1828">
        <v>13800</v>
      </c>
      <c r="S24" s="1827">
        <v>100</v>
      </c>
      <c r="T24" s="1826">
        <v>3.8017995184387274</v>
      </c>
      <c r="U24" s="1828">
        <v>7375</v>
      </c>
      <c r="V24" s="1827">
        <v>100</v>
      </c>
      <c r="W24" s="1826">
        <v>2.0314833078961723</v>
      </c>
      <c r="X24" s="1825">
        <v>362985</v>
      </c>
      <c r="Y24" s="1824">
        <v>100</v>
      </c>
      <c r="Z24" s="509"/>
      <c r="AA24" s="509"/>
      <c r="AB24" s="509"/>
      <c r="AD24" s="509"/>
      <c r="AE24" s="508"/>
    </row>
    <row r="25" spans="1:57" ht="20.25" customHeight="1" thickTop="1">
      <c r="A25" s="1822"/>
      <c r="B25" s="1823"/>
      <c r="C25" s="1821"/>
      <c r="D25" s="1821"/>
      <c r="E25" s="1821"/>
      <c r="F25" s="1821"/>
      <c r="G25" s="1821"/>
      <c r="H25" s="1821"/>
      <c r="I25" s="1821"/>
      <c r="J25" s="1821"/>
      <c r="K25" s="1821"/>
      <c r="L25" s="1821"/>
      <c r="M25" s="1821"/>
      <c r="N25" s="1821"/>
      <c r="O25" s="1821"/>
      <c r="P25" s="1821"/>
      <c r="Q25" s="1821"/>
      <c r="R25" s="1821"/>
      <c r="S25" s="1821"/>
      <c r="T25" s="1821"/>
      <c r="U25" s="1821"/>
      <c r="V25" s="1821"/>
      <c r="W25" s="1821"/>
      <c r="X25" s="1821"/>
      <c r="Y25" s="1821"/>
    </row>
    <row r="26" spans="1:57" ht="17.399999999999999">
      <c r="A26" s="1822"/>
      <c r="B26" s="1822"/>
      <c r="C26" s="1821"/>
      <c r="D26" s="1821"/>
      <c r="E26" s="1821"/>
      <c r="F26" s="1821"/>
      <c r="G26" s="1821"/>
      <c r="H26" s="1821"/>
      <c r="I26" s="1821"/>
      <c r="J26" s="1821"/>
      <c r="K26" s="1821"/>
      <c r="L26" s="1821"/>
      <c r="M26" s="1821"/>
      <c r="N26" s="1821"/>
      <c r="O26" s="1821"/>
      <c r="P26" s="1821"/>
      <c r="Q26" s="1821"/>
      <c r="R26" s="1821"/>
      <c r="S26" s="1821"/>
      <c r="T26" s="1821"/>
      <c r="U26" s="1821"/>
      <c r="V26" s="1821"/>
      <c r="W26" s="1821"/>
      <c r="X26" s="1821"/>
      <c r="Y26" s="1821"/>
    </row>
  </sheetData>
  <mergeCells count="9">
    <mergeCell ref="A1:Y1"/>
    <mergeCell ref="C3:E3"/>
    <mergeCell ref="F3:H3"/>
    <mergeCell ref="I3:K3"/>
    <mergeCell ref="L3:N3"/>
    <mergeCell ref="O3:Q3"/>
    <mergeCell ref="R3:T3"/>
    <mergeCell ref="U3:W3"/>
    <mergeCell ref="X3:Y3"/>
  </mergeCells>
  <pageMargins left="0.75" right="0.75" top="1" bottom="1" header="0.5" footer="0.5"/>
  <pageSetup paperSize="9" scale="23"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41835-0D2B-4852-A516-D65C5FE201D0}">
  <dimension ref="A1:BC26"/>
  <sheetViews>
    <sheetView showGridLines="0" zoomScale="80" zoomScaleNormal="80" zoomScaleSheetLayoutView="70" workbookViewId="0">
      <selection activeCell="W32" sqref="W32"/>
    </sheetView>
  </sheetViews>
  <sheetFormatPr defaultColWidth="9.109375" defaultRowHeight="15"/>
  <cols>
    <col min="1" max="1" width="5.44140625" style="11" customWidth="1"/>
    <col min="2" max="2" width="23.44140625" style="11" customWidth="1"/>
    <col min="3" max="3" width="12.44140625" style="11" customWidth="1"/>
    <col min="4" max="4" width="9.44140625" style="11" customWidth="1"/>
    <col min="5" max="5" width="9.44140625" style="1820" customWidth="1"/>
    <col min="6" max="6" width="12.44140625" style="1820" customWidth="1"/>
    <col min="7" max="8" width="9.44140625" style="1820" customWidth="1"/>
    <col min="9" max="9" width="12.44140625" style="1820" customWidth="1"/>
    <col min="10" max="11" width="9.44140625" style="1820" customWidth="1"/>
    <col min="12" max="12" width="12.44140625" style="1820" customWidth="1"/>
    <col min="13" max="14" width="9.44140625" style="1820" customWidth="1"/>
    <col min="15" max="15" width="12.44140625" style="1820" customWidth="1"/>
    <col min="16" max="17" width="9.44140625" style="1820" customWidth="1"/>
    <col min="18" max="18" width="12.44140625" style="1820" customWidth="1"/>
    <col min="19" max="20" width="9.44140625" style="1820" customWidth="1"/>
    <col min="21" max="21" width="12.44140625" style="1820" customWidth="1"/>
    <col min="22" max="23" width="9.44140625" style="1820" customWidth="1"/>
    <col min="24" max="24" width="12.44140625" style="11" customWidth="1"/>
    <col min="25" max="25" width="9.44140625" style="11" customWidth="1"/>
    <col min="26" max="27" width="10.44140625" style="11" customWidth="1"/>
    <col min="28" max="16384" width="9.109375" style="11"/>
  </cols>
  <sheetData>
    <row r="1" spans="1:55" ht="19.8" thickBot="1">
      <c r="A1" s="496" t="s">
        <v>376</v>
      </c>
      <c r="B1" s="496"/>
      <c r="C1" s="496"/>
      <c r="D1" s="496"/>
      <c r="E1" s="496"/>
      <c r="F1" s="496"/>
      <c r="G1" s="496"/>
      <c r="H1" s="496"/>
      <c r="I1" s="1971"/>
      <c r="J1" s="1971"/>
      <c r="K1" s="1971"/>
      <c r="L1" s="1971"/>
      <c r="M1" s="1971"/>
      <c r="N1" s="1971"/>
      <c r="O1" s="1971"/>
      <c r="P1" s="1971"/>
      <c r="Q1" s="1971"/>
      <c r="R1" s="1971"/>
      <c r="S1" s="1971"/>
      <c r="T1" s="1971"/>
      <c r="U1" s="1971"/>
      <c r="V1" s="1971"/>
      <c r="W1" s="1971"/>
      <c r="X1" s="496"/>
      <c r="Y1" s="496"/>
    </row>
    <row r="2" spans="1:55" ht="16.8" thickTop="1" thickBot="1">
      <c r="B2" s="1077"/>
      <c r="C2" s="1077"/>
      <c r="D2" s="1077"/>
      <c r="E2" s="1077"/>
      <c r="F2" s="1077"/>
      <c r="G2" s="1077"/>
      <c r="H2" s="1077"/>
      <c r="I2" s="1970"/>
      <c r="J2" s="1970"/>
      <c r="K2" s="1970"/>
      <c r="L2" s="1970"/>
      <c r="M2" s="1970"/>
      <c r="N2" s="1970"/>
      <c r="O2" s="1970"/>
      <c r="P2" s="1970"/>
      <c r="Q2" s="1970"/>
      <c r="R2" s="1970"/>
      <c r="S2" s="1970"/>
      <c r="T2" s="1970"/>
      <c r="U2" s="1970"/>
      <c r="V2" s="1970"/>
      <c r="W2" s="1970"/>
      <c r="X2" s="1077"/>
      <c r="Y2" s="1077"/>
    </row>
    <row r="3" spans="1:55" ht="16.95" customHeight="1" thickBot="1">
      <c r="C3" s="1967" t="s">
        <v>135</v>
      </c>
      <c r="D3" s="1969"/>
      <c r="E3" s="1968"/>
      <c r="F3" s="1900" t="s">
        <v>350</v>
      </c>
      <c r="G3" s="1899"/>
      <c r="H3" s="1898"/>
      <c r="I3" s="1894" t="s">
        <v>137</v>
      </c>
      <c r="J3" s="1893"/>
      <c r="K3" s="1892"/>
      <c r="L3" s="1897" t="s">
        <v>138</v>
      </c>
      <c r="M3" s="1896"/>
      <c r="N3" s="1895"/>
      <c r="O3" s="1897" t="s">
        <v>139</v>
      </c>
      <c r="P3" s="1896"/>
      <c r="Q3" s="1895"/>
      <c r="R3" s="1897" t="s">
        <v>362</v>
      </c>
      <c r="S3" s="1896"/>
      <c r="T3" s="1895"/>
      <c r="U3" s="1894" t="s">
        <v>360</v>
      </c>
      <c r="V3" s="1893"/>
      <c r="W3" s="1893"/>
      <c r="X3" s="1967" t="s">
        <v>15</v>
      </c>
      <c r="Y3" s="1966"/>
    </row>
    <row r="4" spans="1:55" ht="16.8" thickTop="1" thickBot="1">
      <c r="C4" s="1965" t="s">
        <v>8</v>
      </c>
      <c r="D4" s="1964" t="s">
        <v>9</v>
      </c>
      <c r="E4" s="1887" t="s">
        <v>10</v>
      </c>
      <c r="F4" s="82" t="s">
        <v>8</v>
      </c>
      <c r="G4" s="1964" t="s">
        <v>9</v>
      </c>
      <c r="H4" s="1887" t="s">
        <v>10</v>
      </c>
      <c r="I4" s="1961" t="s">
        <v>8</v>
      </c>
      <c r="J4" s="1963" t="s">
        <v>9</v>
      </c>
      <c r="K4" s="1962" t="s">
        <v>10</v>
      </c>
      <c r="L4" s="1961" t="s">
        <v>8</v>
      </c>
      <c r="M4" s="1960" t="s">
        <v>9</v>
      </c>
      <c r="N4" s="1962" t="s">
        <v>10</v>
      </c>
      <c r="O4" s="1961" t="s">
        <v>8</v>
      </c>
      <c r="P4" s="1960" t="s">
        <v>9</v>
      </c>
      <c r="Q4" s="1962" t="s">
        <v>10</v>
      </c>
      <c r="R4" s="1961" t="s">
        <v>8</v>
      </c>
      <c r="S4" s="1960" t="s">
        <v>9</v>
      </c>
      <c r="T4" s="1962" t="s">
        <v>10</v>
      </c>
      <c r="U4" s="1961" t="s">
        <v>8</v>
      </c>
      <c r="V4" s="1960" t="s">
        <v>9</v>
      </c>
      <c r="W4" s="1959" t="s">
        <v>10</v>
      </c>
      <c r="X4" s="1958" t="s">
        <v>8</v>
      </c>
      <c r="Y4" s="1957" t="s">
        <v>9</v>
      </c>
    </row>
    <row r="5" spans="1:55">
      <c r="A5" s="297" t="s">
        <v>15</v>
      </c>
      <c r="B5" s="297"/>
      <c r="C5" s="1934"/>
      <c r="D5" s="509"/>
      <c r="E5" s="1932"/>
      <c r="F5" s="1933"/>
      <c r="G5" s="509"/>
      <c r="H5" s="1932"/>
      <c r="I5" s="1955"/>
      <c r="J5" s="1954"/>
      <c r="K5" s="1956"/>
      <c r="L5" s="1955"/>
      <c r="M5" s="1954"/>
      <c r="N5" s="1956"/>
      <c r="O5" s="1955"/>
      <c r="P5" s="1954"/>
      <c r="Q5" s="1956"/>
      <c r="R5" s="1955"/>
      <c r="S5" s="1954"/>
      <c r="T5" s="1956"/>
      <c r="U5" s="1955"/>
      <c r="V5" s="1954"/>
      <c r="W5" s="1954"/>
      <c r="X5" s="1945"/>
      <c r="Y5" s="1852"/>
    </row>
    <row r="6" spans="1:55" ht="15.6">
      <c r="A6" s="663" t="s">
        <v>244</v>
      </c>
      <c r="B6" s="531" t="s">
        <v>50</v>
      </c>
      <c r="C6" s="1953">
        <v>438410</v>
      </c>
      <c r="D6" s="1924">
        <v>69.703893080981047</v>
      </c>
      <c r="E6" s="869">
        <v>69.66136274799554</v>
      </c>
      <c r="F6" s="87">
        <v>190935</v>
      </c>
      <c r="G6" s="1924">
        <v>80.585052503629669</v>
      </c>
      <c r="H6" s="869">
        <v>30.338637252004464</v>
      </c>
      <c r="I6" s="1952">
        <v>81290</v>
      </c>
      <c r="J6" s="1921">
        <v>80.695275817227042</v>
      </c>
      <c r="K6" s="1923">
        <v>12.916583246735499</v>
      </c>
      <c r="L6" s="1952">
        <v>56140</v>
      </c>
      <c r="M6" s="1921">
        <v>80.294643495673313</v>
      </c>
      <c r="N6" s="1923">
        <v>8.9200535158720324</v>
      </c>
      <c r="O6" s="1952">
        <v>5130</v>
      </c>
      <c r="P6" s="1921">
        <v>73.147092360319263</v>
      </c>
      <c r="Q6" s="1923">
        <v>0.81544968904227566</v>
      </c>
      <c r="R6" s="1952">
        <v>32135</v>
      </c>
      <c r="S6" s="1921">
        <v>81.327191739218463</v>
      </c>
      <c r="T6" s="1923">
        <v>5.1059353678262829</v>
      </c>
      <c r="U6" s="1952">
        <v>16240</v>
      </c>
      <c r="V6" s="1921">
        <v>82.207936829317674</v>
      </c>
      <c r="W6" s="1920">
        <v>2.5806154325283708</v>
      </c>
      <c r="X6" s="1878">
        <v>629345</v>
      </c>
      <c r="Y6" s="1836">
        <v>72.681308883956305</v>
      </c>
      <c r="Z6" s="508"/>
      <c r="AA6" s="509"/>
      <c r="AB6" s="509"/>
      <c r="AD6" s="509"/>
      <c r="AE6" s="508"/>
      <c r="AG6" s="508"/>
      <c r="AH6" s="508"/>
      <c r="AJ6" s="508"/>
      <c r="AK6" s="508"/>
      <c r="AM6" s="508"/>
      <c r="AN6" s="508"/>
      <c r="AP6" s="508"/>
      <c r="AQ6" s="508"/>
      <c r="AS6" s="508"/>
      <c r="AT6" s="508"/>
      <c r="AV6" s="508"/>
      <c r="AW6" s="508"/>
      <c r="AY6" s="508"/>
      <c r="AZ6" s="508"/>
      <c r="BB6" s="508"/>
      <c r="BC6" s="508"/>
    </row>
    <row r="7" spans="1:55" ht="15.6">
      <c r="A7" s="663" t="s">
        <v>243</v>
      </c>
      <c r="B7" s="531" t="s">
        <v>51</v>
      </c>
      <c r="C7" s="1951">
        <v>190550</v>
      </c>
      <c r="D7" s="1917">
        <v>30.296106919018957</v>
      </c>
      <c r="E7" s="1916">
        <v>80.553535797625898</v>
      </c>
      <c r="F7" s="1918">
        <v>46000</v>
      </c>
      <c r="G7" s="1917">
        <v>19.414947496370328</v>
      </c>
      <c r="H7" s="1916">
        <v>19.446464202374109</v>
      </c>
      <c r="I7" s="1950">
        <v>19445</v>
      </c>
      <c r="J7" s="1913">
        <v>19.304724182772965</v>
      </c>
      <c r="K7" s="1915">
        <v>8.2210253982211103</v>
      </c>
      <c r="L7" s="1950">
        <v>13775</v>
      </c>
      <c r="M7" s="1913">
        <v>19.705356504326684</v>
      </c>
      <c r="N7" s="1915">
        <v>5.8240894179715248</v>
      </c>
      <c r="O7" s="1950">
        <v>1885</v>
      </c>
      <c r="P7" s="1913">
        <v>26.85290763968073</v>
      </c>
      <c r="Q7" s="1915">
        <v>0.79644221989245489</v>
      </c>
      <c r="R7" s="1950">
        <v>7380</v>
      </c>
      <c r="S7" s="1913">
        <v>18.672808260781533</v>
      </c>
      <c r="T7" s="1915">
        <v>3.1189759545469915</v>
      </c>
      <c r="U7" s="1950">
        <v>3515</v>
      </c>
      <c r="V7" s="1913">
        <v>17.792063170682322</v>
      </c>
      <c r="W7" s="1912">
        <v>1.4859312117420271</v>
      </c>
      <c r="X7" s="1876">
        <v>236550</v>
      </c>
      <c r="Y7" s="1874">
        <v>27.318691116043691</v>
      </c>
      <c r="Z7" s="508"/>
      <c r="AA7" s="509"/>
      <c r="AB7" s="509"/>
      <c r="AD7" s="509"/>
      <c r="AE7" s="508"/>
    </row>
    <row r="8" spans="1:55" ht="16.2" thickBot="1">
      <c r="A8" s="526" t="s">
        <v>46</v>
      </c>
      <c r="B8" s="526" t="s">
        <v>253</v>
      </c>
      <c r="C8" s="1949">
        <v>628960</v>
      </c>
      <c r="D8" s="1942">
        <v>100</v>
      </c>
      <c r="E8" s="1941">
        <v>72.636961859249013</v>
      </c>
      <c r="F8" s="1943">
        <v>236935</v>
      </c>
      <c r="G8" s="1942">
        <v>100</v>
      </c>
      <c r="H8" s="1941">
        <v>27.363038140750991</v>
      </c>
      <c r="I8" s="1938">
        <v>100735</v>
      </c>
      <c r="J8" s="1940">
        <v>100</v>
      </c>
      <c r="K8" s="1939">
        <v>11.633818301924707</v>
      </c>
      <c r="L8" s="1938">
        <v>69915</v>
      </c>
      <c r="M8" s="1937">
        <v>100</v>
      </c>
      <c r="N8" s="1939">
        <v>8.0742766469029839</v>
      </c>
      <c r="O8" s="1938">
        <v>7015</v>
      </c>
      <c r="P8" s="1937">
        <v>100</v>
      </c>
      <c r="Q8" s="1939">
        <v>0.81025709725625872</v>
      </c>
      <c r="R8" s="1938">
        <v>39510</v>
      </c>
      <c r="S8" s="1937">
        <v>100</v>
      </c>
      <c r="T8" s="1939">
        <v>4.5631240631113599</v>
      </c>
      <c r="U8" s="1938">
        <v>19755</v>
      </c>
      <c r="V8" s="1937">
        <v>100</v>
      </c>
      <c r="W8" s="1937">
        <v>2.2815620315556799</v>
      </c>
      <c r="X8" s="1936">
        <v>865900</v>
      </c>
      <c r="Y8" s="1935">
        <v>100</v>
      </c>
      <c r="Z8" s="508"/>
      <c r="AA8" s="509"/>
      <c r="AB8" s="509"/>
      <c r="AD8" s="509"/>
      <c r="AE8" s="508"/>
    </row>
    <row r="9" spans="1:55" ht="16.2" thickTop="1">
      <c r="A9" s="297" t="s">
        <v>39</v>
      </c>
      <c r="B9" s="297"/>
      <c r="C9" s="1934"/>
      <c r="D9" s="509"/>
      <c r="E9" s="1932"/>
      <c r="F9" s="1933"/>
      <c r="G9" s="509"/>
      <c r="H9" s="1932"/>
      <c r="I9" s="1946"/>
      <c r="J9" s="1931"/>
      <c r="K9" s="1930"/>
      <c r="L9" s="1946"/>
      <c r="M9" s="1928"/>
      <c r="N9" s="1930"/>
      <c r="O9" s="1946"/>
      <c r="P9" s="1928"/>
      <c r="Q9" s="1930"/>
      <c r="R9" s="1946"/>
      <c r="S9" s="1928"/>
      <c r="T9" s="1930"/>
      <c r="U9" s="1946"/>
      <c r="V9" s="1928"/>
      <c r="W9" s="1927"/>
      <c r="X9" s="1945"/>
      <c r="Y9" s="1852"/>
      <c r="Z9" s="508"/>
      <c r="AA9" s="509"/>
      <c r="AB9" s="509"/>
      <c r="AD9" s="509"/>
      <c r="AE9" s="508"/>
    </row>
    <row r="10" spans="1:55" ht="15.6">
      <c r="A10" s="663" t="s">
        <v>244</v>
      </c>
      <c r="B10" s="531" t="s">
        <v>50</v>
      </c>
      <c r="C10" s="1925">
        <v>334105</v>
      </c>
      <c r="D10" s="1924">
        <v>87.411634198284744</v>
      </c>
      <c r="E10" s="869">
        <v>68.581217002898413</v>
      </c>
      <c r="F10" s="87">
        <v>153060</v>
      </c>
      <c r="G10" s="1924">
        <v>94.879773867010499</v>
      </c>
      <c r="H10" s="869">
        <v>31.418782997101591</v>
      </c>
      <c r="I10" s="1922">
        <v>66900</v>
      </c>
      <c r="J10" s="1921">
        <v>95.900170587307727</v>
      </c>
      <c r="K10" s="1923">
        <v>13.732336543751181</v>
      </c>
      <c r="L10" s="1922">
        <v>44425</v>
      </c>
      <c r="M10" s="1921">
        <v>94.280681649370763</v>
      </c>
      <c r="N10" s="1923">
        <v>9.1193109507270655</v>
      </c>
      <c r="O10" s="1922">
        <v>3265</v>
      </c>
      <c r="P10" s="1921">
        <v>95.666178623718892</v>
      </c>
      <c r="Q10" s="1923">
        <v>0.67061605537354974</v>
      </c>
      <c r="R10" s="1922">
        <v>25650</v>
      </c>
      <c r="S10" s="1921">
        <v>92.826897325467769</v>
      </c>
      <c r="T10" s="1923">
        <v>5.2649621072164612</v>
      </c>
      <c r="U10" s="1922">
        <v>12820</v>
      </c>
      <c r="V10" s="1921">
        <v>95.707353490108247</v>
      </c>
      <c r="W10" s="1920">
        <v>2.6315573400333356</v>
      </c>
      <c r="X10" s="1851">
        <v>487165</v>
      </c>
      <c r="Y10" s="1836">
        <v>89.628159156932625</v>
      </c>
      <c r="Z10" s="508"/>
      <c r="AA10" s="509"/>
      <c r="AB10" s="509"/>
      <c r="AD10" s="509"/>
      <c r="AE10" s="508"/>
      <c r="AG10" s="508"/>
      <c r="AH10" s="508"/>
      <c r="AJ10" s="508"/>
      <c r="AK10" s="508"/>
      <c r="AM10" s="508"/>
      <c r="AN10" s="508"/>
      <c r="AP10" s="508"/>
      <c r="AQ10" s="508"/>
      <c r="AS10" s="508"/>
      <c r="AT10" s="508"/>
      <c r="AV10" s="508"/>
      <c r="AW10" s="508"/>
      <c r="AY10" s="508"/>
      <c r="AZ10" s="508"/>
      <c r="BB10" s="508"/>
      <c r="BC10" s="508"/>
    </row>
    <row r="11" spans="1:55" ht="15.6">
      <c r="A11" s="663" t="s">
        <v>243</v>
      </c>
      <c r="B11" s="531" t="s">
        <v>51</v>
      </c>
      <c r="C11" s="1919">
        <v>48115</v>
      </c>
      <c r="D11" s="1917">
        <v>12.588365801715252</v>
      </c>
      <c r="E11" s="1916">
        <v>85.348115299334808</v>
      </c>
      <c r="F11" s="1918">
        <v>8260</v>
      </c>
      <c r="G11" s="1917">
        <v>5.1202261329895054</v>
      </c>
      <c r="H11" s="1916">
        <v>14.651884700665189</v>
      </c>
      <c r="I11" s="1914">
        <v>2860</v>
      </c>
      <c r="J11" s="1913">
        <v>4.0998294126922694</v>
      </c>
      <c r="K11" s="1915">
        <v>5.0731707317073171</v>
      </c>
      <c r="L11" s="1914">
        <v>2695</v>
      </c>
      <c r="M11" s="1913">
        <v>5.7193183506292309</v>
      </c>
      <c r="N11" s="1915">
        <v>4.7804878048780486</v>
      </c>
      <c r="O11" s="1914">
        <v>150</v>
      </c>
      <c r="P11" s="1913">
        <v>4.3338213762811124</v>
      </c>
      <c r="Q11" s="1915">
        <v>0.26252771618625276</v>
      </c>
      <c r="R11" s="1914">
        <v>1980</v>
      </c>
      <c r="S11" s="1913">
        <v>7.1731026745322275</v>
      </c>
      <c r="T11" s="1915">
        <v>3.5157427937915742</v>
      </c>
      <c r="U11" s="1914">
        <v>575</v>
      </c>
      <c r="V11" s="1913">
        <v>4.2926465098917506</v>
      </c>
      <c r="W11" s="1912">
        <v>1.0199556541019956</v>
      </c>
      <c r="X11" s="1846">
        <v>56375</v>
      </c>
      <c r="Y11" s="1874">
        <v>10.371840843067378</v>
      </c>
      <c r="Z11" s="508"/>
      <c r="AA11" s="509"/>
      <c r="AB11" s="509"/>
      <c r="AD11" s="509"/>
      <c r="AE11" s="508"/>
    </row>
    <row r="12" spans="1:55" ht="16.2" thickBot="1">
      <c r="A12" s="526" t="s">
        <v>46</v>
      </c>
      <c r="B12" s="526" t="s">
        <v>253</v>
      </c>
      <c r="C12" s="1948">
        <v>382220</v>
      </c>
      <c r="D12" s="1942">
        <v>100</v>
      </c>
      <c r="E12" s="1941">
        <v>70.320253008523764</v>
      </c>
      <c r="F12" s="1943">
        <v>161320</v>
      </c>
      <c r="G12" s="1942">
        <v>100</v>
      </c>
      <c r="H12" s="1941">
        <v>29.679746991476229</v>
      </c>
      <c r="I12" s="1938">
        <v>69760</v>
      </c>
      <c r="J12" s="1940">
        <v>100</v>
      </c>
      <c r="K12" s="1939">
        <v>12.834221647388688</v>
      </c>
      <c r="L12" s="1938">
        <v>47120</v>
      </c>
      <c r="M12" s="1937">
        <v>100</v>
      </c>
      <c r="N12" s="1939">
        <v>8.6692951195774359</v>
      </c>
      <c r="O12" s="1938">
        <v>3415</v>
      </c>
      <c r="P12" s="1937">
        <v>100</v>
      </c>
      <c r="Q12" s="1939">
        <v>0.62828978233392641</v>
      </c>
      <c r="R12" s="1938">
        <v>27630</v>
      </c>
      <c r="S12" s="1937">
        <v>100</v>
      </c>
      <c r="T12" s="1939">
        <v>5.0835358640318358</v>
      </c>
      <c r="U12" s="1938">
        <v>13395</v>
      </c>
      <c r="V12" s="1937">
        <v>100</v>
      </c>
      <c r="W12" s="1937">
        <v>2.4644045781443467</v>
      </c>
      <c r="X12" s="1936">
        <v>543540</v>
      </c>
      <c r="Y12" s="1935">
        <v>100</v>
      </c>
      <c r="Z12" s="508"/>
      <c r="AA12" s="509"/>
      <c r="AB12" s="509"/>
      <c r="AD12" s="509"/>
      <c r="AE12" s="508"/>
    </row>
    <row r="13" spans="1:55" ht="16.2" thickTop="1">
      <c r="A13" s="297" t="s">
        <v>41</v>
      </c>
      <c r="B13" s="297"/>
      <c r="C13" s="1934"/>
      <c r="D13" s="509"/>
      <c r="E13" s="1932"/>
      <c r="F13" s="1933"/>
      <c r="G13" s="509"/>
      <c r="H13" s="1932"/>
      <c r="I13" s="1946"/>
      <c r="J13" s="1931"/>
      <c r="K13" s="1930"/>
      <c r="L13" s="1946"/>
      <c r="M13" s="1928"/>
      <c r="N13" s="1930"/>
      <c r="O13" s="1946"/>
      <c r="P13" s="1928"/>
      <c r="Q13" s="1930"/>
      <c r="R13" s="1946"/>
      <c r="S13" s="1928"/>
      <c r="T13" s="1930"/>
      <c r="U13" s="1946"/>
      <c r="V13" s="1928"/>
      <c r="W13" s="1927"/>
      <c r="X13" s="1945"/>
      <c r="Y13" s="1852"/>
      <c r="Z13" s="508"/>
      <c r="AA13" s="509"/>
      <c r="AB13" s="509"/>
      <c r="AD13" s="509"/>
      <c r="AE13" s="508"/>
    </row>
    <row r="14" spans="1:55" ht="15.6">
      <c r="A14" s="663" t="s">
        <v>244</v>
      </c>
      <c r="B14" s="531" t="s">
        <v>50</v>
      </c>
      <c r="C14" s="1925">
        <v>11105</v>
      </c>
      <c r="D14" s="1924">
        <v>19.081083867420404</v>
      </c>
      <c r="E14" s="869">
        <v>65.05565319273579</v>
      </c>
      <c r="F14" s="87">
        <v>5965</v>
      </c>
      <c r="G14" s="1924">
        <v>37.887449186991866</v>
      </c>
      <c r="H14" s="869">
        <v>34.944346807264203</v>
      </c>
      <c r="I14" s="1922">
        <v>2205</v>
      </c>
      <c r="J14" s="1921">
        <v>31.573676680972817</v>
      </c>
      <c r="K14" s="1923">
        <v>12.929115407147041</v>
      </c>
      <c r="L14" s="1922">
        <v>2600</v>
      </c>
      <c r="M14" s="1921">
        <v>49.884969325153371</v>
      </c>
      <c r="N14" s="1923">
        <v>15.243116578793202</v>
      </c>
      <c r="O14" s="1922">
        <v>60</v>
      </c>
      <c r="P14" s="1921">
        <v>15.037593984962406</v>
      </c>
      <c r="Q14" s="1923">
        <v>0.35149384885764495</v>
      </c>
      <c r="R14" s="1922">
        <v>605</v>
      </c>
      <c r="S14" s="1921">
        <v>29.975308641975307</v>
      </c>
      <c r="T14" s="1923">
        <v>3.5559461042765084</v>
      </c>
      <c r="U14" s="1922">
        <v>490</v>
      </c>
      <c r="V14" s="1921">
        <v>43.895870736086174</v>
      </c>
      <c r="W14" s="1920">
        <v>2.8646748681898067</v>
      </c>
      <c r="X14" s="1851">
        <v>17070</v>
      </c>
      <c r="Y14" s="1836">
        <v>23.085349525986231</v>
      </c>
      <c r="Z14" s="508"/>
      <c r="AA14" s="509"/>
      <c r="AB14" s="509"/>
      <c r="AD14" s="509"/>
      <c r="AE14" s="508"/>
      <c r="AG14" s="508"/>
      <c r="AH14" s="508"/>
      <c r="AJ14" s="508"/>
      <c r="AK14" s="508"/>
      <c r="AM14" s="508"/>
      <c r="AN14" s="508"/>
      <c r="AP14" s="508"/>
      <c r="AQ14" s="508"/>
      <c r="AS14" s="508"/>
      <c r="AT14" s="508"/>
      <c r="AV14" s="508"/>
      <c r="AW14" s="508"/>
      <c r="AY14" s="508"/>
      <c r="AZ14" s="508"/>
      <c r="BB14" s="508"/>
      <c r="BC14" s="508"/>
    </row>
    <row r="15" spans="1:55" ht="15.6">
      <c r="A15" s="663" t="s">
        <v>243</v>
      </c>
      <c r="B15" s="531" t="s">
        <v>51</v>
      </c>
      <c r="C15" s="1919">
        <v>47095</v>
      </c>
      <c r="D15" s="1917">
        <v>80.918916132579596</v>
      </c>
      <c r="E15" s="1916">
        <v>82.805549206125932</v>
      </c>
      <c r="F15" s="1918">
        <v>9780</v>
      </c>
      <c r="G15" s="1917">
        <v>62.112550813008127</v>
      </c>
      <c r="H15" s="1916">
        <v>17.194450793874068</v>
      </c>
      <c r="I15" s="1914">
        <v>4785</v>
      </c>
      <c r="J15" s="1913">
        <v>68.426323319027176</v>
      </c>
      <c r="K15" s="1915">
        <v>8.4099660647407379</v>
      </c>
      <c r="L15" s="1914">
        <v>2615</v>
      </c>
      <c r="M15" s="1913">
        <v>50.115030674846629</v>
      </c>
      <c r="N15" s="1915">
        <v>4.5962055808555906</v>
      </c>
      <c r="O15" s="1914">
        <v>340</v>
      </c>
      <c r="P15" s="1913">
        <v>84.962406015037601</v>
      </c>
      <c r="Q15" s="1915">
        <v>0.5960649165684947</v>
      </c>
      <c r="R15" s="1914">
        <v>1420</v>
      </c>
      <c r="S15" s="1913">
        <v>70.024691358024697</v>
      </c>
      <c r="T15" s="1915">
        <v>2.4932744887732317</v>
      </c>
      <c r="U15" s="1914">
        <v>625</v>
      </c>
      <c r="V15" s="1913">
        <v>56.104129263913826</v>
      </c>
      <c r="W15" s="1912">
        <v>1.0989397429360153</v>
      </c>
      <c r="X15" s="1846">
        <v>56875</v>
      </c>
      <c r="Y15" s="1874">
        <v>76.914650474013769</v>
      </c>
      <c r="Z15" s="508"/>
      <c r="AA15" s="509"/>
      <c r="AB15" s="509"/>
      <c r="AD15" s="509"/>
      <c r="AE15" s="508"/>
    </row>
    <row r="16" spans="1:55" ht="16.2" thickBot="1">
      <c r="A16" s="526" t="s">
        <v>46</v>
      </c>
      <c r="B16" s="526" t="s">
        <v>253</v>
      </c>
      <c r="C16" s="1948">
        <v>58200</v>
      </c>
      <c r="D16" s="1942">
        <v>100</v>
      </c>
      <c r="E16" s="1941">
        <v>78.707923670935713</v>
      </c>
      <c r="F16" s="1947">
        <v>15745</v>
      </c>
      <c r="G16" s="1942">
        <v>100</v>
      </c>
      <c r="H16" s="1941">
        <v>21.29207632906428</v>
      </c>
      <c r="I16" s="1938">
        <v>6990</v>
      </c>
      <c r="J16" s="1940">
        <v>100</v>
      </c>
      <c r="K16" s="1939">
        <v>9.4532274860365426</v>
      </c>
      <c r="L16" s="1938">
        <v>5215</v>
      </c>
      <c r="M16" s="1937">
        <v>100</v>
      </c>
      <c r="N16" s="1939">
        <v>7.0540821984501578</v>
      </c>
      <c r="O16" s="1938">
        <v>400</v>
      </c>
      <c r="P16" s="1937">
        <v>100</v>
      </c>
      <c r="Q16" s="1939">
        <v>0.53960483074800858</v>
      </c>
      <c r="R16" s="1938">
        <v>2025</v>
      </c>
      <c r="S16" s="1937">
        <v>100</v>
      </c>
      <c r="T16" s="1939">
        <v>2.7385959455256077</v>
      </c>
      <c r="U16" s="1938">
        <v>1115</v>
      </c>
      <c r="V16" s="1937">
        <v>100</v>
      </c>
      <c r="W16" s="1937">
        <v>1.5065658683039638</v>
      </c>
      <c r="X16" s="1936">
        <v>73945</v>
      </c>
      <c r="Y16" s="1935">
        <v>100</v>
      </c>
      <c r="Z16" s="508"/>
      <c r="AA16" s="509"/>
      <c r="AB16" s="509"/>
      <c r="AD16" s="509"/>
      <c r="AE16" s="508"/>
    </row>
    <row r="17" spans="1:55" ht="16.2" thickTop="1">
      <c r="A17" s="297" t="s">
        <v>247</v>
      </c>
      <c r="B17" s="297"/>
      <c r="C17" s="1934"/>
      <c r="D17" s="509"/>
      <c r="E17" s="1932"/>
      <c r="F17" s="1933"/>
      <c r="G17" s="509"/>
      <c r="H17" s="1932"/>
      <c r="I17" s="1946"/>
      <c r="J17" s="1931"/>
      <c r="K17" s="1930"/>
      <c r="L17" s="1946"/>
      <c r="M17" s="1928"/>
      <c r="N17" s="1930"/>
      <c r="O17" s="1946"/>
      <c r="P17" s="1928"/>
      <c r="Q17" s="1930"/>
      <c r="R17" s="1946"/>
      <c r="S17" s="1928"/>
      <c r="T17" s="1930"/>
      <c r="U17" s="1946"/>
      <c r="V17" s="1928"/>
      <c r="W17" s="1927"/>
      <c r="X17" s="1945"/>
      <c r="Y17" s="1852"/>
      <c r="Z17" s="508"/>
      <c r="AA17" s="509"/>
      <c r="AB17" s="509"/>
      <c r="AD17" s="509"/>
      <c r="AE17" s="508"/>
    </row>
    <row r="18" spans="1:55" ht="15.6">
      <c r="A18" s="663" t="s">
        <v>244</v>
      </c>
      <c r="B18" s="531" t="s">
        <v>50</v>
      </c>
      <c r="C18" s="1925">
        <v>11190</v>
      </c>
      <c r="D18" s="1924">
        <v>75.814867520498737</v>
      </c>
      <c r="E18" s="869">
        <v>78.683451719530211</v>
      </c>
      <c r="F18" s="87">
        <v>3030</v>
      </c>
      <c r="G18" s="1924">
        <v>76.194067370537951</v>
      </c>
      <c r="H18" s="869">
        <v>21.316548280469792</v>
      </c>
      <c r="I18" s="1922">
        <v>1025</v>
      </c>
      <c r="J18" s="1921">
        <v>77.044261065266312</v>
      </c>
      <c r="K18" s="1923">
        <v>7.2227301497995642</v>
      </c>
      <c r="L18" s="1922">
        <v>610</v>
      </c>
      <c r="M18" s="1921">
        <v>67.513812154696126</v>
      </c>
      <c r="N18" s="1923">
        <v>4.2970673043111329</v>
      </c>
      <c r="O18" s="1922">
        <v>285</v>
      </c>
      <c r="P18" s="1921">
        <v>84.411764705882348</v>
      </c>
      <c r="Q18" s="1923">
        <v>2.018426049651874</v>
      </c>
      <c r="R18" s="1922">
        <v>710</v>
      </c>
      <c r="S18" s="1921">
        <v>80.498866213151928</v>
      </c>
      <c r="T18" s="1923">
        <v>4.9933187987903507</v>
      </c>
      <c r="U18" s="1922">
        <v>395</v>
      </c>
      <c r="V18" s="1921">
        <v>76.447876447876453</v>
      </c>
      <c r="W18" s="1920">
        <v>2.7850059779168719</v>
      </c>
      <c r="X18" s="1851">
        <v>14220</v>
      </c>
      <c r="Y18" s="1836">
        <v>75.895382973045102</v>
      </c>
      <c r="Z18" s="508"/>
      <c r="AA18" s="509"/>
      <c r="AB18" s="509"/>
      <c r="AD18" s="509"/>
      <c r="AE18" s="508"/>
      <c r="AG18" s="508"/>
      <c r="AH18" s="508"/>
      <c r="AJ18" s="508"/>
      <c r="AK18" s="508"/>
      <c r="AM18" s="508"/>
      <c r="AN18" s="508"/>
      <c r="AP18" s="508"/>
      <c r="AQ18" s="508"/>
      <c r="AS18" s="508"/>
      <c r="AT18" s="508"/>
      <c r="AV18" s="508"/>
      <c r="AW18" s="508"/>
      <c r="AY18" s="508"/>
      <c r="AZ18" s="508"/>
      <c r="BB18" s="508"/>
      <c r="BC18" s="508"/>
    </row>
    <row r="19" spans="1:55" ht="15.6">
      <c r="A19" s="663" t="s">
        <v>243</v>
      </c>
      <c r="B19" s="531" t="s">
        <v>51</v>
      </c>
      <c r="C19" s="1919">
        <v>3570</v>
      </c>
      <c r="D19" s="1917">
        <v>24.185132479501252</v>
      </c>
      <c r="E19" s="1916">
        <v>79.030115146147025</v>
      </c>
      <c r="F19" s="1918">
        <v>945</v>
      </c>
      <c r="G19" s="1917">
        <v>23.805932629462038</v>
      </c>
      <c r="H19" s="1916">
        <v>20.969884853852967</v>
      </c>
      <c r="I19" s="1914">
        <v>305</v>
      </c>
      <c r="J19" s="1913">
        <v>22.955738934733681</v>
      </c>
      <c r="K19" s="1915">
        <v>6.7759078830823745</v>
      </c>
      <c r="L19" s="1914">
        <v>295</v>
      </c>
      <c r="M19" s="1913">
        <v>32.486187845303867</v>
      </c>
      <c r="N19" s="1915">
        <v>6.5101860053144378</v>
      </c>
      <c r="O19" s="1914">
        <v>55</v>
      </c>
      <c r="P19" s="1913">
        <v>15.588235294117647</v>
      </c>
      <c r="Q19" s="1915">
        <v>1.1736049601417184</v>
      </c>
      <c r="R19" s="1914">
        <v>170</v>
      </c>
      <c r="S19" s="1913">
        <v>19.501133786848072</v>
      </c>
      <c r="T19" s="1915">
        <v>3.8086802480070863</v>
      </c>
      <c r="U19" s="1914">
        <v>120</v>
      </c>
      <c r="V19" s="1913">
        <v>23.552123552123554</v>
      </c>
      <c r="W19" s="1912">
        <v>2.701505757307352</v>
      </c>
      <c r="X19" s="1846">
        <v>4515</v>
      </c>
      <c r="Y19" s="1874">
        <v>24.104617026954898</v>
      </c>
      <c r="Z19" s="508"/>
      <c r="AA19" s="509"/>
      <c r="AB19" s="509"/>
      <c r="AD19" s="509"/>
      <c r="AE19" s="508"/>
    </row>
    <row r="20" spans="1:55" ht="16.2" thickBot="1">
      <c r="A20" s="526" t="s">
        <v>46</v>
      </c>
      <c r="B20" s="526" t="s">
        <v>253</v>
      </c>
      <c r="C20" s="1944">
        <v>14755</v>
      </c>
      <c r="D20" s="1942">
        <v>100</v>
      </c>
      <c r="E20" s="1941">
        <v>78.767013610888711</v>
      </c>
      <c r="F20" s="1943">
        <v>3980</v>
      </c>
      <c r="G20" s="1942">
        <v>100</v>
      </c>
      <c r="H20" s="1941">
        <v>21.232986389111289</v>
      </c>
      <c r="I20" s="1938">
        <v>1335</v>
      </c>
      <c r="J20" s="1940">
        <v>100</v>
      </c>
      <c r="K20" s="1939">
        <v>7.1150253536162262</v>
      </c>
      <c r="L20" s="1938">
        <v>905</v>
      </c>
      <c r="M20" s="1937">
        <v>100</v>
      </c>
      <c r="N20" s="1939">
        <v>4.830531091539898</v>
      </c>
      <c r="O20" s="1938">
        <v>340</v>
      </c>
      <c r="P20" s="1937">
        <v>100</v>
      </c>
      <c r="Q20" s="1939">
        <v>1.8147851614625035</v>
      </c>
      <c r="R20" s="1938">
        <v>880</v>
      </c>
      <c r="S20" s="1937">
        <v>100</v>
      </c>
      <c r="T20" s="1939">
        <v>4.7077662129703759</v>
      </c>
      <c r="U20" s="1938">
        <v>520</v>
      </c>
      <c r="V20" s="1937">
        <v>100</v>
      </c>
      <c r="W20" s="1937">
        <v>2.7648785695222844</v>
      </c>
      <c r="X20" s="1936">
        <v>18735</v>
      </c>
      <c r="Y20" s="1935">
        <v>100</v>
      </c>
      <c r="Z20" s="508"/>
      <c r="AA20" s="509"/>
      <c r="AB20" s="509"/>
      <c r="AD20" s="509"/>
      <c r="AE20" s="508"/>
    </row>
    <row r="21" spans="1:55" ht="16.2" thickTop="1">
      <c r="A21" s="297" t="s">
        <v>245</v>
      </c>
      <c r="B21" s="297"/>
      <c r="C21" s="1934"/>
      <c r="D21" s="509"/>
      <c r="E21" s="1932"/>
      <c r="F21" s="1933"/>
      <c r="G21" s="509"/>
      <c r="H21" s="1932"/>
      <c r="I21" s="1929"/>
      <c r="J21" s="1931"/>
      <c r="K21" s="1930"/>
      <c r="L21" s="1929"/>
      <c r="M21" s="1928"/>
      <c r="N21" s="1930"/>
      <c r="O21" s="1929"/>
      <c r="P21" s="1928"/>
      <c r="Q21" s="1930"/>
      <c r="R21" s="1929"/>
      <c r="S21" s="1928"/>
      <c r="T21" s="1930"/>
      <c r="U21" s="1929"/>
      <c r="V21" s="1928"/>
      <c r="W21" s="1927"/>
      <c r="X21" s="1926"/>
      <c r="Y21" s="1852"/>
      <c r="Z21" s="508"/>
      <c r="AA21" s="509"/>
      <c r="AB21" s="509"/>
      <c r="AD21" s="509"/>
      <c r="AE21" s="508"/>
    </row>
    <row r="22" spans="1:55" ht="15.6">
      <c r="A22" s="663" t="s">
        <v>244</v>
      </c>
      <c r="B22" s="531" t="s">
        <v>50</v>
      </c>
      <c r="C22" s="1925">
        <v>82015</v>
      </c>
      <c r="D22" s="1924">
        <v>47.192556448086179</v>
      </c>
      <c r="E22" s="869">
        <v>73.958680890588226</v>
      </c>
      <c r="F22" s="87">
        <v>28880</v>
      </c>
      <c r="G22" s="1924">
        <v>51.666577210026297</v>
      </c>
      <c r="H22" s="869">
        <v>26.041319109411777</v>
      </c>
      <c r="I22" s="1922">
        <v>11155</v>
      </c>
      <c r="J22" s="1921">
        <v>49.247406753476056</v>
      </c>
      <c r="K22" s="1923">
        <v>10.061049840837564</v>
      </c>
      <c r="L22" s="1922">
        <v>8500</v>
      </c>
      <c r="M22" s="1921">
        <v>50.974629640736524</v>
      </c>
      <c r="N22" s="1923">
        <v>7.6641447160776606</v>
      </c>
      <c r="O22" s="1922">
        <v>1520</v>
      </c>
      <c r="P22" s="1921">
        <v>53.03983228511531</v>
      </c>
      <c r="Q22" s="1923">
        <v>1.3688871254272137</v>
      </c>
      <c r="R22" s="1922">
        <v>5170</v>
      </c>
      <c r="S22" s="1921">
        <v>57.588589257856029</v>
      </c>
      <c r="T22" s="1923">
        <v>4.6603482636415281</v>
      </c>
      <c r="U22" s="1922">
        <v>2535</v>
      </c>
      <c r="V22" s="1921">
        <v>53.626559526326922</v>
      </c>
      <c r="W22" s="1920">
        <v>2.2868891634278086</v>
      </c>
      <c r="X22" s="1851">
        <v>110895</v>
      </c>
      <c r="Y22" s="1836">
        <v>48.281311906513821</v>
      </c>
      <c r="Z22" s="508"/>
      <c r="AA22" s="509"/>
      <c r="AB22" s="509"/>
      <c r="AD22" s="509"/>
      <c r="AE22" s="508"/>
      <c r="AG22" s="508"/>
      <c r="AH22" s="508"/>
      <c r="AJ22" s="508"/>
      <c r="AK22" s="508"/>
      <c r="AM22" s="508"/>
      <c r="AN22" s="508"/>
      <c r="AP22" s="508"/>
      <c r="AQ22" s="508"/>
      <c r="AS22" s="508"/>
      <c r="AT22" s="508"/>
      <c r="AV22" s="508"/>
      <c r="AW22" s="508"/>
      <c r="AY22" s="508"/>
      <c r="AZ22" s="508"/>
      <c r="BB22" s="508"/>
      <c r="BC22" s="508"/>
    </row>
    <row r="23" spans="1:55" ht="15.6">
      <c r="A23" s="663" t="s">
        <v>243</v>
      </c>
      <c r="B23" s="531" t="s">
        <v>51</v>
      </c>
      <c r="C23" s="1919">
        <v>91775</v>
      </c>
      <c r="D23" s="1917">
        <v>52.807443551913821</v>
      </c>
      <c r="E23" s="1916">
        <v>77.257803818567524</v>
      </c>
      <c r="F23" s="1918">
        <v>27015</v>
      </c>
      <c r="G23" s="1917">
        <v>48.333422789973703</v>
      </c>
      <c r="H23" s="1916">
        <v>22.742196181432465</v>
      </c>
      <c r="I23" s="1914">
        <v>11500</v>
      </c>
      <c r="J23" s="1913">
        <v>50.752593246523944</v>
      </c>
      <c r="K23" s="1915">
        <v>9.679428898541941</v>
      </c>
      <c r="L23" s="1914">
        <v>8175</v>
      </c>
      <c r="M23" s="1913">
        <v>49.025370359263484</v>
      </c>
      <c r="N23" s="1915">
        <v>6.8811664477893384</v>
      </c>
      <c r="O23" s="1914">
        <v>1345</v>
      </c>
      <c r="P23" s="1913">
        <v>46.960167714884697</v>
      </c>
      <c r="Q23" s="1915">
        <v>1.1314274169107992</v>
      </c>
      <c r="R23" s="1914">
        <v>3805</v>
      </c>
      <c r="S23" s="1913">
        <v>42.411410742143971</v>
      </c>
      <c r="T23" s="1915">
        <v>3.2040273428292423</v>
      </c>
      <c r="U23" s="1914">
        <v>2195</v>
      </c>
      <c r="V23" s="1913">
        <v>46.373440473673085</v>
      </c>
      <c r="W23" s="1912">
        <v>1.8461460753611474</v>
      </c>
      <c r="X23" s="1846">
        <v>118790</v>
      </c>
      <c r="Y23" s="1874">
        <v>51.718688093486186</v>
      </c>
      <c r="Z23" s="508"/>
      <c r="AA23" s="509"/>
      <c r="AB23" s="509"/>
      <c r="AD23" s="509"/>
      <c r="AE23" s="508"/>
    </row>
    <row r="24" spans="1:55" ht="16.2" thickBot="1">
      <c r="A24" s="526" t="s">
        <v>46</v>
      </c>
      <c r="B24" s="526" t="s">
        <v>253</v>
      </c>
      <c r="C24" s="1835">
        <v>173790</v>
      </c>
      <c r="D24" s="1833">
        <v>100</v>
      </c>
      <c r="E24" s="1832">
        <v>75.664943987530535</v>
      </c>
      <c r="F24" s="1834">
        <v>55895</v>
      </c>
      <c r="G24" s="1833">
        <v>100</v>
      </c>
      <c r="H24" s="1832">
        <v>24.335056012469469</v>
      </c>
      <c r="I24" s="1909">
        <v>22655</v>
      </c>
      <c r="J24" s="1911">
        <v>100</v>
      </c>
      <c r="K24" s="1910">
        <v>9.8636804959922681</v>
      </c>
      <c r="L24" s="1909">
        <v>16675</v>
      </c>
      <c r="M24" s="1908">
        <v>100</v>
      </c>
      <c r="N24" s="1910">
        <v>7.259198627661843</v>
      </c>
      <c r="O24" s="1909">
        <v>2860</v>
      </c>
      <c r="P24" s="1908">
        <v>100</v>
      </c>
      <c r="Q24" s="1910">
        <v>1.2460760794319077</v>
      </c>
      <c r="R24" s="1909">
        <v>8975</v>
      </c>
      <c r="S24" s="1908">
        <v>100</v>
      </c>
      <c r="T24" s="1910">
        <v>3.9071581889664357</v>
      </c>
      <c r="U24" s="1909">
        <v>4730</v>
      </c>
      <c r="V24" s="1908">
        <v>100</v>
      </c>
      <c r="W24" s="1908">
        <v>2.0589426204170134</v>
      </c>
      <c r="X24" s="1907">
        <v>229680</v>
      </c>
      <c r="Y24" s="1906">
        <v>100</v>
      </c>
      <c r="Z24" s="508"/>
      <c r="AA24" s="509"/>
      <c r="AB24" s="509"/>
      <c r="AD24" s="509"/>
      <c r="AE24" s="508"/>
    </row>
    <row r="25" spans="1:55" ht="20.25" customHeight="1" thickTop="1">
      <c r="B25" s="1905"/>
      <c r="C25" s="1904"/>
      <c r="D25" s="1904"/>
      <c r="E25" s="1904"/>
      <c r="F25" s="1904"/>
      <c r="G25" s="1904"/>
      <c r="H25" s="1904"/>
      <c r="I25" s="1904"/>
      <c r="J25" s="1904"/>
      <c r="K25" s="1904"/>
      <c r="L25" s="1904"/>
      <c r="M25" s="1904"/>
      <c r="N25" s="1904"/>
      <c r="O25" s="1904"/>
      <c r="P25" s="1904"/>
      <c r="Q25" s="1904"/>
      <c r="R25" s="1904"/>
      <c r="S25" s="1904"/>
      <c r="T25" s="1904"/>
      <c r="U25" s="1904"/>
      <c r="V25" s="1904"/>
      <c r="W25" s="1904"/>
      <c r="X25" s="1904"/>
      <c r="Y25" s="1904"/>
      <c r="Z25" s="508"/>
    </row>
    <row r="26" spans="1:55" ht="17.399999999999999">
      <c r="C26" s="1904"/>
      <c r="D26" s="1904"/>
      <c r="E26" s="1904"/>
      <c r="F26" s="1904"/>
      <c r="G26" s="1904"/>
      <c r="H26" s="1904"/>
      <c r="I26" s="1904"/>
      <c r="J26" s="1904"/>
      <c r="K26" s="1904"/>
      <c r="L26" s="1904"/>
      <c r="M26" s="1904"/>
      <c r="N26" s="1904"/>
      <c r="O26" s="1904"/>
      <c r="P26" s="1904"/>
      <c r="Q26" s="1904"/>
      <c r="R26" s="1904"/>
      <c r="S26" s="1904"/>
      <c r="T26" s="1904"/>
      <c r="U26" s="1904"/>
      <c r="V26" s="1904"/>
      <c r="W26" s="1904"/>
      <c r="X26" s="1904"/>
      <c r="Y26" s="1904"/>
    </row>
  </sheetData>
  <mergeCells count="9">
    <mergeCell ref="R3:T3"/>
    <mergeCell ref="U3:W3"/>
    <mergeCell ref="A1:Y1"/>
    <mergeCell ref="C3:E3"/>
    <mergeCell ref="F3:H3"/>
    <mergeCell ref="I3:K3"/>
    <mergeCell ref="L3:N3"/>
    <mergeCell ref="O3:Q3"/>
    <mergeCell ref="X3:Y3"/>
  </mergeCells>
  <pageMargins left="0.75" right="0.75" top="1" bottom="1" header="0.5" footer="0.5"/>
  <pageSetup paperSize="9" scale="23"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6934C-21F7-454B-88DD-E71F3B2C47C4}">
  <dimension ref="A1:AA35"/>
  <sheetViews>
    <sheetView showGridLines="0" zoomScale="80" zoomScaleNormal="80" zoomScaleSheetLayoutView="70" workbookViewId="0">
      <selection activeCell="W32" sqref="W32"/>
    </sheetView>
  </sheetViews>
  <sheetFormatPr defaultColWidth="9.109375" defaultRowHeight="15"/>
  <cols>
    <col min="1" max="1" width="9.109375" style="11"/>
    <col min="2" max="2" width="60.33203125" style="1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6" width="10.33203125" style="11" customWidth="1"/>
    <col min="17" max="17" width="13.44140625" style="11" customWidth="1"/>
    <col min="18" max="18" width="12.44140625" style="11" customWidth="1"/>
    <col min="19" max="20" width="9.44140625" style="11" customWidth="1"/>
    <col min="21" max="21" width="12.44140625" style="11" customWidth="1"/>
    <col min="22" max="23" width="9.44140625" style="11" customWidth="1"/>
    <col min="24" max="24" width="12.44140625" style="11" customWidth="1"/>
    <col min="25" max="25" width="9.44140625" style="11" customWidth="1"/>
    <col min="26" max="16384" width="9.109375" style="11"/>
  </cols>
  <sheetData>
    <row r="1" spans="1:26" ht="19.8" thickBot="1">
      <c r="A1" s="496" t="s">
        <v>377</v>
      </c>
      <c r="B1" s="496"/>
      <c r="C1" s="496"/>
      <c r="D1" s="496"/>
      <c r="E1" s="496"/>
      <c r="F1" s="496"/>
      <c r="G1" s="496"/>
      <c r="H1" s="496"/>
      <c r="I1" s="496"/>
      <c r="J1" s="496"/>
      <c r="K1" s="496"/>
      <c r="L1" s="496"/>
      <c r="M1" s="496"/>
      <c r="N1" s="496"/>
      <c r="O1" s="496"/>
      <c r="P1" s="496"/>
      <c r="Q1" s="496"/>
      <c r="R1" s="496"/>
      <c r="S1" s="496"/>
      <c r="T1" s="496"/>
      <c r="U1" s="496"/>
      <c r="V1" s="496"/>
      <c r="W1" s="496"/>
      <c r="X1" s="496"/>
      <c r="Y1" s="496"/>
    </row>
    <row r="2" spans="1:26"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c r="W2" s="1819"/>
      <c r="X2" s="1819"/>
      <c r="Y2" s="1819"/>
    </row>
    <row r="3" spans="1:26" ht="17.25" customHeight="1" thickBot="1">
      <c r="C3" s="1967" t="s">
        <v>135</v>
      </c>
      <c r="D3" s="1969"/>
      <c r="E3" s="1969"/>
      <c r="F3" s="2044" t="s">
        <v>350</v>
      </c>
      <c r="G3" s="2043"/>
      <c r="H3" s="1890"/>
      <c r="I3" s="2042" t="s">
        <v>137</v>
      </c>
      <c r="J3" s="2041"/>
      <c r="K3" s="2040"/>
      <c r="L3" s="2038" t="s">
        <v>138</v>
      </c>
      <c r="M3" s="2038"/>
      <c r="N3" s="2038"/>
      <c r="O3" s="2042" t="s">
        <v>139</v>
      </c>
      <c r="P3" s="2041"/>
      <c r="Q3" s="2040"/>
      <c r="R3" s="2038" t="s">
        <v>140</v>
      </c>
      <c r="S3" s="2038"/>
      <c r="T3" s="2038"/>
      <c r="U3" s="2039" t="s">
        <v>145</v>
      </c>
      <c r="V3" s="2038"/>
      <c r="W3" s="2037"/>
      <c r="X3" s="1969" t="s">
        <v>15</v>
      </c>
      <c r="Y3" s="1966"/>
    </row>
    <row r="4" spans="1:26" ht="16.8" thickTop="1" thickBot="1">
      <c r="C4" s="823" t="s">
        <v>8</v>
      </c>
      <c r="D4" s="821" t="s">
        <v>9</v>
      </c>
      <c r="E4" s="821" t="s">
        <v>10</v>
      </c>
      <c r="F4" s="823" t="s">
        <v>8</v>
      </c>
      <c r="G4" s="821" t="s">
        <v>9</v>
      </c>
      <c r="H4" s="822" t="s">
        <v>10</v>
      </c>
      <c r="I4" s="2036" t="s">
        <v>8</v>
      </c>
      <c r="J4" s="2035" t="s">
        <v>9</v>
      </c>
      <c r="K4" s="2034" t="s">
        <v>10</v>
      </c>
      <c r="L4" s="2035" t="s">
        <v>8</v>
      </c>
      <c r="M4" s="2035" t="s">
        <v>9</v>
      </c>
      <c r="N4" s="2035" t="s">
        <v>10</v>
      </c>
      <c r="O4" s="2036" t="s">
        <v>8</v>
      </c>
      <c r="P4" s="2035" t="s">
        <v>9</v>
      </c>
      <c r="Q4" s="2034" t="s">
        <v>10</v>
      </c>
      <c r="R4" s="2035" t="s">
        <v>8</v>
      </c>
      <c r="S4" s="2035" t="s">
        <v>9</v>
      </c>
      <c r="T4" s="2035" t="s">
        <v>10</v>
      </c>
      <c r="U4" s="2036" t="s">
        <v>8</v>
      </c>
      <c r="V4" s="2035" t="s">
        <v>9</v>
      </c>
      <c r="W4" s="2034" t="s">
        <v>10</v>
      </c>
      <c r="X4" s="821" t="s">
        <v>8</v>
      </c>
      <c r="Y4" s="822" t="s">
        <v>9</v>
      </c>
    </row>
    <row r="5" spans="1:26">
      <c r="A5" s="2033" t="s">
        <v>71</v>
      </c>
      <c r="B5" s="2033"/>
      <c r="C5" s="2032"/>
      <c r="D5" s="516"/>
      <c r="E5" s="516"/>
      <c r="F5" s="2032"/>
      <c r="G5" s="516"/>
      <c r="H5" s="2025"/>
      <c r="I5" s="2031"/>
      <c r="J5" s="2030"/>
      <c r="K5" s="2029"/>
      <c r="L5" s="2030"/>
      <c r="M5" s="2030"/>
      <c r="N5" s="2030"/>
      <c r="O5" s="2031"/>
      <c r="P5" s="2030"/>
      <c r="Q5" s="2029"/>
      <c r="R5" s="2027"/>
      <c r="S5" s="2027"/>
      <c r="T5" s="2027"/>
      <c r="U5" s="2028"/>
      <c r="V5" s="2027"/>
      <c r="W5" s="2026"/>
      <c r="X5" s="516"/>
      <c r="Y5" s="2025"/>
    </row>
    <row r="6" spans="1:26" ht="15.6">
      <c r="A6" s="739" t="s">
        <v>54</v>
      </c>
      <c r="B6" s="318" t="s">
        <v>320</v>
      </c>
      <c r="C6" s="1925">
        <v>14205</v>
      </c>
      <c r="D6" s="1924">
        <v>0.91353323977324319</v>
      </c>
      <c r="E6" s="2024">
        <v>93.033108210340984</v>
      </c>
      <c r="F6" s="2023">
        <v>1065</v>
      </c>
      <c r="G6" s="1924">
        <v>0.18504150016440013</v>
      </c>
      <c r="H6" s="2009">
        <v>6.9668917896590132</v>
      </c>
      <c r="I6" s="2012">
        <v>270</v>
      </c>
      <c r="J6" s="1921">
        <v>0.11039707058446224</v>
      </c>
      <c r="K6" s="2011">
        <v>1.7812029833872725</v>
      </c>
      <c r="L6" s="2013">
        <v>285</v>
      </c>
      <c r="M6" s="1921">
        <v>0.16747903502384254</v>
      </c>
      <c r="N6" s="1920">
        <v>1.8679902876819015</v>
      </c>
      <c r="O6" s="2012">
        <v>55</v>
      </c>
      <c r="P6" s="1921">
        <v>0.33067871151788897</v>
      </c>
      <c r="Q6" s="2011">
        <v>0.36444117818514321</v>
      </c>
      <c r="R6" s="2013">
        <v>370</v>
      </c>
      <c r="S6" s="1921">
        <v>0.38497603775742517</v>
      </c>
      <c r="T6" s="1920">
        <v>2.4255905302933543</v>
      </c>
      <c r="U6" s="2012">
        <v>80</v>
      </c>
      <c r="V6" s="1921">
        <v>0.17828925528383313</v>
      </c>
      <c r="W6" s="2011">
        <v>0.52766681011134331</v>
      </c>
      <c r="X6" s="2022">
        <v>15265</v>
      </c>
      <c r="Y6" s="2009">
        <v>0.71690134958919727</v>
      </c>
      <c r="Z6" s="508"/>
    </row>
    <row r="7" spans="1:26" ht="15.6">
      <c r="A7" s="739" t="s">
        <v>55</v>
      </c>
      <c r="B7" s="318" t="s">
        <v>319</v>
      </c>
      <c r="C7" s="1925">
        <v>33505</v>
      </c>
      <c r="D7" s="1924">
        <v>2.1551080078775708</v>
      </c>
      <c r="E7" s="2024">
        <v>73.336771001199608</v>
      </c>
      <c r="F7" s="2023">
        <v>12180</v>
      </c>
      <c r="G7" s="1924">
        <v>2.1193527679244006</v>
      </c>
      <c r="H7" s="2009">
        <v>26.663228998800392</v>
      </c>
      <c r="I7" s="2012">
        <v>4995</v>
      </c>
      <c r="J7" s="1921">
        <v>2.0284944119450006</v>
      </c>
      <c r="K7" s="2011">
        <v>10.936270584148923</v>
      </c>
      <c r="L7" s="2013">
        <v>3370</v>
      </c>
      <c r="M7" s="1921">
        <v>1.9777254469004721</v>
      </c>
      <c r="N7" s="1920">
        <v>7.3708866447259993</v>
      </c>
      <c r="O7" s="2012">
        <v>490</v>
      </c>
      <c r="P7" s="1921">
        <v>2.902828955188399</v>
      </c>
      <c r="Q7" s="2011">
        <v>1.0690111094598826</v>
      </c>
      <c r="R7" s="2013">
        <v>2120</v>
      </c>
      <c r="S7" s="1921">
        <v>2.2061480565113882</v>
      </c>
      <c r="T7" s="1920">
        <v>4.6447036751456396</v>
      </c>
      <c r="U7" s="2012">
        <v>1205</v>
      </c>
      <c r="V7" s="1921">
        <v>2.6718822618125486</v>
      </c>
      <c r="W7" s="2011">
        <v>2.6423569853199469</v>
      </c>
      <c r="X7" s="2022">
        <v>45690</v>
      </c>
      <c r="Y7" s="2009">
        <v>2.1454570811289009</v>
      </c>
      <c r="Z7" s="508"/>
    </row>
    <row r="8" spans="1:26" ht="15.6">
      <c r="A8" s="739" t="s">
        <v>56</v>
      </c>
      <c r="B8" s="318" t="s">
        <v>318</v>
      </c>
      <c r="C8" s="1925">
        <v>79145</v>
      </c>
      <c r="D8" s="1924">
        <v>5.0904788672968904</v>
      </c>
      <c r="E8" s="2024">
        <v>79.586773826193422</v>
      </c>
      <c r="F8" s="2023">
        <v>20300</v>
      </c>
      <c r="G8" s="1924">
        <v>3.5316091904032065</v>
      </c>
      <c r="H8" s="2009">
        <v>20.413226173806585</v>
      </c>
      <c r="I8" s="2012">
        <v>7460</v>
      </c>
      <c r="J8" s="1921">
        <v>3.0285877830056549</v>
      </c>
      <c r="K8" s="2011">
        <v>7.5017936734986312</v>
      </c>
      <c r="L8" s="2013">
        <v>5735</v>
      </c>
      <c r="M8" s="1921">
        <v>3.3674860820746519</v>
      </c>
      <c r="N8" s="1920">
        <v>5.7661914542204746</v>
      </c>
      <c r="O8" s="2012">
        <v>675</v>
      </c>
      <c r="P8" s="1921">
        <v>4.0191964816355643</v>
      </c>
      <c r="Q8" s="2011">
        <v>0.6800322785812507</v>
      </c>
      <c r="R8" s="2013">
        <v>4955</v>
      </c>
      <c r="S8" s="1921">
        <v>5.1486490700986565</v>
      </c>
      <c r="T8" s="1920">
        <v>4.9801929173150459</v>
      </c>
      <c r="U8" s="2012">
        <v>1475</v>
      </c>
      <c r="V8" s="1921">
        <v>3.2683412636937033</v>
      </c>
      <c r="W8" s="2011">
        <v>1.4850158501911828</v>
      </c>
      <c r="X8" s="2022">
        <v>99445</v>
      </c>
      <c r="Y8" s="2009">
        <v>4.6697143281096878</v>
      </c>
      <c r="Z8" s="508"/>
    </row>
    <row r="9" spans="1:26" ht="15.6">
      <c r="A9" s="739" t="s">
        <v>57</v>
      </c>
      <c r="B9" s="318" t="s">
        <v>58</v>
      </c>
      <c r="C9" s="1925">
        <v>70575</v>
      </c>
      <c r="D9" s="1924">
        <v>4.5392341364836764</v>
      </c>
      <c r="E9" s="2024">
        <v>67.561988850928856</v>
      </c>
      <c r="F9" s="2023">
        <v>33885</v>
      </c>
      <c r="G9" s="1924">
        <v>5.8949161211307253</v>
      </c>
      <c r="H9" s="2009">
        <v>32.438011149071158</v>
      </c>
      <c r="I9" s="2012">
        <v>16265</v>
      </c>
      <c r="J9" s="1921">
        <v>6.6031567537723932</v>
      </c>
      <c r="K9" s="2011">
        <v>15.570915076978217</v>
      </c>
      <c r="L9" s="2013">
        <v>8875</v>
      </c>
      <c r="M9" s="1921">
        <v>5.211634680886049</v>
      </c>
      <c r="N9" s="1920">
        <v>8.4956144280835897</v>
      </c>
      <c r="O9" s="2012">
        <v>1460</v>
      </c>
      <c r="P9" s="1921">
        <v>8.6747890169975026</v>
      </c>
      <c r="Q9" s="2011">
        <v>1.3972907711147309</v>
      </c>
      <c r="R9" s="2013">
        <v>4740</v>
      </c>
      <c r="S9" s="1921">
        <v>4.9262628257773438</v>
      </c>
      <c r="T9" s="1920">
        <v>4.5363654395642685</v>
      </c>
      <c r="U9" s="2012">
        <v>2545</v>
      </c>
      <c r="V9" s="1921">
        <v>5.6358747371915463</v>
      </c>
      <c r="W9" s="2011">
        <v>2.4378254333303468</v>
      </c>
      <c r="X9" s="2022">
        <v>104460</v>
      </c>
      <c r="Y9" s="2009">
        <v>4.9051549790079036</v>
      </c>
      <c r="Z9" s="508"/>
    </row>
    <row r="10" spans="1:26" ht="15.6">
      <c r="A10" s="739" t="s">
        <v>59</v>
      </c>
      <c r="B10" s="318" t="s">
        <v>317</v>
      </c>
      <c r="C10" s="1925">
        <v>79075</v>
      </c>
      <c r="D10" s="1924">
        <v>5.085995315134995</v>
      </c>
      <c r="E10" s="2024">
        <v>68.709753658284384</v>
      </c>
      <c r="F10" s="2023">
        <v>36010</v>
      </c>
      <c r="G10" s="1924">
        <v>6.2648373308374667</v>
      </c>
      <c r="H10" s="2009">
        <v>31.290246341715605</v>
      </c>
      <c r="I10" s="2012">
        <v>17340</v>
      </c>
      <c r="J10" s="1921">
        <v>7.0392929780902778</v>
      </c>
      <c r="K10" s="2011">
        <v>15.066562051159069</v>
      </c>
      <c r="L10" s="2013">
        <v>8525</v>
      </c>
      <c r="M10" s="1921">
        <v>5.0055319348852514</v>
      </c>
      <c r="N10" s="1920">
        <v>7.4061697082495934</v>
      </c>
      <c r="O10" s="2012">
        <v>1520</v>
      </c>
      <c r="P10" s="1921">
        <v>9.0316771662902653</v>
      </c>
      <c r="Q10" s="2011">
        <v>1.3204406015913026</v>
      </c>
      <c r="R10" s="2013">
        <v>5295</v>
      </c>
      <c r="S10" s="1921">
        <v>5.5059515765180418</v>
      </c>
      <c r="T10" s="1920">
        <v>4.6019875208644505</v>
      </c>
      <c r="U10" s="2012">
        <v>3330</v>
      </c>
      <c r="V10" s="1921">
        <v>7.3739072701117623</v>
      </c>
      <c r="W10" s="2011">
        <v>2.8950864598511918</v>
      </c>
      <c r="X10" s="2022">
        <v>115090</v>
      </c>
      <c r="Y10" s="2009">
        <v>5.404184144428255</v>
      </c>
      <c r="Z10" s="508"/>
    </row>
    <row r="11" spans="1:26" ht="16.05" customHeight="1">
      <c r="A11" s="739" t="s">
        <v>146</v>
      </c>
      <c r="B11" s="318" t="s">
        <v>316</v>
      </c>
      <c r="C11" s="1925">
        <v>23970</v>
      </c>
      <c r="D11" s="1924">
        <v>1.5417804545168041</v>
      </c>
      <c r="E11" s="2024">
        <v>88.932744442981075</v>
      </c>
      <c r="F11" s="2023">
        <v>2985</v>
      </c>
      <c r="G11" s="1924">
        <v>0.51897212504153489</v>
      </c>
      <c r="H11" s="2009">
        <v>11.067255557018918</v>
      </c>
      <c r="I11" s="2012">
        <v>1020</v>
      </c>
      <c r="J11" s="1921">
        <v>0.41475831103930105</v>
      </c>
      <c r="K11" s="2011">
        <v>3.7903293123820929</v>
      </c>
      <c r="L11" s="2013">
        <v>510</v>
      </c>
      <c r="M11" s="1921">
        <v>0.30062131497968103</v>
      </c>
      <c r="N11" s="1920">
        <v>1.8991528363380714</v>
      </c>
      <c r="O11" s="2012">
        <v>135</v>
      </c>
      <c r="P11" s="1921">
        <v>0.80880779745631759</v>
      </c>
      <c r="Q11" s="2011">
        <v>0.50488505693822772</v>
      </c>
      <c r="R11" s="2013">
        <v>1080</v>
      </c>
      <c r="S11" s="1921">
        <v>1.1248219724928008</v>
      </c>
      <c r="T11" s="1920">
        <v>4.0141496921681421</v>
      </c>
      <c r="U11" s="2012">
        <v>230</v>
      </c>
      <c r="V11" s="1921">
        <v>0.51227177160562132</v>
      </c>
      <c r="W11" s="2011">
        <v>0.85873865919238423</v>
      </c>
      <c r="X11" s="2022">
        <v>26955</v>
      </c>
      <c r="Y11" s="2009">
        <v>1.2657076808863215</v>
      </c>
      <c r="Z11" s="508"/>
    </row>
    <row r="12" spans="1:26" ht="15.6">
      <c r="A12" s="739" t="s">
        <v>60</v>
      </c>
      <c r="B12" s="318" t="s">
        <v>61</v>
      </c>
      <c r="C12" s="1925">
        <v>23145</v>
      </c>
      <c r="D12" s="1924">
        <v>1.488563436699653</v>
      </c>
      <c r="E12" s="2024">
        <v>73.903754039200066</v>
      </c>
      <c r="F12" s="2023">
        <v>8170</v>
      </c>
      <c r="G12" s="1924">
        <v>1.4217463992888173</v>
      </c>
      <c r="H12" s="2009">
        <v>26.096245960799941</v>
      </c>
      <c r="I12" s="2012">
        <v>4215</v>
      </c>
      <c r="J12" s="1921">
        <v>1.7106227849745668</v>
      </c>
      <c r="K12" s="2011">
        <v>13.455383873088131</v>
      </c>
      <c r="L12" s="2013">
        <v>1255</v>
      </c>
      <c r="M12" s="1921">
        <v>0.73725658311996434</v>
      </c>
      <c r="N12" s="1920">
        <v>4.0088406970950015</v>
      </c>
      <c r="O12" s="2012">
        <v>695</v>
      </c>
      <c r="P12" s="1921">
        <v>4.1267086651610603</v>
      </c>
      <c r="Q12" s="2011">
        <v>2.217231248603972</v>
      </c>
      <c r="R12" s="2013">
        <v>1490</v>
      </c>
      <c r="S12" s="1921">
        <v>1.5499048787333798</v>
      </c>
      <c r="T12" s="1920">
        <v>4.7607438051495805</v>
      </c>
      <c r="U12" s="2012">
        <v>520</v>
      </c>
      <c r="V12" s="1921">
        <v>1.1463760097377449</v>
      </c>
      <c r="W12" s="2011">
        <v>1.6540463368632579</v>
      </c>
      <c r="X12" s="2022">
        <v>31315</v>
      </c>
      <c r="Y12" s="2009">
        <v>1.4705284204486171</v>
      </c>
      <c r="Z12" s="508"/>
    </row>
    <row r="13" spans="1:26" ht="15.6">
      <c r="A13" s="739" t="s">
        <v>62</v>
      </c>
      <c r="B13" s="318" t="s">
        <v>315</v>
      </c>
      <c r="C13" s="1925">
        <v>36720</v>
      </c>
      <c r="D13" s="1924">
        <v>2.3616324734980965</v>
      </c>
      <c r="E13" s="2024">
        <v>55.425544809630786</v>
      </c>
      <c r="F13" s="2023">
        <v>29530</v>
      </c>
      <c r="G13" s="1924">
        <v>5.1372610761337958</v>
      </c>
      <c r="H13" s="2009">
        <v>44.574455190369214</v>
      </c>
      <c r="I13" s="2012">
        <v>18225</v>
      </c>
      <c r="J13" s="1921">
        <v>7.3985523425987187</v>
      </c>
      <c r="K13" s="2011">
        <v>27.509778731159724</v>
      </c>
      <c r="L13" s="2013">
        <v>3930</v>
      </c>
      <c r="M13" s="1921">
        <v>2.3083084729040895</v>
      </c>
      <c r="N13" s="1920">
        <v>5.9332478670795972</v>
      </c>
      <c r="O13" s="2012">
        <v>1475</v>
      </c>
      <c r="P13" s="1921">
        <v>8.7623321050754779</v>
      </c>
      <c r="Q13" s="2011">
        <v>2.2254887176846769</v>
      </c>
      <c r="R13" s="2013">
        <v>3320</v>
      </c>
      <c r="S13" s="1921">
        <v>3.4508955953135882</v>
      </c>
      <c r="T13" s="1920">
        <v>5.0107195090233922</v>
      </c>
      <c r="U13" s="2012">
        <v>2580</v>
      </c>
      <c r="V13" s="1921">
        <v>5.7110102910257829</v>
      </c>
      <c r="W13" s="2011">
        <v>3.8952203654218214</v>
      </c>
      <c r="X13" s="2022">
        <v>66250</v>
      </c>
      <c r="Y13" s="2009">
        <v>3.110820239001395</v>
      </c>
      <c r="Z13" s="508"/>
    </row>
    <row r="14" spans="1:26" ht="15.6">
      <c r="A14" s="739" t="s">
        <v>63</v>
      </c>
      <c r="B14" s="318" t="s">
        <v>64</v>
      </c>
      <c r="C14" s="1851">
        <v>41725</v>
      </c>
      <c r="D14" s="1850">
        <v>2.6836889645830895</v>
      </c>
      <c r="E14" s="2015">
        <v>79.104700583088089</v>
      </c>
      <c r="F14" s="2014">
        <v>11020</v>
      </c>
      <c r="G14" s="1850">
        <v>1.9174398112790683</v>
      </c>
      <c r="H14" s="1836">
        <v>20.895299416911914</v>
      </c>
      <c r="I14" s="2012">
        <v>5310</v>
      </c>
      <c r="J14" s="1921">
        <v>2.1557997637306201</v>
      </c>
      <c r="K14" s="2011">
        <v>10.067490268041553</v>
      </c>
      <c r="L14" s="2013">
        <v>1645</v>
      </c>
      <c r="M14" s="1921">
        <v>0.96626224425078111</v>
      </c>
      <c r="N14" s="1920">
        <v>3.1193643768281043</v>
      </c>
      <c r="O14" s="2012">
        <v>685</v>
      </c>
      <c r="P14" s="1921">
        <v>4.0785688814929273</v>
      </c>
      <c r="Q14" s="2011">
        <v>1.3010258949197786</v>
      </c>
      <c r="R14" s="2013">
        <v>2540</v>
      </c>
      <c r="S14" s="1921">
        <v>2.6390589751853049</v>
      </c>
      <c r="T14" s="1920">
        <v>4.8127114017783361</v>
      </c>
      <c r="U14" s="2012">
        <v>840</v>
      </c>
      <c r="V14" s="1921">
        <v>1.8616133672678985</v>
      </c>
      <c r="W14" s="2011">
        <v>1.5947074753441413</v>
      </c>
      <c r="X14" s="2010">
        <v>52750</v>
      </c>
      <c r="Y14" s="2009">
        <v>2.4768657280601949</v>
      </c>
      <c r="Z14" s="508"/>
    </row>
    <row r="15" spans="1:26" ht="15.6">
      <c r="A15" s="739" t="s">
        <v>65</v>
      </c>
      <c r="B15" s="318" t="s">
        <v>66</v>
      </c>
      <c r="C15" s="1851">
        <v>94645</v>
      </c>
      <c r="D15" s="1850">
        <v>6.0872591481572469</v>
      </c>
      <c r="E15" s="2015">
        <v>77.635204277287045</v>
      </c>
      <c r="F15" s="2014">
        <v>27265</v>
      </c>
      <c r="G15" s="1850">
        <v>4.7431982700581239</v>
      </c>
      <c r="H15" s="1836">
        <v>22.364795722712959</v>
      </c>
      <c r="I15" s="2012">
        <v>10805</v>
      </c>
      <c r="J15" s="1921">
        <v>4.3869174965188833</v>
      </c>
      <c r="K15" s="2011">
        <v>8.8641901483113852</v>
      </c>
      <c r="L15" s="2013">
        <v>7425</v>
      </c>
      <c r="M15" s="1921">
        <v>4.360867726856311</v>
      </c>
      <c r="N15" s="1920">
        <v>6.0913115146086358</v>
      </c>
      <c r="O15" s="2012">
        <v>595</v>
      </c>
      <c r="P15" s="1921">
        <v>3.5394033044098419</v>
      </c>
      <c r="Q15" s="2011">
        <v>0.48851172246851232</v>
      </c>
      <c r="R15" s="2013">
        <v>6295</v>
      </c>
      <c r="S15" s="1921">
        <v>6.5446965995446655</v>
      </c>
      <c r="T15" s="1920">
        <v>5.1641285039953964</v>
      </c>
      <c r="U15" s="2012">
        <v>2140</v>
      </c>
      <c r="V15" s="1921">
        <v>4.7394489321677549</v>
      </c>
      <c r="W15" s="2011">
        <v>1.7566538333290267</v>
      </c>
      <c r="X15" s="2010">
        <v>121910</v>
      </c>
      <c r="Y15" s="2009">
        <v>5.7244750332337686</v>
      </c>
      <c r="Z15" s="508"/>
    </row>
    <row r="16" spans="1:26" ht="15.6">
      <c r="A16" s="739" t="s">
        <v>67</v>
      </c>
      <c r="B16" s="318" t="s">
        <v>68</v>
      </c>
      <c r="C16" s="1851">
        <v>216075</v>
      </c>
      <c r="D16" s="1850">
        <v>13.897402485473961</v>
      </c>
      <c r="E16" s="2015">
        <v>67.495874281659894</v>
      </c>
      <c r="F16" s="2014">
        <v>104055</v>
      </c>
      <c r="G16" s="1850">
        <v>18.102483051127578</v>
      </c>
      <c r="H16" s="1836">
        <v>32.504125718340113</v>
      </c>
      <c r="I16" s="2012">
        <v>44895</v>
      </c>
      <c r="J16" s="1921">
        <v>18.22607163590158</v>
      </c>
      <c r="K16" s="2011">
        <v>14.024240553423986</v>
      </c>
      <c r="L16" s="2013">
        <v>40630</v>
      </c>
      <c r="M16" s="1921">
        <v>23.860932324822063</v>
      </c>
      <c r="N16" s="1920">
        <v>12.692056245650818</v>
      </c>
      <c r="O16" s="2012">
        <v>1935</v>
      </c>
      <c r="P16" s="1921">
        <v>11.511648639011055</v>
      </c>
      <c r="Q16" s="2011">
        <v>0.60504704729262881</v>
      </c>
      <c r="R16" s="2013">
        <v>10110</v>
      </c>
      <c r="S16" s="1921">
        <v>10.511721227116318</v>
      </c>
      <c r="T16" s="1920">
        <v>3.1585520641117784</v>
      </c>
      <c r="U16" s="2012">
        <v>6480</v>
      </c>
      <c r="V16" s="1921">
        <v>14.341507137324333</v>
      </c>
      <c r="W16" s="2011">
        <v>2.0242298078608978</v>
      </c>
      <c r="X16" s="2010">
        <v>320130</v>
      </c>
      <c r="Y16" s="2009">
        <v>15.032422822759649</v>
      </c>
      <c r="Z16" s="508"/>
    </row>
    <row r="17" spans="1:26" ht="15.6">
      <c r="A17" s="739" t="s">
        <v>69</v>
      </c>
      <c r="B17" s="318" t="s">
        <v>70</v>
      </c>
      <c r="C17" s="1846">
        <v>9005</v>
      </c>
      <c r="D17" s="1844">
        <v>0.57910051106448823</v>
      </c>
      <c r="E17" s="2008">
        <v>92.215027949782552</v>
      </c>
      <c r="F17" s="2007">
        <v>760</v>
      </c>
      <c r="G17" s="1844">
        <v>0.13223686842943058</v>
      </c>
      <c r="H17" s="1874">
        <v>7.7849720502174327</v>
      </c>
      <c r="I17" s="2005">
        <v>265</v>
      </c>
      <c r="J17" s="1913">
        <v>0.10785169427878975</v>
      </c>
      <c r="K17" s="2004">
        <v>2.7209302801942661</v>
      </c>
      <c r="L17" s="2006">
        <v>70</v>
      </c>
      <c r="M17" s="1913">
        <v>4.0784806558455289E-2</v>
      </c>
      <c r="N17" s="1912">
        <v>0.71129072894753553</v>
      </c>
      <c r="O17" s="2005">
        <v>70</v>
      </c>
      <c r="P17" s="1913">
        <v>0.42850350647806962</v>
      </c>
      <c r="Q17" s="2004">
        <v>0.73843141190953643</v>
      </c>
      <c r="R17" s="2006">
        <v>315</v>
      </c>
      <c r="S17" s="1913">
        <v>0.32795525661950453</v>
      </c>
      <c r="T17" s="1912">
        <v>3.2309702845367752</v>
      </c>
      <c r="U17" s="2005">
        <v>35</v>
      </c>
      <c r="V17" s="1913">
        <v>8.2837224742724355E-2</v>
      </c>
      <c r="W17" s="2004">
        <v>0.38334934462931969</v>
      </c>
      <c r="X17" s="2003">
        <v>9765</v>
      </c>
      <c r="Y17" s="2002">
        <v>0.45848467161373602</v>
      </c>
      <c r="Z17" s="508"/>
    </row>
    <row r="18" spans="1:26" ht="16.2" thickBot="1">
      <c r="A18" s="2" t="s">
        <v>71</v>
      </c>
      <c r="B18" s="313" t="s">
        <v>72</v>
      </c>
      <c r="C18" s="2001">
        <v>721795</v>
      </c>
      <c r="D18" s="1998">
        <v>46.423777040559713</v>
      </c>
      <c r="E18" s="2000">
        <v>71.533820843577757</v>
      </c>
      <c r="F18" s="1999">
        <v>287230</v>
      </c>
      <c r="G18" s="1998">
        <v>49.96909451181854</v>
      </c>
      <c r="H18" s="1997">
        <v>28.466179156422243</v>
      </c>
      <c r="I18" s="1994">
        <v>131075</v>
      </c>
      <c r="J18" s="1993">
        <v>53.21050302644025</v>
      </c>
      <c r="K18" s="1992">
        <v>12.990055399522083</v>
      </c>
      <c r="L18" s="1996">
        <v>82255</v>
      </c>
      <c r="M18" s="1993">
        <v>48.304890653261609</v>
      </c>
      <c r="N18" s="1995">
        <v>8.1519787989385186</v>
      </c>
      <c r="O18" s="1994">
        <v>9795</v>
      </c>
      <c r="P18" s="1993">
        <v>58.215143230714375</v>
      </c>
      <c r="Q18" s="1992">
        <v>0.97076687746918466</v>
      </c>
      <c r="R18" s="1996">
        <v>42635</v>
      </c>
      <c r="S18" s="1993">
        <v>44.321042071668415</v>
      </c>
      <c r="T18" s="1995">
        <v>4.225241407558852</v>
      </c>
      <c r="U18" s="1994">
        <v>21475</v>
      </c>
      <c r="V18" s="1993">
        <v>47.523359521965254</v>
      </c>
      <c r="W18" s="1992">
        <v>2.128136672933608</v>
      </c>
      <c r="X18" s="1991">
        <v>1009025</v>
      </c>
      <c r="Y18" s="1990">
        <v>47.38071647826763</v>
      </c>
      <c r="Z18" s="508"/>
    </row>
    <row r="19" spans="1:26" ht="16.2" thickTop="1">
      <c r="A19" s="386" t="s">
        <v>87</v>
      </c>
      <c r="B19" s="386"/>
      <c r="C19" s="2021"/>
      <c r="D19" s="1822"/>
      <c r="E19" s="1822"/>
      <c r="F19" s="2021"/>
      <c r="G19" s="1822"/>
      <c r="H19" s="2020"/>
      <c r="I19" s="2019"/>
      <c r="J19" s="2018"/>
      <c r="K19" s="2017"/>
      <c r="L19" s="2018"/>
      <c r="M19" s="2018"/>
      <c r="N19" s="2018"/>
      <c r="O19" s="2019"/>
      <c r="P19" s="2018"/>
      <c r="Q19" s="2017"/>
      <c r="R19" s="2018"/>
      <c r="S19" s="2018"/>
      <c r="T19" s="2018"/>
      <c r="U19" s="2019"/>
      <c r="V19" s="2018"/>
      <c r="W19" s="2017"/>
      <c r="X19" s="1822"/>
      <c r="Y19" s="2016"/>
      <c r="Z19" s="508"/>
    </row>
    <row r="20" spans="1:26" ht="15.6">
      <c r="A20" s="739" t="s">
        <v>73</v>
      </c>
      <c r="B20" s="740" t="s">
        <v>148</v>
      </c>
      <c r="C20" s="1851">
        <v>199185</v>
      </c>
      <c r="D20" s="1850">
        <v>12.811157619594621</v>
      </c>
      <c r="E20" s="2015">
        <v>65.826756097705257</v>
      </c>
      <c r="F20" s="2014">
        <v>103405</v>
      </c>
      <c r="G20" s="1850">
        <v>17.989346174521632</v>
      </c>
      <c r="H20" s="1836">
        <v>34.17324390229475</v>
      </c>
      <c r="I20" s="2012">
        <v>46375</v>
      </c>
      <c r="J20" s="1921">
        <v>18.827344730015547</v>
      </c>
      <c r="K20" s="2011">
        <v>15.326600657854101</v>
      </c>
      <c r="L20" s="2013">
        <v>31985</v>
      </c>
      <c r="M20" s="1921">
        <v>18.78289210965211</v>
      </c>
      <c r="N20" s="1920">
        <v>10.570061898009316</v>
      </c>
      <c r="O20" s="2012">
        <v>2450</v>
      </c>
      <c r="P20" s="1921">
        <v>14.549863306787113</v>
      </c>
      <c r="Q20" s="2011">
        <v>0.80906054216137824</v>
      </c>
      <c r="R20" s="2013">
        <v>12765</v>
      </c>
      <c r="S20" s="1921">
        <v>13.267909307330056</v>
      </c>
      <c r="T20" s="1920">
        <v>4.2178116983764298</v>
      </c>
      <c r="U20" s="2012">
        <v>9835</v>
      </c>
      <c r="V20" s="1921">
        <v>21.762509682416731</v>
      </c>
      <c r="W20" s="2011">
        <v>3.2497091058935181</v>
      </c>
      <c r="X20" s="2010">
        <v>302595</v>
      </c>
      <c r="Y20" s="2009">
        <v>14.208835792076579</v>
      </c>
      <c r="Z20" s="508"/>
    </row>
    <row r="21" spans="1:26" ht="15.6">
      <c r="A21" s="739" t="s">
        <v>74</v>
      </c>
      <c r="B21" s="740" t="s">
        <v>149</v>
      </c>
      <c r="C21" s="1851">
        <v>34370</v>
      </c>
      <c r="D21" s="1850">
        <v>2.2105713039798198</v>
      </c>
      <c r="E21" s="2015">
        <v>86.593858935714152</v>
      </c>
      <c r="F21" s="2014">
        <v>5320</v>
      </c>
      <c r="G21" s="1850">
        <v>0.92568747966744191</v>
      </c>
      <c r="H21" s="1836">
        <v>13.40613854481286</v>
      </c>
      <c r="I21" s="2012">
        <v>1735</v>
      </c>
      <c r="J21" s="1921">
        <v>0.70411644589147027</v>
      </c>
      <c r="K21" s="2011">
        <v>4.3698823204547956</v>
      </c>
      <c r="L21" s="2013">
        <v>1530</v>
      </c>
      <c r="M21" s="1921">
        <v>0.89896467078527631</v>
      </c>
      <c r="N21" s="1920">
        <v>3.8567916426056996</v>
      </c>
      <c r="O21" s="2012">
        <v>270</v>
      </c>
      <c r="P21" s="1921">
        <v>1.5952097943658625</v>
      </c>
      <c r="Q21" s="2011">
        <v>0.67625174977400337</v>
      </c>
      <c r="R21" s="2013">
        <v>1300</v>
      </c>
      <c r="S21" s="1921">
        <v>1.3533864210493487</v>
      </c>
      <c r="T21" s="1920">
        <v>3.2800086871429284</v>
      </c>
      <c r="U21" s="2012">
        <v>485</v>
      </c>
      <c r="V21" s="1921">
        <v>1.0744716166869537</v>
      </c>
      <c r="W21" s="2011">
        <v>1.2232041448354332</v>
      </c>
      <c r="X21" s="2010">
        <v>39690</v>
      </c>
      <c r="Y21" s="2009">
        <v>1.8637600951535278</v>
      </c>
      <c r="Z21" s="508"/>
    </row>
    <row r="22" spans="1:26" ht="15.6">
      <c r="A22" s="739" t="s">
        <v>75</v>
      </c>
      <c r="B22" s="740" t="s">
        <v>150</v>
      </c>
      <c r="C22" s="1851">
        <v>26200</v>
      </c>
      <c r="D22" s="1850">
        <v>1.6852013835916526</v>
      </c>
      <c r="E22" s="2015">
        <v>79.356706159142206</v>
      </c>
      <c r="F22" s="2014">
        <v>6815</v>
      </c>
      <c r="G22" s="1850">
        <v>1.1857425928599885</v>
      </c>
      <c r="H22" s="1836">
        <v>20.64329384085778</v>
      </c>
      <c r="I22" s="2012">
        <v>1705</v>
      </c>
      <c r="J22" s="1921">
        <v>0.69179024800165634</v>
      </c>
      <c r="K22" s="2011">
        <v>5.1611793346873718</v>
      </c>
      <c r="L22" s="2013">
        <v>2475</v>
      </c>
      <c r="M22" s="1921">
        <v>1.4528141222898217</v>
      </c>
      <c r="N22" s="1920">
        <v>7.4927780197387666</v>
      </c>
      <c r="O22" s="2012">
        <v>175</v>
      </c>
      <c r="P22" s="1921">
        <v>1.0392844407464639</v>
      </c>
      <c r="Q22" s="2011">
        <v>0.52963207728321493</v>
      </c>
      <c r="R22" s="2013">
        <v>1955</v>
      </c>
      <c r="S22" s="1921">
        <v>2.0335263480710655</v>
      </c>
      <c r="T22" s="1920">
        <v>5.924507363724306</v>
      </c>
      <c r="U22" s="2012">
        <v>505</v>
      </c>
      <c r="V22" s="1921">
        <v>1.1217882040500167</v>
      </c>
      <c r="W22" s="2011">
        <v>1.5351970454241204</v>
      </c>
      <c r="X22" s="2010">
        <v>33015</v>
      </c>
      <c r="Y22" s="2009">
        <v>1.5503892494920435</v>
      </c>
      <c r="Z22" s="508"/>
    </row>
    <row r="23" spans="1:26" ht="15.6">
      <c r="A23" s="739" t="s">
        <v>76</v>
      </c>
      <c r="B23" s="740" t="s">
        <v>151</v>
      </c>
      <c r="C23" s="1851">
        <v>120765</v>
      </c>
      <c r="D23" s="1850">
        <v>7.7672051731612024</v>
      </c>
      <c r="E23" s="2015">
        <v>83.102501538335758</v>
      </c>
      <c r="F23" s="2014">
        <v>24555</v>
      </c>
      <c r="G23" s="1850">
        <v>4.2718534768456742</v>
      </c>
      <c r="H23" s="1836">
        <v>16.897498461664231</v>
      </c>
      <c r="I23" s="2012">
        <v>5855</v>
      </c>
      <c r="J23" s="1921">
        <v>2.3776372250120774</v>
      </c>
      <c r="K23" s="2011">
        <v>4.0303020835899517</v>
      </c>
      <c r="L23" s="2013">
        <v>6650</v>
      </c>
      <c r="M23" s="1921">
        <v>3.9061097930516078</v>
      </c>
      <c r="N23" s="1920">
        <v>4.5771458700140339</v>
      </c>
      <c r="O23" s="2012">
        <v>1035</v>
      </c>
      <c r="P23" s="1921">
        <v>6.1428146915487929</v>
      </c>
      <c r="Q23" s="2011">
        <v>0.71125406673218672</v>
      </c>
      <c r="R23" s="2013">
        <v>9160</v>
      </c>
      <c r="S23" s="1921">
        <v>9.5215348310168082</v>
      </c>
      <c r="T23" s="1920">
        <v>6.3027037412353399</v>
      </c>
      <c r="U23" s="2012">
        <v>1855</v>
      </c>
      <c r="V23" s="1921">
        <v>4.1040389509793069</v>
      </c>
      <c r="W23" s="2011">
        <v>1.27609270009272</v>
      </c>
      <c r="X23" s="2010">
        <v>145320</v>
      </c>
      <c r="Y23" s="2009">
        <v>6.8237523190855045</v>
      </c>
      <c r="Z23" s="508"/>
    </row>
    <row r="24" spans="1:26" ht="15.6">
      <c r="A24" s="739" t="s">
        <v>77</v>
      </c>
      <c r="B24" s="740" t="s">
        <v>152</v>
      </c>
      <c r="C24" s="1851">
        <v>95450</v>
      </c>
      <c r="D24" s="1850">
        <v>6.1389869011586109</v>
      </c>
      <c r="E24" s="2015">
        <v>81.125330657503895</v>
      </c>
      <c r="F24" s="2014">
        <v>22205</v>
      </c>
      <c r="G24" s="1850">
        <v>3.8633392888519302</v>
      </c>
      <c r="H24" s="1836">
        <v>18.874670192433467</v>
      </c>
      <c r="I24" s="2012">
        <v>10175</v>
      </c>
      <c r="J24" s="1921">
        <v>4.1301255637785239</v>
      </c>
      <c r="K24" s="2011">
        <v>8.6470051224874478</v>
      </c>
      <c r="L24" s="2013">
        <v>5900</v>
      </c>
      <c r="M24" s="1921">
        <v>3.4655557774071553</v>
      </c>
      <c r="N24" s="1920">
        <v>5.0157242660429713</v>
      </c>
      <c r="O24" s="2012">
        <v>705</v>
      </c>
      <c r="P24" s="1921">
        <v>4.1763936764531087</v>
      </c>
      <c r="Q24" s="2011">
        <v>0.59726797836365475</v>
      </c>
      <c r="R24" s="2013">
        <v>3470</v>
      </c>
      <c r="S24" s="1921">
        <v>3.607868555924028</v>
      </c>
      <c r="T24" s="1920">
        <v>2.9497220407369875</v>
      </c>
      <c r="U24" s="2012">
        <v>1960</v>
      </c>
      <c r="V24" s="1921">
        <v>4.335310390616355</v>
      </c>
      <c r="W24" s="2011">
        <v>1.6649507848024061</v>
      </c>
      <c r="X24" s="2010">
        <v>117655</v>
      </c>
      <c r="Y24" s="2009">
        <v>5.5247521730494444</v>
      </c>
      <c r="Z24" s="508"/>
    </row>
    <row r="25" spans="1:26" ht="16.05" customHeight="1">
      <c r="A25" s="739" t="s">
        <v>147</v>
      </c>
      <c r="B25" s="740" t="s">
        <v>153</v>
      </c>
      <c r="C25" s="1851">
        <v>8330</v>
      </c>
      <c r="D25" s="1850">
        <v>0.53581760670545431</v>
      </c>
      <c r="E25" s="2015">
        <v>86.691113881425466</v>
      </c>
      <c r="F25" s="2014">
        <v>1280</v>
      </c>
      <c r="G25" s="1850">
        <v>0.22249863869718539</v>
      </c>
      <c r="H25" s="1836">
        <v>13.308886118574542</v>
      </c>
      <c r="I25" s="2012">
        <v>510</v>
      </c>
      <c r="J25" s="1921">
        <v>0.20669917062140472</v>
      </c>
      <c r="K25" s="2011">
        <v>5.2983302496820963</v>
      </c>
      <c r="L25" s="2013">
        <v>185</v>
      </c>
      <c r="M25" s="1921">
        <v>0.10981654177726621</v>
      </c>
      <c r="N25" s="1920">
        <v>1.9459261463794328</v>
      </c>
      <c r="O25" s="2012">
        <v>75</v>
      </c>
      <c r="P25" s="1921">
        <v>0.4473433971234993</v>
      </c>
      <c r="Q25" s="2011">
        <v>0.7832612889731545</v>
      </c>
      <c r="R25" s="2013">
        <v>440</v>
      </c>
      <c r="S25" s="1921">
        <v>0.45533458775586577</v>
      </c>
      <c r="T25" s="1920">
        <v>4.5578377118405964</v>
      </c>
      <c r="U25" s="2012">
        <v>70</v>
      </c>
      <c r="V25" s="1921">
        <v>0.15387849950204716</v>
      </c>
      <c r="W25" s="2011">
        <v>0.7235307216992618</v>
      </c>
      <c r="X25" s="2010">
        <v>9610</v>
      </c>
      <c r="Y25" s="2009">
        <v>0.45124766917526254</v>
      </c>
      <c r="Z25" s="508"/>
    </row>
    <row r="26" spans="1:26" ht="15.6">
      <c r="A26" s="739" t="s">
        <v>78</v>
      </c>
      <c r="B26" s="740" t="s">
        <v>154</v>
      </c>
      <c r="C26" s="1851">
        <v>59135</v>
      </c>
      <c r="D26" s="1850">
        <v>3.8032765755463425</v>
      </c>
      <c r="E26" s="2015">
        <v>85.907246912107368</v>
      </c>
      <c r="F26" s="2014">
        <v>9700</v>
      </c>
      <c r="G26" s="1850">
        <v>1.6875910072249078</v>
      </c>
      <c r="H26" s="1836">
        <v>14.092753087892614</v>
      </c>
      <c r="I26" s="2012">
        <v>3360</v>
      </c>
      <c r="J26" s="1921">
        <v>1.3632621412825936</v>
      </c>
      <c r="K26" s="2011">
        <v>4.8785858828751199</v>
      </c>
      <c r="L26" s="2013">
        <v>1920</v>
      </c>
      <c r="M26" s="1921">
        <v>1.127845246764229</v>
      </c>
      <c r="N26" s="1920">
        <v>2.7901168608226006</v>
      </c>
      <c r="O26" s="2012">
        <v>310</v>
      </c>
      <c r="P26" s="1921">
        <v>1.8523713300843934</v>
      </c>
      <c r="Q26" s="2011">
        <v>0.45280161995125751</v>
      </c>
      <c r="R26" s="2013">
        <v>3365</v>
      </c>
      <c r="S26" s="1921">
        <v>3.4961379726175501</v>
      </c>
      <c r="T26" s="1920">
        <v>4.8857480748231428</v>
      </c>
      <c r="U26" s="2012">
        <v>745</v>
      </c>
      <c r="V26" s="1921">
        <v>1.6536239902622554</v>
      </c>
      <c r="W26" s="2011">
        <v>1.085500649420496</v>
      </c>
      <c r="X26" s="2010">
        <v>68835</v>
      </c>
      <c r="Y26" s="2009">
        <v>3.2322182783616356</v>
      </c>
      <c r="Z26" s="508"/>
    </row>
    <row r="27" spans="1:26" ht="15.6">
      <c r="A27" s="739" t="s">
        <v>79</v>
      </c>
      <c r="B27" s="740" t="s">
        <v>155</v>
      </c>
      <c r="C27" s="1851">
        <v>58515</v>
      </c>
      <c r="D27" s="1850">
        <v>3.7634972221400393</v>
      </c>
      <c r="E27" s="2015">
        <v>83.173845070571289</v>
      </c>
      <c r="F27" s="2014">
        <v>11840</v>
      </c>
      <c r="G27" s="1850">
        <v>2.0593632408227314</v>
      </c>
      <c r="H27" s="1836">
        <v>16.826154929428718</v>
      </c>
      <c r="I27" s="2012">
        <v>3925</v>
      </c>
      <c r="J27" s="1921">
        <v>1.5937993496502645</v>
      </c>
      <c r="K27" s="2011">
        <v>5.580479438887191</v>
      </c>
      <c r="L27" s="2013">
        <v>2355</v>
      </c>
      <c r="M27" s="1921">
        <v>1.3824023396208689</v>
      </c>
      <c r="N27" s="1920">
        <v>3.3460361345634704</v>
      </c>
      <c r="O27" s="2012">
        <v>330</v>
      </c>
      <c r="P27" s="1921">
        <v>1.9651135147985259</v>
      </c>
      <c r="Q27" s="2011">
        <v>0.46999241629959571</v>
      </c>
      <c r="R27" s="2013">
        <v>4155</v>
      </c>
      <c r="S27" s="1921">
        <v>4.3195242897092303</v>
      </c>
      <c r="T27" s="1920">
        <v>5.9061124727600918</v>
      </c>
      <c r="U27" s="2012">
        <v>1070</v>
      </c>
      <c r="V27" s="1921">
        <v>2.3721146398140975</v>
      </c>
      <c r="W27" s="2011">
        <v>1.5235344669183688</v>
      </c>
      <c r="X27" s="2010">
        <v>70350</v>
      </c>
      <c r="Y27" s="2009">
        <v>3.3035234603878361</v>
      </c>
      <c r="Z27" s="508"/>
    </row>
    <row r="28" spans="1:26" ht="15.6">
      <c r="A28" s="1336" t="s">
        <v>80</v>
      </c>
      <c r="B28" s="1335" t="s">
        <v>81</v>
      </c>
      <c r="C28" s="1851">
        <v>70040</v>
      </c>
      <c r="D28" s="1850">
        <v>4.5046449883392912</v>
      </c>
      <c r="E28" s="2015">
        <v>65.996098163306101</v>
      </c>
      <c r="F28" s="2014">
        <v>36085</v>
      </c>
      <c r="G28" s="1850">
        <v>6.277898879121528</v>
      </c>
      <c r="H28" s="1836">
        <v>34.003901836693878</v>
      </c>
      <c r="I28" s="2012">
        <v>17585</v>
      </c>
      <c r="J28" s="1921">
        <v>7.13846928295085</v>
      </c>
      <c r="K28" s="2011">
        <v>16.569350040019078</v>
      </c>
      <c r="L28" s="2013">
        <v>9215</v>
      </c>
      <c r="M28" s="1921">
        <v>5.411383336073853</v>
      </c>
      <c r="N28" s="1920">
        <v>8.6829435422850043</v>
      </c>
      <c r="O28" s="2012">
        <v>630</v>
      </c>
      <c r="P28" s="1921">
        <v>3.7470581243313918</v>
      </c>
      <c r="Q28" s="2011">
        <v>0.59409534359588256</v>
      </c>
      <c r="R28" s="2013">
        <v>5600</v>
      </c>
      <c r="S28" s="1921">
        <v>5.8234486916927422</v>
      </c>
      <c r="T28" s="1920">
        <v>5.2784760674220195</v>
      </c>
      <c r="U28" s="2012">
        <v>3055</v>
      </c>
      <c r="V28" s="1921">
        <v>6.7618900077459339</v>
      </c>
      <c r="W28" s="2011">
        <v>2.8790368433719</v>
      </c>
      <c r="X28" s="2010">
        <v>106125</v>
      </c>
      <c r="Y28" s="2009">
        <v>4.9832753493478394</v>
      </c>
      <c r="Z28" s="508"/>
    </row>
    <row r="29" spans="1:26" ht="15.6">
      <c r="A29" s="1328" t="s">
        <v>82</v>
      </c>
      <c r="B29" s="1327" t="s">
        <v>83</v>
      </c>
      <c r="C29" s="1846">
        <v>161010</v>
      </c>
      <c r="D29" s="1844">
        <v>10.355864185223252</v>
      </c>
      <c r="E29" s="2008">
        <v>70.808950189000313</v>
      </c>
      <c r="F29" s="2007">
        <v>66375</v>
      </c>
      <c r="G29" s="1844">
        <v>11.547584709568435</v>
      </c>
      <c r="H29" s="1874">
        <v>29.191049810999687</v>
      </c>
      <c r="I29" s="2005">
        <v>24030</v>
      </c>
      <c r="J29" s="1913">
        <v>9.7562528163553619</v>
      </c>
      <c r="K29" s="2004">
        <v>10.568845348781753</v>
      </c>
      <c r="L29" s="2006">
        <v>25810</v>
      </c>
      <c r="M29" s="1913">
        <v>15.157325409316202</v>
      </c>
      <c r="N29" s="1912">
        <v>11.35077124269869</v>
      </c>
      <c r="O29" s="2005">
        <v>1055</v>
      </c>
      <c r="P29" s="1913">
        <v>6.2694044930464763</v>
      </c>
      <c r="Q29" s="2004">
        <v>0.46391255792063008</v>
      </c>
      <c r="R29" s="2006">
        <v>11350</v>
      </c>
      <c r="S29" s="1913">
        <v>11.800286923164887</v>
      </c>
      <c r="T29" s="1912">
        <v>4.9918898089705728</v>
      </c>
      <c r="U29" s="2005">
        <v>4130</v>
      </c>
      <c r="V29" s="1913">
        <v>9.1370144959610506</v>
      </c>
      <c r="W29" s="2004">
        <v>1.8156308526280431</v>
      </c>
      <c r="X29" s="2003">
        <v>227390</v>
      </c>
      <c r="Y29" s="2002">
        <v>10.677529135602699</v>
      </c>
      <c r="Z29" s="508"/>
    </row>
    <row r="30" spans="1:26" ht="16.2" thickBot="1">
      <c r="A30" s="2" t="s">
        <v>84</v>
      </c>
      <c r="B30" s="313" t="s">
        <v>85</v>
      </c>
      <c r="C30" s="2001">
        <v>833000</v>
      </c>
      <c r="D30" s="1998">
        <v>53.576222959440287</v>
      </c>
      <c r="E30" s="2000">
        <v>74.336094046503604</v>
      </c>
      <c r="F30" s="1999">
        <v>287585</v>
      </c>
      <c r="G30" s="1998">
        <v>50.030905488181467</v>
      </c>
      <c r="H30" s="1997">
        <v>25.663905953496386</v>
      </c>
      <c r="I30" s="1994">
        <v>115255</v>
      </c>
      <c r="J30" s="1993">
        <v>46.78949697355975</v>
      </c>
      <c r="K30" s="1992">
        <v>10.285341317607871</v>
      </c>
      <c r="L30" s="1996">
        <v>88030</v>
      </c>
      <c r="M30" s="1993">
        <v>51.695109346738391</v>
      </c>
      <c r="N30" s="1995">
        <v>7.8555769991960904</v>
      </c>
      <c r="O30" s="1994">
        <v>7030</v>
      </c>
      <c r="P30" s="1993">
        <v>41.784856769285632</v>
      </c>
      <c r="Q30" s="1992">
        <v>0.62741455687405712</v>
      </c>
      <c r="R30" s="1996">
        <v>53560</v>
      </c>
      <c r="S30" s="1993">
        <v>55.678957928331585</v>
      </c>
      <c r="T30" s="1995">
        <v>4.7795758299864612</v>
      </c>
      <c r="U30" s="1994">
        <v>23710</v>
      </c>
      <c r="V30" s="1993">
        <v>52.476640478034739</v>
      </c>
      <c r="W30" s="1992">
        <v>2.1159972498319068</v>
      </c>
      <c r="X30" s="1991">
        <v>1120585</v>
      </c>
      <c r="Y30" s="1990">
        <v>52.61928352173237</v>
      </c>
      <c r="Z30" s="508"/>
    </row>
    <row r="31" spans="1:26" ht="15.6" thickTop="1">
      <c r="B31" s="1989" t="s">
        <v>86</v>
      </c>
      <c r="C31" s="1934"/>
      <c r="D31" s="1988"/>
      <c r="E31" s="1988"/>
      <c r="F31" s="1934"/>
      <c r="G31" s="1988"/>
      <c r="H31" s="1983"/>
      <c r="I31" s="1986"/>
      <c r="J31" s="1985"/>
      <c r="K31" s="1984"/>
      <c r="L31" s="1987"/>
      <c r="M31" s="1985"/>
      <c r="N31" s="1985"/>
      <c r="O31" s="1986"/>
      <c r="P31" s="1985"/>
      <c r="Q31" s="1984"/>
      <c r="R31" s="1987"/>
      <c r="S31" s="1985"/>
      <c r="T31" s="1985"/>
      <c r="U31" s="1986"/>
      <c r="V31" s="1985"/>
      <c r="W31" s="1984"/>
      <c r="X31" s="509"/>
      <c r="Y31" s="1983"/>
      <c r="Z31" s="508"/>
    </row>
    <row r="32" spans="1:26" ht="16.2" thickBot="1">
      <c r="A32" s="526" t="s">
        <v>239</v>
      </c>
      <c r="B32" s="313" t="s">
        <v>86</v>
      </c>
      <c r="C32" s="1982">
        <v>1554795</v>
      </c>
      <c r="D32" s="1979">
        <v>100.00000000000003</v>
      </c>
      <c r="E32" s="1981">
        <v>73.008356925278832</v>
      </c>
      <c r="F32" s="1980">
        <v>574815</v>
      </c>
      <c r="G32" s="1979">
        <v>100.00000000000001</v>
      </c>
      <c r="H32" s="1978">
        <v>26.991643074721157</v>
      </c>
      <c r="I32" s="1976">
        <v>246330</v>
      </c>
      <c r="J32" s="1975">
        <v>99.999999999999986</v>
      </c>
      <c r="K32" s="1974">
        <v>11.566854228307424</v>
      </c>
      <c r="L32" s="1977">
        <v>170285</v>
      </c>
      <c r="M32" s="1975">
        <v>100</v>
      </c>
      <c r="N32" s="1830">
        <v>7.9960142955685338</v>
      </c>
      <c r="O32" s="1976">
        <v>16825</v>
      </c>
      <c r="P32" s="1975">
        <v>100.00000000000001</v>
      </c>
      <c r="Q32" s="1974">
        <v>0.79009734641678697</v>
      </c>
      <c r="R32" s="1977">
        <v>96195</v>
      </c>
      <c r="S32" s="1975">
        <v>100.00000000000001</v>
      </c>
      <c r="T32" s="1830">
        <v>4.5169282089545932</v>
      </c>
      <c r="U32" s="1976">
        <v>45185</v>
      </c>
      <c r="V32" s="1975">
        <v>100.00000000000001</v>
      </c>
      <c r="W32" s="1974">
        <v>2.1217489954738209</v>
      </c>
      <c r="X32" s="1973">
        <v>2129610</v>
      </c>
      <c r="Y32" s="1972">
        <v>100</v>
      </c>
      <c r="Z32" s="508"/>
    </row>
    <row r="33" spans="2:27"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8"/>
      <c r="AA33" s="508"/>
    </row>
    <row r="35" spans="2:27" ht="17.399999999999999">
      <c r="B35" s="1905"/>
    </row>
  </sheetData>
  <mergeCells count="11">
    <mergeCell ref="X3:Y3"/>
    <mergeCell ref="A5:B5"/>
    <mergeCell ref="A19:B19"/>
    <mergeCell ref="A1:Y1"/>
    <mergeCell ref="C3:E3"/>
    <mergeCell ref="F3:H3"/>
    <mergeCell ref="I3:K3"/>
    <mergeCell ref="L3:N3"/>
    <mergeCell ref="O3:Q3"/>
    <mergeCell ref="R3:T3"/>
    <mergeCell ref="U3:W3"/>
  </mergeCells>
  <pageMargins left="0.75" right="0.75" top="1" bottom="1" header="0.5" footer="0.5"/>
  <pageSetup paperSize="9" scale="23"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A2BC5-7629-41BE-A1DD-AFEF87365509}">
  <dimension ref="A1:AA35"/>
  <sheetViews>
    <sheetView showGridLines="0" zoomScale="80" zoomScaleNormal="80" zoomScaleSheetLayoutView="70" workbookViewId="0">
      <selection activeCell="W32" sqref="W32"/>
    </sheetView>
  </sheetViews>
  <sheetFormatPr defaultColWidth="9.109375" defaultRowHeight="15"/>
  <cols>
    <col min="1" max="1" width="9.109375" style="11"/>
    <col min="2" max="2" width="62.77734375" style="1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3" width="9.44140625" style="11" customWidth="1"/>
    <col min="24" max="24" width="12.44140625" style="11" customWidth="1"/>
    <col min="25" max="25" width="9.44140625" style="11" customWidth="1"/>
    <col min="26" max="16384" width="9.109375" style="11"/>
  </cols>
  <sheetData>
    <row r="1" spans="1:27" ht="19.8" thickBot="1">
      <c r="A1" s="496" t="s">
        <v>378</v>
      </c>
      <c r="B1" s="496"/>
      <c r="C1" s="496"/>
      <c r="D1" s="496"/>
      <c r="E1" s="496"/>
      <c r="F1" s="496"/>
      <c r="G1" s="496"/>
      <c r="H1" s="496"/>
      <c r="I1" s="496"/>
      <c r="J1" s="496"/>
      <c r="K1" s="496"/>
      <c r="L1" s="496"/>
      <c r="M1" s="496"/>
      <c r="N1" s="496"/>
      <c r="O1" s="496"/>
      <c r="P1" s="496"/>
      <c r="Q1" s="496"/>
      <c r="R1" s="496"/>
      <c r="S1" s="496"/>
      <c r="T1" s="496"/>
      <c r="U1" s="496"/>
      <c r="V1" s="496"/>
      <c r="W1" s="496"/>
      <c r="X1" s="496"/>
      <c r="Y1" s="496"/>
    </row>
    <row r="2" spans="1:2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c r="W2" s="1819"/>
      <c r="X2" s="1819"/>
      <c r="Y2" s="1819"/>
    </row>
    <row r="3" spans="1:27" ht="17.399999999999999" thickBot="1">
      <c r="C3" s="1967" t="s">
        <v>135</v>
      </c>
      <c r="D3" s="1969"/>
      <c r="E3" s="1968"/>
      <c r="F3" s="1891" t="s">
        <v>350</v>
      </c>
      <c r="G3" s="2043"/>
      <c r="H3" s="2056"/>
      <c r="I3" s="2055" t="s">
        <v>137</v>
      </c>
      <c r="J3" s="2041"/>
      <c r="K3" s="2054"/>
      <c r="L3" s="2053" t="s">
        <v>138</v>
      </c>
      <c r="M3" s="2038"/>
      <c r="N3" s="2052"/>
      <c r="O3" s="2055" t="s">
        <v>139</v>
      </c>
      <c r="P3" s="2041"/>
      <c r="Q3" s="2054"/>
      <c r="R3" s="2053" t="s">
        <v>140</v>
      </c>
      <c r="S3" s="2038"/>
      <c r="T3" s="2052"/>
      <c r="U3" s="2053" t="s">
        <v>145</v>
      </c>
      <c r="V3" s="2038"/>
      <c r="W3" s="2052"/>
      <c r="X3" s="2051" t="s">
        <v>15</v>
      </c>
      <c r="Y3" s="1966"/>
    </row>
    <row r="4" spans="1:27" ht="16.8" thickTop="1" thickBot="1">
      <c r="C4" s="823" t="s">
        <v>8</v>
      </c>
      <c r="D4" s="821" t="s">
        <v>9</v>
      </c>
      <c r="E4" s="9" t="s">
        <v>10</v>
      </c>
      <c r="F4" s="82" t="s">
        <v>8</v>
      </c>
      <c r="G4" s="821" t="s">
        <v>9</v>
      </c>
      <c r="H4" s="9" t="s">
        <v>10</v>
      </c>
      <c r="I4" s="1961" t="s">
        <v>8</v>
      </c>
      <c r="J4" s="2035" t="s">
        <v>9</v>
      </c>
      <c r="K4" s="229" t="s">
        <v>10</v>
      </c>
      <c r="L4" s="1961" t="s">
        <v>8</v>
      </c>
      <c r="M4" s="2035" t="s">
        <v>9</v>
      </c>
      <c r="N4" s="229" t="s">
        <v>10</v>
      </c>
      <c r="O4" s="1961" t="s">
        <v>8</v>
      </c>
      <c r="P4" s="2035" t="s">
        <v>9</v>
      </c>
      <c r="Q4" s="229" t="s">
        <v>10</v>
      </c>
      <c r="R4" s="1961" t="s">
        <v>8</v>
      </c>
      <c r="S4" s="2035" t="s">
        <v>9</v>
      </c>
      <c r="T4" s="229" t="s">
        <v>10</v>
      </c>
      <c r="U4" s="1961" t="s">
        <v>8</v>
      </c>
      <c r="V4" s="2035" t="s">
        <v>9</v>
      </c>
      <c r="W4" s="229" t="s">
        <v>10</v>
      </c>
      <c r="X4" s="82" t="s">
        <v>8</v>
      </c>
      <c r="Y4" s="822" t="s">
        <v>9</v>
      </c>
    </row>
    <row r="5" spans="1:27">
      <c r="A5" s="2033" t="s">
        <v>71</v>
      </c>
      <c r="B5" s="2033"/>
      <c r="C5" s="2032"/>
      <c r="D5" s="516"/>
      <c r="E5" s="2050"/>
      <c r="F5" s="2045"/>
      <c r="G5" s="516"/>
      <c r="H5" s="2050"/>
      <c r="I5" s="2049"/>
      <c r="J5" s="2030"/>
      <c r="K5" s="2048"/>
      <c r="L5" s="2049"/>
      <c r="M5" s="2030"/>
      <c r="N5" s="2048"/>
      <c r="O5" s="2049"/>
      <c r="P5" s="2030"/>
      <c r="Q5" s="2048"/>
      <c r="R5" s="2047"/>
      <c r="S5" s="2027"/>
      <c r="T5" s="2046"/>
      <c r="U5" s="2047"/>
      <c r="V5" s="2027"/>
      <c r="W5" s="2046"/>
      <c r="X5" s="2045"/>
      <c r="Y5" s="2025"/>
    </row>
    <row r="6" spans="1:27" ht="15.6">
      <c r="A6" s="739" t="s">
        <v>54</v>
      </c>
      <c r="B6" s="318" t="s">
        <v>320</v>
      </c>
      <c r="C6" s="1925">
        <v>6990</v>
      </c>
      <c r="D6" s="1924">
        <v>1.0939469191613347</v>
      </c>
      <c r="E6" s="2024">
        <v>93.608243833661163</v>
      </c>
      <c r="F6" s="2023">
        <v>475</v>
      </c>
      <c r="G6" s="1924">
        <v>0.19910906451774363</v>
      </c>
      <c r="H6" s="2009">
        <v>6.3917561663388396</v>
      </c>
      <c r="I6" s="2012">
        <v>120</v>
      </c>
      <c r="J6" s="1921">
        <v>0.12029202251170847</v>
      </c>
      <c r="K6" s="2011">
        <v>1.6370372651595997</v>
      </c>
      <c r="L6" s="2013">
        <v>125</v>
      </c>
      <c r="M6" s="1921">
        <v>0.17692058893842022</v>
      </c>
      <c r="N6" s="1920">
        <v>1.6845710643687981</v>
      </c>
      <c r="O6" s="2012">
        <v>25</v>
      </c>
      <c r="P6" s="1921">
        <v>0.33854018744674808</v>
      </c>
      <c r="Q6" s="2011">
        <v>0.31921289384430607</v>
      </c>
      <c r="R6" s="2013">
        <v>165</v>
      </c>
      <c r="S6" s="1921">
        <v>0.40664699409822952</v>
      </c>
      <c r="T6" s="1920">
        <v>2.1773157998331634</v>
      </c>
      <c r="U6" s="2012">
        <v>45</v>
      </c>
      <c r="V6" s="1921">
        <v>0.21451104100946375</v>
      </c>
      <c r="W6" s="2011">
        <v>0.57361914313297291</v>
      </c>
      <c r="X6" s="2022">
        <v>7470</v>
      </c>
      <c r="Y6" s="2009">
        <v>0.8498266407680376</v>
      </c>
      <c r="Z6" s="508"/>
      <c r="AA6" s="508"/>
    </row>
    <row r="7" spans="1:27" ht="15.6">
      <c r="A7" s="739" t="s">
        <v>55</v>
      </c>
      <c r="B7" s="318" t="s">
        <v>319</v>
      </c>
      <c r="C7" s="1925">
        <v>12785</v>
      </c>
      <c r="D7" s="1924">
        <v>2.0002754032075085</v>
      </c>
      <c r="E7" s="2024">
        <v>72.204216227085666</v>
      </c>
      <c r="F7" s="2023">
        <v>4920</v>
      </c>
      <c r="G7" s="1924">
        <v>2.0525551829420894</v>
      </c>
      <c r="H7" s="2009">
        <v>27.795783772914341</v>
      </c>
      <c r="I7" s="2012">
        <v>1945</v>
      </c>
      <c r="J7" s="1921">
        <v>1.9130327836593333</v>
      </c>
      <c r="K7" s="2011">
        <v>10.982445755135286</v>
      </c>
      <c r="L7" s="2013">
        <v>1385</v>
      </c>
      <c r="M7" s="1921">
        <v>1.9451280392625614</v>
      </c>
      <c r="N7" s="1920">
        <v>7.8129324592549247</v>
      </c>
      <c r="O7" s="2012">
        <v>210</v>
      </c>
      <c r="P7" s="1921">
        <v>2.9899176370349334</v>
      </c>
      <c r="Q7" s="2011">
        <v>1.1892806024408071</v>
      </c>
      <c r="R7" s="2013">
        <v>860</v>
      </c>
      <c r="S7" s="1921">
        <v>2.149794938481544</v>
      </c>
      <c r="T7" s="1920">
        <v>4.8557443015638286</v>
      </c>
      <c r="U7" s="2012">
        <v>525</v>
      </c>
      <c r="V7" s="1921">
        <v>2.6198988533373395</v>
      </c>
      <c r="W7" s="2011">
        <v>2.9553806545194927</v>
      </c>
      <c r="X7" s="2022">
        <v>17705</v>
      </c>
      <c r="Y7" s="2009">
        <v>2.0145378244013785</v>
      </c>
      <c r="Z7" s="508"/>
      <c r="AA7" s="508"/>
    </row>
    <row r="8" spans="1:27" ht="15.6">
      <c r="A8" s="739" t="s">
        <v>56</v>
      </c>
      <c r="B8" s="318" t="s">
        <v>318</v>
      </c>
      <c r="C8" s="1925">
        <v>29125</v>
      </c>
      <c r="D8" s="1924">
        <v>4.5578370207632108</v>
      </c>
      <c r="E8" s="2024">
        <v>78.650967858829546</v>
      </c>
      <c r="F8" s="2023">
        <v>7905</v>
      </c>
      <c r="G8" s="1924">
        <v>3.297779334968383</v>
      </c>
      <c r="H8" s="2009">
        <v>21.349032141170458</v>
      </c>
      <c r="I8" s="2012">
        <v>2855</v>
      </c>
      <c r="J8" s="1921">
        <v>2.807253335432327</v>
      </c>
      <c r="K8" s="2011">
        <v>7.7042572719361031</v>
      </c>
      <c r="L8" s="2013">
        <v>2215</v>
      </c>
      <c r="M8" s="1921">
        <v>3.1114173615896275</v>
      </c>
      <c r="N8" s="1920">
        <v>5.9744325523082829</v>
      </c>
      <c r="O8" s="2012">
        <v>250</v>
      </c>
      <c r="P8" s="1921">
        <v>3.5694404998579952</v>
      </c>
      <c r="Q8" s="2011">
        <v>0.67873113784404038</v>
      </c>
      <c r="R8" s="2013">
        <v>1950</v>
      </c>
      <c r="S8" s="1921">
        <v>4.8742122636791034</v>
      </c>
      <c r="T8" s="1920">
        <v>5.2630285676791022</v>
      </c>
      <c r="U8" s="2012">
        <v>640</v>
      </c>
      <c r="V8" s="1921">
        <v>3.2054478994542084</v>
      </c>
      <c r="W8" s="2011">
        <v>1.7285826114029315</v>
      </c>
      <c r="X8" s="2022">
        <v>37035</v>
      </c>
      <c r="Y8" s="2009">
        <v>4.2140812984816982</v>
      </c>
      <c r="Z8" s="508"/>
      <c r="AA8" s="508"/>
    </row>
    <row r="9" spans="1:27" ht="15.6">
      <c r="A9" s="739" t="s">
        <v>57</v>
      </c>
      <c r="B9" s="318" t="s">
        <v>58</v>
      </c>
      <c r="C9" s="1925">
        <v>25485</v>
      </c>
      <c r="D9" s="1924">
        <v>3.9879323321800824</v>
      </c>
      <c r="E9" s="2024">
        <v>64.882454745930062</v>
      </c>
      <c r="F9" s="2023">
        <v>13795</v>
      </c>
      <c r="G9" s="1924">
        <v>5.7535161920016007</v>
      </c>
      <c r="H9" s="2009">
        <v>35.117545254069945</v>
      </c>
      <c r="I9" s="2012">
        <v>6405</v>
      </c>
      <c r="J9" s="1921">
        <v>6.3027962532960764</v>
      </c>
      <c r="K9" s="2011">
        <v>16.308598871569636</v>
      </c>
      <c r="L9" s="2013">
        <v>3765</v>
      </c>
      <c r="M9" s="1921">
        <v>5.2933442083503257</v>
      </c>
      <c r="N9" s="1920">
        <v>9.5830276170628128</v>
      </c>
      <c r="O9" s="2012">
        <v>610</v>
      </c>
      <c r="P9" s="1921">
        <v>8.6962510650383411</v>
      </c>
      <c r="Q9" s="2011">
        <v>1.5590638742911669</v>
      </c>
      <c r="R9" s="2013">
        <v>1905</v>
      </c>
      <c r="S9" s="1921">
        <v>4.7590027008102425</v>
      </c>
      <c r="T9" s="1920">
        <v>4.844862464593346</v>
      </c>
      <c r="U9" s="2012">
        <v>1110</v>
      </c>
      <c r="V9" s="1921">
        <v>5.55034800460668</v>
      </c>
      <c r="W9" s="2011">
        <v>2.8219924265529923</v>
      </c>
      <c r="X9" s="2022">
        <v>39280</v>
      </c>
      <c r="Y9" s="2009">
        <v>4.4696004032721479</v>
      </c>
      <c r="Z9" s="508"/>
      <c r="AA9" s="508"/>
    </row>
    <row r="10" spans="1:27" ht="15.6">
      <c r="A10" s="739" t="s">
        <v>59</v>
      </c>
      <c r="B10" s="318" t="s">
        <v>317</v>
      </c>
      <c r="C10" s="1925">
        <v>25890</v>
      </c>
      <c r="D10" s="1924">
        <v>4.0512922826075055</v>
      </c>
      <c r="E10" s="2024">
        <v>67.20604779697112</v>
      </c>
      <c r="F10" s="2023">
        <v>12635</v>
      </c>
      <c r="G10" s="1924">
        <v>5.2694787860586958</v>
      </c>
      <c r="H10" s="2009">
        <v>32.793952203028887</v>
      </c>
      <c r="I10" s="2012">
        <v>5985</v>
      </c>
      <c r="J10" s="1921">
        <v>5.8910917391475461</v>
      </c>
      <c r="K10" s="2011">
        <v>15.542270254891916</v>
      </c>
      <c r="L10" s="2013">
        <v>3075</v>
      </c>
      <c r="M10" s="1921">
        <v>4.3224395663118225</v>
      </c>
      <c r="N10" s="1920">
        <v>7.9787860900462002</v>
      </c>
      <c r="O10" s="2012">
        <v>535</v>
      </c>
      <c r="P10" s="1921">
        <v>7.5996875887531941</v>
      </c>
      <c r="Q10" s="2011">
        <v>1.3891938953031087</v>
      </c>
      <c r="R10" s="2013">
        <v>1845</v>
      </c>
      <c r="S10" s="1921">
        <v>4.6153346003801135</v>
      </c>
      <c r="T10" s="1920">
        <v>4.7907552166480034</v>
      </c>
      <c r="U10" s="2012">
        <v>1190</v>
      </c>
      <c r="V10" s="1921">
        <v>5.9662510640428623</v>
      </c>
      <c r="W10" s="2011">
        <v>3.0929467461396571</v>
      </c>
      <c r="X10" s="2022">
        <v>38525</v>
      </c>
      <c r="Y10" s="2009">
        <v>4.3836251480693793</v>
      </c>
      <c r="Z10" s="508"/>
      <c r="AA10" s="508"/>
    </row>
    <row r="11" spans="1:27" ht="15.6">
      <c r="A11" s="739" t="s">
        <v>146</v>
      </c>
      <c r="B11" s="318" t="s">
        <v>316</v>
      </c>
      <c r="C11" s="1925">
        <v>9015</v>
      </c>
      <c r="D11" s="1924">
        <v>1.4109156687212372</v>
      </c>
      <c r="E11" s="2024">
        <v>88.464259188945491</v>
      </c>
      <c r="F11" s="2023">
        <v>1175</v>
      </c>
      <c r="G11" s="1924">
        <v>0.49041910672873179</v>
      </c>
      <c r="H11" s="2009">
        <v>11.535740811054499</v>
      </c>
      <c r="I11" s="2012">
        <v>400</v>
      </c>
      <c r="J11" s="1921">
        <v>0.39303002872997755</v>
      </c>
      <c r="K11" s="2011">
        <v>3.9191908488767622</v>
      </c>
      <c r="L11" s="2013">
        <v>215</v>
      </c>
      <c r="M11" s="1921">
        <v>0.29902546722729251</v>
      </c>
      <c r="N11" s="1920">
        <v>2.0862583039732505</v>
      </c>
      <c r="O11" s="2012">
        <v>55</v>
      </c>
      <c r="P11" s="1921">
        <v>0.78585629082646968</v>
      </c>
      <c r="Q11" s="2011">
        <v>0.54295304054683835</v>
      </c>
      <c r="R11" s="2013">
        <v>395</v>
      </c>
      <c r="S11" s="1921">
        <v>0.99022206661998602</v>
      </c>
      <c r="T11" s="1920">
        <v>3.8849496831465768</v>
      </c>
      <c r="U11" s="2012">
        <v>110</v>
      </c>
      <c r="V11" s="1921">
        <v>0.56261579289970454</v>
      </c>
      <c r="W11" s="2011">
        <v>1.1023889345110724</v>
      </c>
      <c r="X11" s="2022">
        <v>10190</v>
      </c>
      <c r="Y11" s="2009">
        <v>1.1597954508989987</v>
      </c>
      <c r="Z11" s="508"/>
      <c r="AA11" s="508"/>
    </row>
    <row r="12" spans="1:27" ht="15.6">
      <c r="A12" s="739" t="s">
        <v>60</v>
      </c>
      <c r="B12" s="318" t="s">
        <v>61</v>
      </c>
      <c r="C12" s="1925">
        <v>7450</v>
      </c>
      <c r="D12" s="1924">
        <v>1.1656620708756413</v>
      </c>
      <c r="E12" s="2024">
        <v>71.72786161508445</v>
      </c>
      <c r="F12" s="2023">
        <v>2935</v>
      </c>
      <c r="G12" s="1924">
        <v>1.2247067754475534</v>
      </c>
      <c r="H12" s="2009">
        <v>28.272138384915547</v>
      </c>
      <c r="I12" s="2012">
        <v>1505</v>
      </c>
      <c r="J12" s="1921">
        <v>1.4798496595694437</v>
      </c>
      <c r="K12" s="2011">
        <v>14.482272200972027</v>
      </c>
      <c r="L12" s="2013">
        <v>465</v>
      </c>
      <c r="M12" s="1921">
        <v>0.65144633038489119</v>
      </c>
      <c r="N12" s="1920">
        <v>4.4605352160819987</v>
      </c>
      <c r="O12" s="2012">
        <v>255</v>
      </c>
      <c r="P12" s="1921">
        <v>3.6367509230332296</v>
      </c>
      <c r="Q12" s="2011">
        <v>2.4659321507579062</v>
      </c>
      <c r="R12" s="2013">
        <v>535</v>
      </c>
      <c r="S12" s="1921">
        <v>1.3386265879763928</v>
      </c>
      <c r="T12" s="1920">
        <v>5.1541929753190132</v>
      </c>
      <c r="U12" s="2012">
        <v>180</v>
      </c>
      <c r="V12" s="1921">
        <v>0.88883881628361117</v>
      </c>
      <c r="W12" s="2011">
        <v>1.709205841784599</v>
      </c>
      <c r="X12" s="2022">
        <v>10385</v>
      </c>
      <c r="Y12" s="2009">
        <v>1.1817700279127139</v>
      </c>
      <c r="Z12" s="508"/>
      <c r="AA12" s="508"/>
    </row>
    <row r="13" spans="1:27" ht="15.6">
      <c r="A13" s="739" t="s">
        <v>62</v>
      </c>
      <c r="B13" s="318" t="s">
        <v>315</v>
      </c>
      <c r="C13" s="1925">
        <v>10965</v>
      </c>
      <c r="D13" s="1924">
        <v>1.7155773374456043</v>
      </c>
      <c r="E13" s="2024">
        <v>54.590756793334158</v>
      </c>
      <c r="F13" s="2023">
        <v>9120</v>
      </c>
      <c r="G13" s="1924">
        <v>3.8038565493768459</v>
      </c>
      <c r="H13" s="2009">
        <v>45.409243206665842</v>
      </c>
      <c r="I13" s="2012">
        <v>5610</v>
      </c>
      <c r="J13" s="1921">
        <v>5.5185465779841785</v>
      </c>
      <c r="K13" s="2011">
        <v>27.927844491614668</v>
      </c>
      <c r="L13" s="2013">
        <v>1265</v>
      </c>
      <c r="M13" s="1921">
        <v>1.7770527766449637</v>
      </c>
      <c r="N13" s="1920">
        <v>6.2921961491369194</v>
      </c>
      <c r="O13" s="2012">
        <v>435</v>
      </c>
      <c r="P13" s="1921">
        <v>6.1505254189150804</v>
      </c>
      <c r="Q13" s="2011">
        <v>2.1566187611691112</v>
      </c>
      <c r="R13" s="2013">
        <v>1000</v>
      </c>
      <c r="S13" s="1921">
        <v>2.4973241972591778</v>
      </c>
      <c r="T13" s="1920">
        <v>4.9724422641907777</v>
      </c>
      <c r="U13" s="2012">
        <v>815</v>
      </c>
      <c r="V13" s="1921">
        <v>4.0829703069450707</v>
      </c>
      <c r="W13" s="2011">
        <v>4.0601415405543611</v>
      </c>
      <c r="X13" s="2022">
        <v>20085</v>
      </c>
      <c r="Y13" s="2009">
        <v>2.2852797700529464</v>
      </c>
      <c r="Z13" s="508"/>
      <c r="AA13" s="508"/>
    </row>
    <row r="14" spans="1:27" ht="15.6">
      <c r="A14" s="739" t="s">
        <v>63</v>
      </c>
      <c r="B14" s="318" t="s">
        <v>64</v>
      </c>
      <c r="C14" s="1851">
        <v>13095</v>
      </c>
      <c r="D14" s="1850">
        <v>2.0491226999528998</v>
      </c>
      <c r="E14" s="2015">
        <v>76.420863797418406</v>
      </c>
      <c r="F14" s="2014">
        <v>4040</v>
      </c>
      <c r="G14" s="1850">
        <v>1.6852820461484559</v>
      </c>
      <c r="H14" s="1836">
        <v>23.579136202581584</v>
      </c>
      <c r="I14" s="2012">
        <v>2000</v>
      </c>
      <c r="J14" s="1921">
        <v>1.9701975677909402</v>
      </c>
      <c r="K14" s="2011">
        <v>11.685778421142164</v>
      </c>
      <c r="L14" s="2013">
        <v>575</v>
      </c>
      <c r="M14" s="1921">
        <v>0.811210642516629</v>
      </c>
      <c r="N14" s="1920">
        <v>3.3664388468111586</v>
      </c>
      <c r="O14" s="2012">
        <v>225</v>
      </c>
      <c r="P14" s="1921">
        <v>3.2024992899744391</v>
      </c>
      <c r="Q14" s="2011">
        <v>1.3160893262366131</v>
      </c>
      <c r="R14" s="2013">
        <v>895</v>
      </c>
      <c r="S14" s="1921">
        <v>2.2414724417325198</v>
      </c>
      <c r="T14" s="1920">
        <v>5.2307431043472903</v>
      </c>
      <c r="U14" s="2012">
        <v>340</v>
      </c>
      <c r="V14" s="1921">
        <v>1.6989634970707526</v>
      </c>
      <c r="W14" s="2011">
        <v>1.9800865040443543</v>
      </c>
      <c r="X14" s="2010">
        <v>17135</v>
      </c>
      <c r="Y14" s="2009">
        <v>1.9498635087635454</v>
      </c>
      <c r="Z14" s="508"/>
      <c r="AA14" s="508"/>
    </row>
    <row r="15" spans="1:27" ht="15.6">
      <c r="A15" s="739" t="s">
        <v>65</v>
      </c>
      <c r="B15" s="318" t="s">
        <v>66</v>
      </c>
      <c r="C15" s="1851">
        <v>37810</v>
      </c>
      <c r="D15" s="1850">
        <v>5.9165011900235189</v>
      </c>
      <c r="E15" s="2015">
        <v>76.863577622614741</v>
      </c>
      <c r="F15" s="2014">
        <v>11380</v>
      </c>
      <c r="G15" s="1850">
        <v>4.7471094649381849</v>
      </c>
      <c r="H15" s="1836">
        <v>23.136422377385255</v>
      </c>
      <c r="I15" s="2012">
        <v>4365</v>
      </c>
      <c r="J15" s="1921">
        <v>4.2934393325199736</v>
      </c>
      <c r="K15" s="2011">
        <v>8.8708423262908251</v>
      </c>
      <c r="L15" s="2013">
        <v>3165</v>
      </c>
      <c r="M15" s="1921">
        <v>4.4474835116929876</v>
      </c>
      <c r="N15" s="1920">
        <v>6.4292912136645395</v>
      </c>
      <c r="O15" s="2012">
        <v>275</v>
      </c>
      <c r="P15" s="1921">
        <v>3.9174950298210733</v>
      </c>
      <c r="Q15" s="2011">
        <v>0.5608108918513387</v>
      </c>
      <c r="R15" s="2013">
        <v>2680</v>
      </c>
      <c r="S15" s="1921">
        <v>6.6969840952285686</v>
      </c>
      <c r="T15" s="1920">
        <v>5.4440350899661674</v>
      </c>
      <c r="U15" s="2012">
        <v>900</v>
      </c>
      <c r="V15" s="1921">
        <v>4.511091082069</v>
      </c>
      <c r="W15" s="2011">
        <v>1.8314428556123881</v>
      </c>
      <c r="X15" s="2010">
        <v>49190</v>
      </c>
      <c r="Y15" s="2009">
        <v>5.5974800042329917</v>
      </c>
      <c r="Z15" s="508"/>
      <c r="AA15" s="508"/>
    </row>
    <row r="16" spans="1:27" ht="15.6">
      <c r="A16" s="739" t="s">
        <v>67</v>
      </c>
      <c r="B16" s="318" t="s">
        <v>68</v>
      </c>
      <c r="C16" s="1851">
        <v>100930</v>
      </c>
      <c r="D16" s="1850">
        <v>15.793748034231367</v>
      </c>
      <c r="E16" s="2015">
        <v>69.137928152779111</v>
      </c>
      <c r="F16" s="2014">
        <v>45055</v>
      </c>
      <c r="G16" s="1850">
        <v>18.792415369471275</v>
      </c>
      <c r="H16" s="1836">
        <v>30.862071847220868</v>
      </c>
      <c r="I16" s="2012">
        <v>20010</v>
      </c>
      <c r="J16" s="1921">
        <v>19.6877582746271</v>
      </c>
      <c r="K16" s="2011">
        <v>13.706649740893742</v>
      </c>
      <c r="L16" s="2013">
        <v>16755</v>
      </c>
      <c r="M16" s="1921">
        <v>23.559168061200094</v>
      </c>
      <c r="N16" s="1920">
        <v>11.475832960924317</v>
      </c>
      <c r="O16" s="2012">
        <v>920</v>
      </c>
      <c r="P16" s="1921">
        <v>13.058648111332008</v>
      </c>
      <c r="Q16" s="2011">
        <v>0.62991466878704627</v>
      </c>
      <c r="R16" s="2013">
        <v>4505</v>
      </c>
      <c r="S16" s="1921">
        <v>11.271956586976094</v>
      </c>
      <c r="T16" s="1920">
        <v>3.0875675850442001</v>
      </c>
      <c r="U16" s="2012">
        <v>2865</v>
      </c>
      <c r="V16" s="1921">
        <v>14.342847128336086</v>
      </c>
      <c r="W16" s="2011">
        <v>1.9621068915715731</v>
      </c>
      <c r="X16" s="2010">
        <v>145985</v>
      </c>
      <c r="Y16" s="2009">
        <v>16.611813006437107</v>
      </c>
      <c r="Z16" s="508"/>
      <c r="AA16" s="508"/>
    </row>
    <row r="17" spans="1:27" ht="15.6">
      <c r="A17" s="739" t="s">
        <v>69</v>
      </c>
      <c r="B17" s="11" t="s">
        <v>70</v>
      </c>
      <c r="C17" s="1846">
        <v>2505</v>
      </c>
      <c r="D17" s="1844">
        <v>0.39223832392111574</v>
      </c>
      <c r="E17" s="2008">
        <v>91.561102831594638</v>
      </c>
      <c r="F17" s="2007">
        <v>230</v>
      </c>
      <c r="G17" s="1844">
        <v>9.6363681865959255E-2</v>
      </c>
      <c r="H17" s="1874">
        <v>8.4388971684053633</v>
      </c>
      <c r="I17" s="2005">
        <v>80</v>
      </c>
      <c r="J17" s="1913">
        <v>7.6606714156401273E-2</v>
      </c>
      <c r="K17" s="2004">
        <v>2.8440139095876802</v>
      </c>
      <c r="L17" s="2006">
        <v>20</v>
      </c>
      <c r="M17" s="1913">
        <v>2.943285848884139E-2</v>
      </c>
      <c r="N17" s="1912">
        <v>0.76451594050436877</v>
      </c>
      <c r="O17" s="2005">
        <v>20</v>
      </c>
      <c r="P17" s="1913">
        <v>0.31241124680488497</v>
      </c>
      <c r="Q17" s="2004">
        <v>0.80360012857602059</v>
      </c>
      <c r="R17" s="2006">
        <v>90</v>
      </c>
      <c r="S17" s="1913">
        <v>0.22691807542262679</v>
      </c>
      <c r="T17" s="1912">
        <v>3.3144852575903689</v>
      </c>
      <c r="U17" s="2005">
        <v>20</v>
      </c>
      <c r="V17" s="1913">
        <v>9.7641580291422572E-2</v>
      </c>
      <c r="W17" s="2004">
        <v>0.71228193214692737</v>
      </c>
      <c r="X17" s="2003">
        <v>2740</v>
      </c>
      <c r="Y17" s="2002">
        <v>0.31152090722578574</v>
      </c>
      <c r="Z17" s="508"/>
      <c r="AA17" s="508"/>
    </row>
    <row r="18" spans="1:27" ht="16.2" thickBot="1">
      <c r="A18" s="2" t="s">
        <v>71</v>
      </c>
      <c r="B18" s="313" t="s">
        <v>72</v>
      </c>
      <c r="C18" s="2001">
        <v>282050</v>
      </c>
      <c r="D18" s="1998">
        <v>44.135049283091028</v>
      </c>
      <c r="E18" s="2000">
        <v>71.275066649776008</v>
      </c>
      <c r="F18" s="1999">
        <v>113670</v>
      </c>
      <c r="G18" s="1998">
        <v>47.412591554465536</v>
      </c>
      <c r="H18" s="1997">
        <v>28.724933350224003</v>
      </c>
      <c r="I18" s="1994">
        <v>51280</v>
      </c>
      <c r="J18" s="1993">
        <v>50.453894289425008</v>
      </c>
      <c r="K18" s="1992">
        <v>12.958436350856944</v>
      </c>
      <c r="L18" s="1996">
        <v>33015</v>
      </c>
      <c r="M18" s="1993">
        <v>46.424069412608461</v>
      </c>
      <c r="N18" s="1995">
        <v>8.3423870489122525</v>
      </c>
      <c r="O18" s="1994">
        <v>3820</v>
      </c>
      <c r="P18" s="1993">
        <v>54.258023288838395</v>
      </c>
      <c r="Q18" s="1992">
        <v>0.9655401345254141</v>
      </c>
      <c r="R18" s="1996">
        <v>16820</v>
      </c>
      <c r="S18" s="1993">
        <v>42.0684955486646</v>
      </c>
      <c r="T18" s="1995">
        <v>4.2510577704001982</v>
      </c>
      <c r="U18" s="1994">
        <v>8735</v>
      </c>
      <c r="V18" s="1993">
        <v>43.741425066346203</v>
      </c>
      <c r="W18" s="1992">
        <v>2.2075120455291906</v>
      </c>
      <c r="X18" s="1991">
        <v>395720</v>
      </c>
      <c r="Y18" s="1990">
        <v>45.029193990516738</v>
      </c>
      <c r="Z18" s="508"/>
      <c r="AA18" s="508"/>
    </row>
    <row r="19" spans="1:27" ht="16.2" thickTop="1">
      <c r="A19" s="386" t="s">
        <v>87</v>
      </c>
      <c r="B19" s="386"/>
      <c r="C19" s="2021"/>
      <c r="D19" s="1822"/>
      <c r="E19" s="1822"/>
      <c r="F19" s="2021"/>
      <c r="G19" s="1822"/>
      <c r="H19" s="2020"/>
      <c r="I19" s="2019"/>
      <c r="J19" s="2018"/>
      <c r="K19" s="2017"/>
      <c r="L19" s="2018"/>
      <c r="M19" s="2018"/>
      <c r="N19" s="2018"/>
      <c r="O19" s="2019"/>
      <c r="P19" s="2018"/>
      <c r="Q19" s="2017"/>
      <c r="R19" s="2018"/>
      <c r="S19" s="2018"/>
      <c r="T19" s="2018"/>
      <c r="U19" s="2019"/>
      <c r="V19" s="2018"/>
      <c r="W19" s="2017"/>
      <c r="X19" s="1822"/>
      <c r="Y19" s="2016"/>
      <c r="Z19" s="508"/>
      <c r="AA19" s="508"/>
    </row>
    <row r="20" spans="1:27" ht="15.6">
      <c r="A20" s="739" t="s">
        <v>73</v>
      </c>
      <c r="B20" s="740" t="s">
        <v>148</v>
      </c>
      <c r="C20" s="1851">
        <v>84725</v>
      </c>
      <c r="D20" s="1850">
        <v>13.257404981981432</v>
      </c>
      <c r="E20" s="2015">
        <v>65.050500164501273</v>
      </c>
      <c r="F20" s="2014">
        <v>45520</v>
      </c>
      <c r="G20" s="1850">
        <v>18.98617715267698</v>
      </c>
      <c r="H20" s="1836">
        <v>34.949499835498735</v>
      </c>
      <c r="I20" s="2012">
        <v>20190</v>
      </c>
      <c r="J20" s="1921">
        <v>19.86381793852572</v>
      </c>
      <c r="K20" s="2011">
        <v>15.50096493339522</v>
      </c>
      <c r="L20" s="2013">
        <v>13775</v>
      </c>
      <c r="M20" s="1921">
        <v>19.372178706529226</v>
      </c>
      <c r="N20" s="1920">
        <v>10.577029018639511</v>
      </c>
      <c r="O20" s="2012">
        <v>1045</v>
      </c>
      <c r="P20" s="1921">
        <v>14.80729906276626</v>
      </c>
      <c r="Q20" s="2011">
        <v>0.80060871231010855</v>
      </c>
      <c r="R20" s="2013">
        <v>5625</v>
      </c>
      <c r="S20" s="1921">
        <v>14.068370511153347</v>
      </c>
      <c r="T20" s="1920">
        <v>4.3193850838611008</v>
      </c>
      <c r="U20" s="2012">
        <v>4885</v>
      </c>
      <c r="V20" s="1921">
        <v>24.465725301687446</v>
      </c>
      <c r="W20" s="2011">
        <v>3.7515120872927854</v>
      </c>
      <c r="X20" s="2010">
        <v>130240</v>
      </c>
      <c r="Y20" s="2009">
        <v>14.820268521900612</v>
      </c>
      <c r="Z20" s="508"/>
      <c r="AA20" s="508"/>
    </row>
    <row r="21" spans="1:27" ht="15.6">
      <c r="A21" s="739" t="s">
        <v>74</v>
      </c>
      <c r="B21" s="740" t="s">
        <v>149</v>
      </c>
      <c r="C21" s="1851">
        <v>19185</v>
      </c>
      <c r="D21" s="1850">
        <v>3.0019935436725329</v>
      </c>
      <c r="E21" s="2015">
        <v>85.343462346725801</v>
      </c>
      <c r="F21" s="2014">
        <v>3295</v>
      </c>
      <c r="G21" s="1850">
        <v>1.3742300248594359</v>
      </c>
      <c r="H21" s="1836">
        <v>14.65653320474107</v>
      </c>
      <c r="I21" s="2012">
        <v>1150</v>
      </c>
      <c r="J21" s="1921">
        <v>1.130409500570664</v>
      </c>
      <c r="K21" s="2011">
        <v>5.1109330709291916</v>
      </c>
      <c r="L21" s="2013">
        <v>890</v>
      </c>
      <c r="M21" s="1921">
        <v>1.2486858573216522</v>
      </c>
      <c r="N21" s="1920">
        <v>3.9500883478681739</v>
      </c>
      <c r="O21" s="2012">
        <v>210</v>
      </c>
      <c r="P21" s="1921">
        <v>3.0085203067310426</v>
      </c>
      <c r="Q21" s="2011">
        <v>0.94246623118492912</v>
      </c>
      <c r="R21" s="2013">
        <v>740</v>
      </c>
      <c r="S21" s="1921">
        <v>1.8467115134540362</v>
      </c>
      <c r="T21" s="1920">
        <v>3.2850771286675933</v>
      </c>
      <c r="U21" s="2012">
        <v>310</v>
      </c>
      <c r="V21" s="1921">
        <v>1.5397826848930949</v>
      </c>
      <c r="W21" s="2011">
        <v>1.3679684260911806</v>
      </c>
      <c r="X21" s="2010">
        <v>22480</v>
      </c>
      <c r="Y21" s="2009">
        <v>2.5579242863368803</v>
      </c>
      <c r="Z21" s="508"/>
      <c r="AA21" s="508"/>
    </row>
    <row r="22" spans="1:27" ht="15.6">
      <c r="A22" s="739" t="s">
        <v>75</v>
      </c>
      <c r="B22" s="740" t="s">
        <v>150</v>
      </c>
      <c r="C22" s="1851">
        <v>10805</v>
      </c>
      <c r="D22" s="1850">
        <v>1.6904827849523443</v>
      </c>
      <c r="E22" s="2015">
        <v>79.758213362864524</v>
      </c>
      <c r="F22" s="2014">
        <v>2740</v>
      </c>
      <c r="G22" s="1850">
        <v>1.1435966097735955</v>
      </c>
      <c r="H22" s="1836">
        <v>20.241786637135476</v>
      </c>
      <c r="I22" s="2012">
        <v>665</v>
      </c>
      <c r="J22" s="1921">
        <v>0.65435475618875194</v>
      </c>
      <c r="K22" s="2011">
        <v>4.9100036913990399</v>
      </c>
      <c r="L22" s="2013">
        <v>955</v>
      </c>
      <c r="M22" s="1921">
        <v>1.3437020995345306</v>
      </c>
      <c r="N22" s="1920">
        <v>7.0544112218530826</v>
      </c>
      <c r="O22" s="2012">
        <v>80</v>
      </c>
      <c r="P22" s="1921">
        <v>1.1647259301334847</v>
      </c>
      <c r="Q22" s="2011">
        <v>0.60553709856035431</v>
      </c>
      <c r="R22" s="2013">
        <v>820</v>
      </c>
      <c r="S22" s="1921">
        <v>2.0452885865759729</v>
      </c>
      <c r="T22" s="1920">
        <v>6.0381690660760423</v>
      </c>
      <c r="U22" s="2012">
        <v>220</v>
      </c>
      <c r="V22" s="1921">
        <v>1.1080066095838967</v>
      </c>
      <c r="W22" s="2011">
        <v>1.6336655592469547</v>
      </c>
      <c r="X22" s="2010">
        <v>13545</v>
      </c>
      <c r="Y22" s="2009">
        <v>1.541287034413543</v>
      </c>
      <c r="Z22" s="508"/>
      <c r="AA22" s="508"/>
    </row>
    <row r="23" spans="1:27" ht="15.6">
      <c r="A23" s="739" t="s">
        <v>76</v>
      </c>
      <c r="B23" s="740" t="s">
        <v>151</v>
      </c>
      <c r="C23" s="1851">
        <v>45680</v>
      </c>
      <c r="D23" s="1850">
        <v>7.1482874145428532</v>
      </c>
      <c r="E23" s="2015">
        <v>82.461048027603709</v>
      </c>
      <c r="F23" s="2014">
        <v>9715</v>
      </c>
      <c r="G23" s="1850">
        <v>4.0527095116539034</v>
      </c>
      <c r="H23" s="1836">
        <v>17.538951972396291</v>
      </c>
      <c r="I23" s="2012">
        <v>2230</v>
      </c>
      <c r="J23" s="1921">
        <v>2.1935534653075681</v>
      </c>
      <c r="K23" s="2011">
        <v>4.0243797874846461</v>
      </c>
      <c r="L23" s="2013">
        <v>2625</v>
      </c>
      <c r="M23" s="1921">
        <v>3.6884307631730673</v>
      </c>
      <c r="N23" s="1920">
        <v>4.7345814451152428</v>
      </c>
      <c r="O23" s="2012">
        <v>415</v>
      </c>
      <c r="P23" s="1921">
        <v>5.8868219255893219</v>
      </c>
      <c r="Q23" s="2011">
        <v>0.74830748569226346</v>
      </c>
      <c r="R23" s="2013">
        <v>3680</v>
      </c>
      <c r="S23" s="1921">
        <v>9.2046113834150241</v>
      </c>
      <c r="T23" s="1920">
        <v>6.644132902875266</v>
      </c>
      <c r="U23" s="2012">
        <v>770</v>
      </c>
      <c r="V23" s="1921">
        <v>3.8489810224825995</v>
      </c>
      <c r="W23" s="2011">
        <v>1.3875503512288723</v>
      </c>
      <c r="X23" s="2010">
        <v>55400</v>
      </c>
      <c r="Y23" s="2009">
        <v>6.3037843176746762</v>
      </c>
      <c r="Z23" s="508"/>
      <c r="AA23" s="508"/>
    </row>
    <row r="24" spans="1:27" ht="15.6">
      <c r="A24" s="739" t="s">
        <v>77</v>
      </c>
      <c r="B24" s="740" t="s">
        <v>152</v>
      </c>
      <c r="C24" s="1851">
        <v>54060</v>
      </c>
      <c r="D24" s="1850">
        <v>8.4588765113924609</v>
      </c>
      <c r="E24" s="2015">
        <v>80.148439977647584</v>
      </c>
      <c r="F24" s="2014">
        <v>13390</v>
      </c>
      <c r="G24" s="1850">
        <v>5.5847143667517551</v>
      </c>
      <c r="H24" s="1836">
        <v>19.851561505002682</v>
      </c>
      <c r="I24" s="2012">
        <v>6080</v>
      </c>
      <c r="J24" s="1921">
        <v>5.9835757015230824</v>
      </c>
      <c r="K24" s="2011">
        <v>9.0166885629397626</v>
      </c>
      <c r="L24" s="2013">
        <v>3570</v>
      </c>
      <c r="M24" s="1921">
        <v>5.0169833077864183</v>
      </c>
      <c r="N24" s="1920">
        <v>5.2895430605370546</v>
      </c>
      <c r="O24" s="2012">
        <v>445</v>
      </c>
      <c r="P24" s="1921">
        <v>6.3186594717409825</v>
      </c>
      <c r="Q24" s="2011">
        <v>0.65972005487585106</v>
      </c>
      <c r="R24" s="2013">
        <v>2110</v>
      </c>
      <c r="S24" s="1921">
        <v>5.2742747824347314</v>
      </c>
      <c r="T24" s="1920">
        <v>3.1270235395932122</v>
      </c>
      <c r="U24" s="2012">
        <v>1185</v>
      </c>
      <c r="V24" s="1921">
        <v>5.9391617845876512</v>
      </c>
      <c r="W24" s="2011">
        <v>1.7585862870568043</v>
      </c>
      <c r="X24" s="2010">
        <v>67445</v>
      </c>
      <c r="Y24" s="2009">
        <v>7.6747776256783311</v>
      </c>
      <c r="Z24" s="508"/>
      <c r="AA24" s="508"/>
    </row>
    <row r="25" spans="1:27" ht="16.05" customHeight="1">
      <c r="A25" s="739" t="s">
        <v>147</v>
      </c>
      <c r="B25" s="740" t="s">
        <v>153</v>
      </c>
      <c r="C25" s="1851">
        <v>3170</v>
      </c>
      <c r="D25" s="1850">
        <v>0.49583843846381337</v>
      </c>
      <c r="E25" s="2015">
        <v>85.98828784334583</v>
      </c>
      <c r="F25" s="2014">
        <v>515</v>
      </c>
      <c r="G25" s="1850">
        <v>0.21536780285966931</v>
      </c>
      <c r="H25" s="1836">
        <v>14.011712156654166</v>
      </c>
      <c r="I25" s="2012">
        <v>200</v>
      </c>
      <c r="J25" s="1921">
        <v>0.19658388759888229</v>
      </c>
      <c r="K25" s="2011">
        <v>5.421892723592018</v>
      </c>
      <c r="L25" s="2013">
        <v>70</v>
      </c>
      <c r="M25" s="1921">
        <v>9.9618905654540096E-2</v>
      </c>
      <c r="N25" s="1920">
        <v>1.9223567594557482</v>
      </c>
      <c r="O25" s="2012">
        <v>30</v>
      </c>
      <c r="P25" s="1921">
        <v>0.41153081510934397</v>
      </c>
      <c r="Q25" s="2011">
        <v>0.7864186743228061</v>
      </c>
      <c r="R25" s="2013">
        <v>190</v>
      </c>
      <c r="S25" s="1921">
        <v>0.4699659897969391</v>
      </c>
      <c r="T25" s="1920">
        <v>5.0997812790022419</v>
      </c>
      <c r="U25" s="2012">
        <v>30</v>
      </c>
      <c r="V25" s="1921">
        <v>0.14415903059436183</v>
      </c>
      <c r="W25" s="2011">
        <v>0.78126272028135224</v>
      </c>
      <c r="X25" s="2010">
        <v>3685</v>
      </c>
      <c r="Y25" s="2009">
        <v>0.41932338125034846</v>
      </c>
      <c r="Z25" s="508"/>
      <c r="AA25" s="508"/>
    </row>
    <row r="26" spans="1:27" ht="15.6">
      <c r="A26" s="739" t="s">
        <v>78</v>
      </c>
      <c r="B26" s="740" t="s">
        <v>154</v>
      </c>
      <c r="C26" s="1851">
        <v>21010</v>
      </c>
      <c r="D26" s="1850">
        <v>3.2873311394964189</v>
      </c>
      <c r="E26" s="2015">
        <v>85.191249600009272</v>
      </c>
      <c r="F26" s="2014">
        <v>3650</v>
      </c>
      <c r="G26" s="1850">
        <v>1.5231951882810284</v>
      </c>
      <c r="H26" s="1836">
        <v>14.808750399990721</v>
      </c>
      <c r="I26" s="2012">
        <v>1275</v>
      </c>
      <c r="J26" s="1921">
        <v>1.2531583297256879</v>
      </c>
      <c r="K26" s="2011">
        <v>5.164893501190412</v>
      </c>
      <c r="L26" s="2013">
        <v>725</v>
      </c>
      <c r="M26" s="1921">
        <v>1.0215719087061073</v>
      </c>
      <c r="N26" s="1920">
        <v>2.9458700783095764</v>
      </c>
      <c r="O26" s="2012">
        <v>130</v>
      </c>
      <c r="P26" s="1921">
        <v>1.8415222948026129</v>
      </c>
      <c r="Q26" s="2011">
        <v>0.52587298748046785</v>
      </c>
      <c r="R26" s="2013">
        <v>1240</v>
      </c>
      <c r="S26" s="1921">
        <v>3.1029308792637789</v>
      </c>
      <c r="T26" s="1920">
        <v>5.0316409844676464</v>
      </c>
      <c r="U26" s="2012">
        <v>280</v>
      </c>
      <c r="V26" s="1921">
        <v>1.4082419508287016</v>
      </c>
      <c r="W26" s="2011">
        <v>1.1404728485426185</v>
      </c>
      <c r="X26" s="2010">
        <v>24660</v>
      </c>
      <c r="Y26" s="2009">
        <v>2.8060580716445287</v>
      </c>
      <c r="Z26" s="508"/>
      <c r="AA26" s="508"/>
    </row>
    <row r="27" spans="1:27" ht="15.6">
      <c r="A27" s="739" t="s">
        <v>79</v>
      </c>
      <c r="B27" s="740" t="s">
        <v>155</v>
      </c>
      <c r="C27" s="1851">
        <v>20400</v>
      </c>
      <c r="D27" s="1850">
        <v>3.1921625880390514</v>
      </c>
      <c r="E27" s="2015">
        <v>82.708309091742066</v>
      </c>
      <c r="F27" s="2014">
        <v>4265</v>
      </c>
      <c r="G27" s="1850">
        <v>1.7789428900345363</v>
      </c>
      <c r="H27" s="1836">
        <v>17.291690908257927</v>
      </c>
      <c r="I27" s="2012">
        <v>1360</v>
      </c>
      <c r="J27" s="1921">
        <v>1.3377543390137354</v>
      </c>
      <c r="K27" s="2011">
        <v>5.5124466296451118</v>
      </c>
      <c r="L27" s="2013">
        <v>845</v>
      </c>
      <c r="M27" s="1921">
        <v>1.1870456047587574</v>
      </c>
      <c r="N27" s="1920">
        <v>3.4223518350563613</v>
      </c>
      <c r="O27" s="2012">
        <v>125</v>
      </c>
      <c r="P27" s="1921">
        <v>1.790826469752911</v>
      </c>
      <c r="Q27" s="2011">
        <v>0.5112931691216388</v>
      </c>
      <c r="R27" s="2013">
        <v>1495</v>
      </c>
      <c r="S27" s="1921">
        <v>3.7356456937081126</v>
      </c>
      <c r="T27" s="1920">
        <v>6.0564178016461439</v>
      </c>
      <c r="U27" s="2012">
        <v>440</v>
      </c>
      <c r="V27" s="1921">
        <v>2.2097040709028093</v>
      </c>
      <c r="W27" s="2011">
        <v>1.7891814727886701</v>
      </c>
      <c r="X27" s="2010">
        <v>24665</v>
      </c>
      <c r="Y27" s="2009">
        <v>2.8066228119584302</v>
      </c>
      <c r="Z27" s="508"/>
      <c r="AA27" s="508"/>
    </row>
    <row r="28" spans="1:27" ht="15.6">
      <c r="A28" s="1336" t="s">
        <v>80</v>
      </c>
      <c r="B28" s="1335" t="s">
        <v>81</v>
      </c>
      <c r="C28" s="1851">
        <v>29915</v>
      </c>
      <c r="D28" s="1850">
        <v>4.6812333056365336</v>
      </c>
      <c r="E28" s="2015">
        <v>66.110801114220891</v>
      </c>
      <c r="F28" s="2014">
        <v>15335</v>
      </c>
      <c r="G28" s="1850">
        <v>6.3964329212339619</v>
      </c>
      <c r="H28" s="1836">
        <v>33.889198885779095</v>
      </c>
      <c r="I28" s="2012">
        <v>7475</v>
      </c>
      <c r="J28" s="1921">
        <v>7.352453854933291</v>
      </c>
      <c r="K28" s="2011">
        <v>16.513849863042758</v>
      </c>
      <c r="L28" s="2013">
        <v>3755</v>
      </c>
      <c r="M28" s="1921">
        <v>5.2783394974054643</v>
      </c>
      <c r="N28" s="1920">
        <v>8.2947359581537352</v>
      </c>
      <c r="O28" s="2012">
        <v>310</v>
      </c>
      <c r="P28" s="1921">
        <v>4.423601249644987</v>
      </c>
      <c r="Q28" s="2011">
        <v>0.68839935162155386</v>
      </c>
      <c r="R28" s="2013">
        <v>2455</v>
      </c>
      <c r="S28" s="1921">
        <v>6.1422176652995901</v>
      </c>
      <c r="T28" s="1920">
        <v>5.4277938669233077</v>
      </c>
      <c r="U28" s="2012">
        <v>1340</v>
      </c>
      <c r="V28" s="1921">
        <v>6.7169395623654298</v>
      </c>
      <c r="W28" s="2011">
        <v>2.9644198460377429</v>
      </c>
      <c r="X28" s="2010">
        <v>45250</v>
      </c>
      <c r="Y28" s="2009">
        <v>5.1491560756522166</v>
      </c>
      <c r="Z28" s="508"/>
      <c r="AA28" s="508"/>
    </row>
    <row r="29" spans="1:27" ht="15.6">
      <c r="A29" s="1328" t="s">
        <v>82</v>
      </c>
      <c r="B29" s="1327" t="s">
        <v>83</v>
      </c>
      <c r="C29" s="1846">
        <v>68070</v>
      </c>
      <c r="D29" s="1844">
        <v>10.651340008731534</v>
      </c>
      <c r="E29" s="2008">
        <v>71.114899353991973</v>
      </c>
      <c r="F29" s="2007">
        <v>27650</v>
      </c>
      <c r="G29" s="1844">
        <v>11.532041977409616</v>
      </c>
      <c r="H29" s="1874">
        <v>28.885100646008027</v>
      </c>
      <c r="I29" s="2005">
        <v>9735</v>
      </c>
      <c r="J29" s="1913">
        <v>9.58044393718761</v>
      </c>
      <c r="K29" s="2004">
        <v>10.172925780397183</v>
      </c>
      <c r="L29" s="2006">
        <v>10895</v>
      </c>
      <c r="M29" s="1913">
        <v>15.319373936521776</v>
      </c>
      <c r="N29" s="1912">
        <v>11.381263563933254</v>
      </c>
      <c r="O29" s="2005">
        <v>430</v>
      </c>
      <c r="P29" s="1913">
        <v>6.0884691848906565</v>
      </c>
      <c r="Q29" s="2004">
        <v>0.44793686964247259</v>
      </c>
      <c r="R29" s="2006">
        <v>4815</v>
      </c>
      <c r="S29" s="1913">
        <v>12.041487446233869</v>
      </c>
      <c r="T29" s="1912">
        <v>5.0306314119159232</v>
      </c>
      <c r="U29" s="2005">
        <v>1775</v>
      </c>
      <c r="V29" s="1913">
        <v>8.8778729157278047</v>
      </c>
      <c r="W29" s="2004">
        <v>1.8523430201191928</v>
      </c>
      <c r="X29" s="2003">
        <v>95715</v>
      </c>
      <c r="Y29" s="2002">
        <v>10.891603882973699</v>
      </c>
      <c r="Z29" s="508"/>
      <c r="AA29" s="508"/>
    </row>
    <row r="30" spans="1:27" ht="16.2" thickBot="1">
      <c r="A30" s="2" t="s">
        <v>84</v>
      </c>
      <c r="B30" s="313" t="s">
        <v>85</v>
      </c>
      <c r="C30" s="2001">
        <v>357010</v>
      </c>
      <c r="D30" s="1998">
        <v>55.864950716908965</v>
      </c>
      <c r="E30" s="2000">
        <v>73.901883065185288</v>
      </c>
      <c r="F30" s="1999">
        <v>126075</v>
      </c>
      <c r="G30" s="1998">
        <v>52.587408445534464</v>
      </c>
      <c r="H30" s="1997">
        <v>26.098116934814701</v>
      </c>
      <c r="I30" s="1994">
        <v>50355</v>
      </c>
      <c r="J30" s="1993">
        <v>49.546105710574992</v>
      </c>
      <c r="K30" s="1992">
        <v>10.423882332857211</v>
      </c>
      <c r="L30" s="1996">
        <v>38100</v>
      </c>
      <c r="M30" s="1993">
        <v>53.575930587391539</v>
      </c>
      <c r="N30" s="1995">
        <v>7.8864021653627772</v>
      </c>
      <c r="O30" s="1994">
        <v>3220</v>
      </c>
      <c r="P30" s="1993">
        <v>45.741976711161605</v>
      </c>
      <c r="Q30" s="1992">
        <v>0.66678122101145276</v>
      </c>
      <c r="R30" s="1996">
        <v>23165</v>
      </c>
      <c r="S30" s="1993">
        <v>57.9315044513354</v>
      </c>
      <c r="T30" s="1995">
        <v>4.7953123550669678</v>
      </c>
      <c r="U30" s="1994">
        <v>11235</v>
      </c>
      <c r="V30" s="1993">
        <v>56.25857493365379</v>
      </c>
      <c r="W30" s="1992">
        <v>2.325738860516299</v>
      </c>
      <c r="X30" s="1991">
        <v>483090</v>
      </c>
      <c r="Y30" s="1990">
        <v>54.970806009483262</v>
      </c>
      <c r="Z30" s="508"/>
      <c r="AA30" s="508"/>
    </row>
    <row r="31" spans="1:27" ht="15.6" thickTop="1">
      <c r="B31" s="1989" t="s">
        <v>86</v>
      </c>
      <c r="C31" s="1934"/>
      <c r="D31" s="1988"/>
      <c r="E31" s="1988"/>
      <c r="F31" s="1934"/>
      <c r="G31" s="1988"/>
      <c r="H31" s="1983"/>
      <c r="I31" s="1986"/>
      <c r="J31" s="1985"/>
      <c r="K31" s="1984"/>
      <c r="L31" s="1987"/>
      <c r="M31" s="1985"/>
      <c r="N31" s="1985"/>
      <c r="O31" s="1986"/>
      <c r="P31" s="1985"/>
      <c r="Q31" s="1984"/>
      <c r="R31" s="1987"/>
      <c r="S31" s="1985"/>
      <c r="T31" s="1985"/>
      <c r="U31" s="1986"/>
      <c r="V31" s="1985"/>
      <c r="W31" s="1984"/>
      <c r="X31" s="509"/>
      <c r="Y31" s="1983"/>
      <c r="Z31" s="508"/>
      <c r="AA31" s="508"/>
    </row>
    <row r="32" spans="1:27" ht="16.2" thickBot="1">
      <c r="A32" s="526" t="s">
        <v>239</v>
      </c>
      <c r="B32" s="313" t="s">
        <v>86</v>
      </c>
      <c r="C32" s="1982">
        <v>639065</v>
      </c>
      <c r="D32" s="1979">
        <v>100</v>
      </c>
      <c r="E32" s="1981">
        <v>72.7190488057159</v>
      </c>
      <c r="F32" s="1980">
        <v>239750</v>
      </c>
      <c r="G32" s="1979">
        <v>100</v>
      </c>
      <c r="H32" s="1978">
        <v>27.280951194284096</v>
      </c>
      <c r="I32" s="1976">
        <v>101635</v>
      </c>
      <c r="J32" s="1975">
        <v>100</v>
      </c>
      <c r="K32" s="1974">
        <v>11.565171578416747</v>
      </c>
      <c r="L32" s="1977">
        <v>71110</v>
      </c>
      <c r="M32" s="1975">
        <v>99.999999999999986</v>
      </c>
      <c r="N32" s="1830">
        <v>8.0917284831437026</v>
      </c>
      <c r="O32" s="1976">
        <v>7040</v>
      </c>
      <c r="P32" s="1975">
        <v>100.00000000000001</v>
      </c>
      <c r="Q32" s="1974">
        <v>0.80130995174161457</v>
      </c>
      <c r="R32" s="1977">
        <v>39990</v>
      </c>
      <c r="S32" s="1975">
        <v>100</v>
      </c>
      <c r="T32" s="1830">
        <v>4.5502389023350869</v>
      </c>
      <c r="U32" s="1976">
        <v>19970</v>
      </c>
      <c r="V32" s="1975">
        <v>100.00000000000001</v>
      </c>
      <c r="W32" s="1974">
        <v>2.2725022786469444</v>
      </c>
      <c r="X32" s="1973">
        <v>878810</v>
      </c>
      <c r="Y32" s="1972">
        <v>99.999999999999986</v>
      </c>
      <c r="Z32" s="508"/>
      <c r="AA32" s="508"/>
    </row>
    <row r="33" spans="2:26"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8"/>
    </row>
    <row r="35" spans="2:26" ht="17.399999999999999">
      <c r="B35" s="1905"/>
    </row>
  </sheetData>
  <mergeCells count="11">
    <mergeCell ref="X3:Y3"/>
    <mergeCell ref="A5:B5"/>
    <mergeCell ref="A19:B19"/>
    <mergeCell ref="A1:Y1"/>
    <mergeCell ref="C3:E3"/>
    <mergeCell ref="F3:H3"/>
    <mergeCell ref="I3:K3"/>
    <mergeCell ref="L3:N3"/>
    <mergeCell ref="O3:Q3"/>
    <mergeCell ref="R3:T3"/>
    <mergeCell ref="U3:W3"/>
  </mergeCells>
  <pageMargins left="0.75" right="0.75" top="1" bottom="1" header="0.5" footer="0.5"/>
  <pageSetup paperSize="9" scale="23"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3C777-F9C7-4691-94C0-1CF78D331151}">
  <dimension ref="A1:BC35"/>
  <sheetViews>
    <sheetView showGridLines="0" zoomScale="80" zoomScaleNormal="80" zoomScaleSheetLayoutView="70" workbookViewId="0">
      <selection activeCell="W32" sqref="W32"/>
    </sheetView>
  </sheetViews>
  <sheetFormatPr defaultColWidth="9.109375" defaultRowHeight="15"/>
  <cols>
    <col min="1" max="1" width="9.109375" style="11"/>
    <col min="2" max="2" width="60.33203125" style="1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3" width="9.44140625" style="11" customWidth="1"/>
    <col min="24" max="24" width="12.44140625" style="11" customWidth="1"/>
    <col min="25" max="25" width="9.44140625" style="11" customWidth="1"/>
    <col min="26" max="16384" width="9.109375" style="11"/>
  </cols>
  <sheetData>
    <row r="1" spans="1:55" ht="19.8" thickBot="1">
      <c r="A1" s="496" t="s">
        <v>379</v>
      </c>
      <c r="B1" s="496"/>
      <c r="C1" s="496"/>
      <c r="D1" s="496"/>
      <c r="E1" s="496"/>
      <c r="F1" s="496"/>
      <c r="G1" s="496"/>
      <c r="H1" s="496"/>
      <c r="I1" s="496"/>
      <c r="J1" s="496"/>
      <c r="K1" s="496"/>
      <c r="L1" s="496"/>
      <c r="M1" s="496"/>
      <c r="N1" s="496"/>
      <c r="O1" s="496"/>
      <c r="P1" s="496"/>
      <c r="Q1" s="496"/>
      <c r="R1" s="496"/>
      <c r="S1" s="496"/>
      <c r="T1" s="496"/>
      <c r="U1" s="496"/>
      <c r="V1" s="496"/>
      <c r="W1" s="496"/>
      <c r="X1" s="496"/>
      <c r="Y1" s="496"/>
    </row>
    <row r="2" spans="1:55"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c r="W2" s="1819"/>
      <c r="X2" s="1819"/>
      <c r="Y2" s="1819"/>
    </row>
    <row r="3" spans="1:55" ht="17.25" customHeight="1" thickBot="1">
      <c r="C3" s="1967" t="s">
        <v>135</v>
      </c>
      <c r="D3" s="1969"/>
      <c r="E3" s="1966"/>
      <c r="F3" s="2043" t="s">
        <v>350</v>
      </c>
      <c r="G3" s="2043"/>
      <c r="H3" s="2043"/>
      <c r="I3" s="2042" t="s">
        <v>137</v>
      </c>
      <c r="J3" s="2041"/>
      <c r="K3" s="2040"/>
      <c r="L3" s="2038" t="s">
        <v>138</v>
      </c>
      <c r="M3" s="2038"/>
      <c r="N3" s="2038"/>
      <c r="O3" s="2042" t="s">
        <v>139</v>
      </c>
      <c r="P3" s="2041"/>
      <c r="Q3" s="2040"/>
      <c r="R3" s="2038" t="s">
        <v>140</v>
      </c>
      <c r="S3" s="2038"/>
      <c r="T3" s="2038"/>
      <c r="U3" s="2039" t="s">
        <v>145</v>
      </c>
      <c r="V3" s="2038"/>
      <c r="W3" s="2037"/>
      <c r="X3" s="1969" t="s">
        <v>15</v>
      </c>
      <c r="Y3" s="1966"/>
    </row>
    <row r="4" spans="1:55" ht="16.8" thickTop="1" thickBot="1">
      <c r="C4" s="823" t="s">
        <v>8</v>
      </c>
      <c r="D4" s="821" t="s">
        <v>9</v>
      </c>
      <c r="E4" s="822" t="s">
        <v>10</v>
      </c>
      <c r="F4" s="821" t="s">
        <v>8</v>
      </c>
      <c r="G4" s="821" t="s">
        <v>9</v>
      </c>
      <c r="H4" s="821" t="s">
        <v>10</v>
      </c>
      <c r="I4" s="2036" t="s">
        <v>8</v>
      </c>
      <c r="J4" s="2035" t="s">
        <v>9</v>
      </c>
      <c r="K4" s="2034" t="s">
        <v>10</v>
      </c>
      <c r="L4" s="2035" t="s">
        <v>8</v>
      </c>
      <c r="M4" s="2035" t="s">
        <v>9</v>
      </c>
      <c r="N4" s="2035" t="s">
        <v>10</v>
      </c>
      <c r="O4" s="2036" t="s">
        <v>8</v>
      </c>
      <c r="P4" s="2035" t="s">
        <v>9</v>
      </c>
      <c r="Q4" s="2034" t="s">
        <v>10</v>
      </c>
      <c r="R4" s="2035" t="s">
        <v>8</v>
      </c>
      <c r="S4" s="2035" t="s">
        <v>9</v>
      </c>
      <c r="T4" s="2035" t="s">
        <v>10</v>
      </c>
      <c r="U4" s="2036" t="s">
        <v>8</v>
      </c>
      <c r="V4" s="2035" t="s">
        <v>9</v>
      </c>
      <c r="W4" s="2034" t="s">
        <v>10</v>
      </c>
      <c r="X4" s="821" t="s">
        <v>8</v>
      </c>
      <c r="Y4" s="822" t="s">
        <v>9</v>
      </c>
    </row>
    <row r="5" spans="1:55" ht="16.2" thickBot="1">
      <c r="A5" s="2033" t="s">
        <v>71</v>
      </c>
      <c r="B5" s="2033"/>
      <c r="C5" s="2032"/>
      <c r="D5" s="516"/>
      <c r="E5" s="2025"/>
      <c r="F5" s="516"/>
      <c r="G5" s="516"/>
      <c r="H5" s="516"/>
      <c r="I5" s="2031"/>
      <c r="J5" s="2030"/>
      <c r="K5" s="2029"/>
      <c r="L5" s="2030"/>
      <c r="M5" s="2030"/>
      <c r="N5" s="2030"/>
      <c r="O5" s="2031"/>
      <c r="P5" s="2030"/>
      <c r="Q5" s="2029"/>
      <c r="R5" s="2027"/>
      <c r="S5" s="2027"/>
      <c r="T5" s="2027"/>
      <c r="U5" s="2028"/>
      <c r="V5" s="2027"/>
      <c r="W5" s="2026"/>
      <c r="X5" s="516"/>
      <c r="Y5" s="2025"/>
      <c r="AG5" s="823" t="s">
        <v>8</v>
      </c>
      <c r="AH5" s="821" t="s">
        <v>9</v>
      </c>
      <c r="AI5" s="821"/>
      <c r="AJ5" s="823" t="s">
        <v>8</v>
      </c>
      <c r="AK5" s="821" t="s">
        <v>9</v>
      </c>
      <c r="AL5" s="822"/>
      <c r="AM5" s="2036" t="s">
        <v>8</v>
      </c>
      <c r="AN5" s="2035" t="s">
        <v>9</v>
      </c>
      <c r="AO5" s="2034"/>
      <c r="AP5" s="2035" t="s">
        <v>8</v>
      </c>
      <c r="AQ5" s="2035" t="s">
        <v>9</v>
      </c>
      <c r="AR5" s="2035"/>
      <c r="AS5" s="2036" t="s">
        <v>8</v>
      </c>
      <c r="AT5" s="2035" t="s">
        <v>9</v>
      </c>
      <c r="AU5" s="2034"/>
      <c r="AV5" s="2035" t="s">
        <v>8</v>
      </c>
      <c r="AW5" s="2035" t="s">
        <v>9</v>
      </c>
      <c r="AX5" s="2035"/>
      <c r="AY5" s="2036" t="s">
        <v>8</v>
      </c>
      <c r="AZ5" s="2035" t="s">
        <v>9</v>
      </c>
      <c r="BA5" s="2034"/>
      <c r="BB5" s="821" t="s">
        <v>8</v>
      </c>
      <c r="BC5" s="822" t="s">
        <v>9</v>
      </c>
    </row>
    <row r="6" spans="1:55" ht="15.6">
      <c r="A6" s="739" t="s">
        <v>54</v>
      </c>
      <c r="B6" s="739" t="s">
        <v>320</v>
      </c>
      <c r="C6" s="1925">
        <v>8085</v>
      </c>
      <c r="D6" s="1924">
        <v>0.7180765298009244</v>
      </c>
      <c r="E6" s="2009">
        <v>92.835526051327406</v>
      </c>
      <c r="F6" s="2074">
        <v>625</v>
      </c>
      <c r="G6" s="1924">
        <v>0.13949234446871933</v>
      </c>
      <c r="H6" s="2024">
        <v>7.1644739486725975</v>
      </c>
      <c r="I6" s="2012">
        <v>160</v>
      </c>
      <c r="J6" s="1921">
        <v>8.2644501670023712E-2</v>
      </c>
      <c r="K6" s="2011">
        <v>1.861407971884206</v>
      </c>
      <c r="L6" s="2013">
        <v>135</v>
      </c>
      <c r="M6" s="1921">
        <v>0.10495285741774102</v>
      </c>
      <c r="N6" s="1920">
        <v>1.5661232248172416</v>
      </c>
      <c r="O6" s="2012">
        <v>30</v>
      </c>
      <c r="P6" s="1921">
        <v>0.26773897058823526</v>
      </c>
      <c r="Q6" s="2011">
        <v>0.33456416499652569</v>
      </c>
      <c r="R6" s="2013">
        <v>255</v>
      </c>
      <c r="S6" s="1921">
        <v>0.33630345226970609</v>
      </c>
      <c r="T6" s="1920">
        <v>2.9347008389945848</v>
      </c>
      <c r="U6" s="2012">
        <v>40</v>
      </c>
      <c r="V6" s="1921">
        <v>0.11870335820895522</v>
      </c>
      <c r="W6" s="2011">
        <v>0.46767774798003869</v>
      </c>
      <c r="X6" s="2022">
        <v>8705</v>
      </c>
      <c r="Y6" s="2009">
        <v>0.55357294992643913</v>
      </c>
      <c r="Z6" s="508"/>
      <c r="AA6" s="508"/>
      <c r="AB6" s="508">
        <f>SUM(C6+F6)-X6</f>
        <v>5</v>
      </c>
      <c r="AC6" s="508">
        <f>SUM(I6+L6+O6+R6+U6)-F6</f>
        <v>-5</v>
      </c>
      <c r="AD6" s="508">
        <f>SUM(E6+H6)-100</f>
        <v>0</v>
      </c>
      <c r="AE6" s="508">
        <f>SUM(K6+N6+Q6+T6+W6)-H6</f>
        <v>0</v>
      </c>
      <c r="AG6" s="508">
        <f>SUM(C6:C17)-C18</f>
        <v>5</v>
      </c>
      <c r="AH6" s="508">
        <f>SUM(D6:D17)-D18</f>
        <v>0</v>
      </c>
      <c r="AI6" s="508"/>
      <c r="AJ6" s="508">
        <f>SUM(F6:F17)-F18</f>
        <v>-5</v>
      </c>
      <c r="AK6" s="508">
        <f>SUM(G6:G17)-G18</f>
        <v>0</v>
      </c>
      <c r="AL6" s="508"/>
      <c r="AM6" s="508">
        <f>SUM(I6:I17)-I18</f>
        <v>0</v>
      </c>
      <c r="AN6" s="508">
        <f>SUM(J6:J17)-J18</f>
        <v>0</v>
      </c>
      <c r="AO6" s="508"/>
      <c r="AP6" s="508">
        <f>SUM(L6:L17)-L18</f>
        <v>0</v>
      </c>
      <c r="AQ6" s="508">
        <f>SUM(M6:M17)-M18</f>
        <v>0</v>
      </c>
      <c r="AR6" s="508"/>
      <c r="AS6" s="508">
        <f>SUM(O6:O17)-O18</f>
        <v>0</v>
      </c>
      <c r="AT6" s="508">
        <f>SUM(P6:P17)-P18</f>
        <v>0</v>
      </c>
      <c r="AU6" s="508"/>
      <c r="AV6" s="508">
        <f>SUM(R6:R17)-R18</f>
        <v>5</v>
      </c>
      <c r="AW6" s="508">
        <f>SUM(S6:S17)-S18</f>
        <v>0</v>
      </c>
      <c r="AX6" s="508"/>
      <c r="AY6" s="508">
        <f>SUM(U6:U17)-U18</f>
        <v>-10</v>
      </c>
      <c r="AZ6" s="508">
        <f>SUM(V6:V17)-V18</f>
        <v>0</v>
      </c>
      <c r="BA6" s="508"/>
      <c r="BB6" s="508">
        <f>SUM(X6:X17)-X18</f>
        <v>-10</v>
      </c>
      <c r="BC6" s="508">
        <f>SUM(Y6:Y17)-Y18</f>
        <v>0</v>
      </c>
    </row>
    <row r="7" spans="1:55" ht="15.6">
      <c r="A7" s="739" t="s">
        <v>55</v>
      </c>
      <c r="B7" s="739" t="s">
        <v>319</v>
      </c>
      <c r="C7" s="1925">
        <v>24170</v>
      </c>
      <c r="D7" s="1924">
        <v>2.1470239940727738</v>
      </c>
      <c r="E7" s="2009">
        <v>72.582363788163633</v>
      </c>
      <c r="F7" s="2074">
        <v>9130</v>
      </c>
      <c r="G7" s="1924">
        <v>2.0414809713032183</v>
      </c>
      <c r="H7" s="2024">
        <v>27.41763621183636</v>
      </c>
      <c r="I7" s="2012">
        <v>3945</v>
      </c>
      <c r="J7" s="1921">
        <v>2.0115295377476352</v>
      </c>
      <c r="K7" s="2011">
        <v>11.846900959234054</v>
      </c>
      <c r="L7" s="2013">
        <v>2465</v>
      </c>
      <c r="M7" s="1921">
        <v>1.8965172214739274</v>
      </c>
      <c r="N7" s="1920">
        <v>7.4001273372695771</v>
      </c>
      <c r="O7" s="2012">
        <v>275</v>
      </c>
      <c r="P7" s="1921">
        <v>2.5470588235294116</v>
      </c>
      <c r="Q7" s="2011">
        <v>0.83225717323274495</v>
      </c>
      <c r="R7" s="2013">
        <v>1580</v>
      </c>
      <c r="S7" s="1921">
        <v>2.0797720422748389</v>
      </c>
      <c r="T7" s="1920">
        <v>4.7456858493455947</v>
      </c>
      <c r="U7" s="2012">
        <v>865</v>
      </c>
      <c r="V7" s="1921">
        <v>2.5165869869402986</v>
      </c>
      <c r="W7" s="2011">
        <v>2.5926648927543887</v>
      </c>
      <c r="X7" s="2022">
        <v>33295</v>
      </c>
      <c r="Y7" s="2009">
        <v>2.117015906198064</v>
      </c>
      <c r="Z7" s="508"/>
      <c r="AA7" s="508"/>
      <c r="AB7" s="508">
        <f>SUM(C7+F7)-X7</f>
        <v>5</v>
      </c>
      <c r="AC7" s="508">
        <f>SUM(I7+L7+O7+R7+U7)-F7</f>
        <v>0</v>
      </c>
      <c r="AD7" s="508">
        <f>SUM(E7+H7)-100</f>
        <v>0</v>
      </c>
      <c r="AE7" s="508">
        <f>SUM(K7+N7+Q7+T7+W7)-H7</f>
        <v>0</v>
      </c>
      <c r="AG7" s="508">
        <f>SUM(C20:C29)-C30</f>
        <v>0</v>
      </c>
      <c r="AH7" s="508">
        <f>SUM(D20:D29)-D30</f>
        <v>0</v>
      </c>
      <c r="AI7" s="508"/>
      <c r="AJ7" s="508">
        <f>SUM(F20:F29)-F30</f>
        <v>0</v>
      </c>
      <c r="AK7" s="508">
        <f>SUM(G20:G29)-G30</f>
        <v>0</v>
      </c>
      <c r="AL7" s="508"/>
      <c r="AM7" s="508">
        <f>SUM(I20:I29)-I30</f>
        <v>5</v>
      </c>
      <c r="AN7" s="508">
        <f>SUM(J20:J29)-J30</f>
        <v>0</v>
      </c>
      <c r="AO7" s="508"/>
      <c r="AP7" s="508">
        <f>SUM(L20:L29)-L30</f>
        <v>0</v>
      </c>
      <c r="AQ7" s="508">
        <f>SUM(M20:M29)-M30</f>
        <v>0</v>
      </c>
      <c r="AR7" s="508"/>
      <c r="AS7" s="508">
        <f>SUM(O20:O29)-O30</f>
        <v>0</v>
      </c>
      <c r="AT7" s="508">
        <f>SUM(P20:P29)-P30</f>
        <v>0</v>
      </c>
      <c r="AU7" s="508"/>
      <c r="AV7" s="508">
        <f>SUM(R20:R29)-R30</f>
        <v>0</v>
      </c>
      <c r="AW7" s="508">
        <f>SUM(S20:S29)-S30</f>
        <v>0</v>
      </c>
      <c r="AX7" s="508"/>
      <c r="AY7" s="508">
        <f>SUM(U20:U29)-U30</f>
        <v>-5</v>
      </c>
      <c r="AZ7" s="508">
        <f>SUM(V20:V29)-V30</f>
        <v>0</v>
      </c>
      <c r="BA7" s="508"/>
      <c r="BB7" s="508">
        <f>SUM(X20:X29)-X30</f>
        <v>0</v>
      </c>
      <c r="BC7" s="508">
        <f>SUM(Y20:Y29)-Y30</f>
        <v>0</v>
      </c>
    </row>
    <row r="8" spans="1:55" ht="15.6">
      <c r="A8" s="739" t="s">
        <v>56</v>
      </c>
      <c r="B8" s="739" t="s">
        <v>318</v>
      </c>
      <c r="C8" s="1925">
        <v>65300</v>
      </c>
      <c r="D8" s="1924">
        <v>5.8011065577047276</v>
      </c>
      <c r="E8" s="2009">
        <v>79.013187149592497</v>
      </c>
      <c r="F8" s="2074">
        <v>17345</v>
      </c>
      <c r="G8" s="1924">
        <v>3.8785311934668032</v>
      </c>
      <c r="H8" s="2024">
        <v>20.986812850407496</v>
      </c>
      <c r="I8" s="2012">
        <v>6385</v>
      </c>
      <c r="J8" s="1921">
        <v>3.255220417633411</v>
      </c>
      <c r="K8" s="2011">
        <v>7.7241957605343821</v>
      </c>
      <c r="L8" s="2013">
        <v>5015</v>
      </c>
      <c r="M8" s="1921">
        <v>3.8591033288435632</v>
      </c>
      <c r="N8" s="1920">
        <v>6.0668511105047678</v>
      </c>
      <c r="O8" s="2012">
        <v>510</v>
      </c>
      <c r="P8" s="1921">
        <v>4.7037683823529406</v>
      </c>
      <c r="Q8" s="2011">
        <v>0.6192400373404997</v>
      </c>
      <c r="R8" s="2013">
        <v>4225</v>
      </c>
      <c r="S8" s="1921">
        <v>5.5581279037628821</v>
      </c>
      <c r="T8" s="1920">
        <v>5.1098283801107991</v>
      </c>
      <c r="U8" s="2012">
        <v>1210</v>
      </c>
      <c r="V8" s="1921">
        <v>3.5335529384328357</v>
      </c>
      <c r="W8" s="2011">
        <v>1.4666975619170461</v>
      </c>
      <c r="X8" s="2022">
        <v>82645</v>
      </c>
      <c r="Y8" s="2009">
        <v>5.2544781879471998</v>
      </c>
      <c r="Z8" s="508"/>
      <c r="AA8" s="508"/>
      <c r="AB8" s="508">
        <f>SUM(C8+F8)-X8</f>
        <v>0</v>
      </c>
      <c r="AC8" s="508">
        <f>SUM(I8+L8+O8+R8+U8)-F8</f>
        <v>0</v>
      </c>
      <c r="AD8" s="508">
        <f>SUM(E8+H8)-100</f>
        <v>0</v>
      </c>
      <c r="AE8" s="508">
        <f>SUM(K8+N8+Q8+T8+W8)-H8</f>
        <v>0</v>
      </c>
      <c r="AG8" s="508">
        <f>(C18+C30)-C32</f>
        <v>0</v>
      </c>
      <c r="AH8" s="508">
        <f>(D18+D30)-D32</f>
        <v>0</v>
      </c>
      <c r="AI8" s="508"/>
      <c r="AJ8" s="508">
        <f>(F18+F30)-F32</f>
        <v>0</v>
      </c>
      <c r="AK8" s="508">
        <f>(G18+G30)-G32</f>
        <v>0</v>
      </c>
      <c r="AL8" s="508"/>
      <c r="AM8" s="508">
        <f>(I18+I30)-I32</f>
        <v>0</v>
      </c>
      <c r="AN8" s="508">
        <f>(J18+J30)-J32</f>
        <v>0</v>
      </c>
      <c r="AO8" s="508"/>
      <c r="AP8" s="508">
        <f>(L18+L30)-L32</f>
        <v>0</v>
      </c>
      <c r="AQ8" s="508">
        <f>(M18+M30)-M32</f>
        <v>0</v>
      </c>
      <c r="AR8" s="508"/>
      <c r="AS8" s="508">
        <f>(O18+O30)-O32</f>
        <v>0</v>
      </c>
      <c r="AT8" s="508">
        <f>(P18+P30)-P32</f>
        <v>0</v>
      </c>
      <c r="AU8" s="508"/>
      <c r="AV8" s="508">
        <f>(R18+R30)-R32</f>
        <v>0</v>
      </c>
      <c r="AW8" s="508">
        <f>(S18+S30)-S32</f>
        <v>0</v>
      </c>
      <c r="AX8" s="508"/>
      <c r="AY8" s="508">
        <f>(U18+U30)-U32</f>
        <v>0</v>
      </c>
      <c r="AZ8" s="508">
        <f>(V18+V30)-V32</f>
        <v>0</v>
      </c>
      <c r="BA8" s="508"/>
      <c r="BB8" s="508">
        <f>(X18+X30)-X32</f>
        <v>0</v>
      </c>
      <c r="BC8" s="508">
        <f>(Y18+Y30)-Y32</f>
        <v>0</v>
      </c>
    </row>
    <row r="9" spans="1:55" ht="15.6">
      <c r="A9" s="739" t="s">
        <v>57</v>
      </c>
      <c r="B9" s="739" t="s">
        <v>58</v>
      </c>
      <c r="C9" s="1925">
        <v>57095</v>
      </c>
      <c r="D9" s="1924">
        <v>5.072169665074405</v>
      </c>
      <c r="E9" s="2009">
        <v>67.000112185083793</v>
      </c>
      <c r="F9" s="2074">
        <v>28120</v>
      </c>
      <c r="G9" s="1924">
        <v>6.2884012048489115</v>
      </c>
      <c r="H9" s="2024">
        <v>32.999887814916192</v>
      </c>
      <c r="I9" s="2012">
        <v>13975</v>
      </c>
      <c r="J9" s="1921">
        <v>7.1258560465056977</v>
      </c>
      <c r="K9" s="2011">
        <v>16.398455131599203</v>
      </c>
      <c r="L9" s="2013">
        <v>7155</v>
      </c>
      <c r="M9" s="1921">
        <v>5.508524148547238</v>
      </c>
      <c r="N9" s="1920">
        <v>8.3985673166829997</v>
      </c>
      <c r="O9" s="2012">
        <v>1060</v>
      </c>
      <c r="P9" s="1921">
        <v>9.7498161764705884</v>
      </c>
      <c r="Q9" s="2011">
        <v>1.2448085061640772</v>
      </c>
      <c r="R9" s="2013">
        <v>3935</v>
      </c>
      <c r="S9" s="1921">
        <v>5.1784440437489305</v>
      </c>
      <c r="T9" s="1920">
        <v>4.6171085538544734</v>
      </c>
      <c r="U9" s="2012">
        <v>1995</v>
      </c>
      <c r="V9" s="1921">
        <v>5.8152693563432836</v>
      </c>
      <c r="W9" s="2011">
        <v>2.3409483066154464</v>
      </c>
      <c r="X9" s="2022">
        <v>85215</v>
      </c>
      <c r="Y9" s="2009">
        <v>5.417969718586563</v>
      </c>
      <c r="Z9" s="508"/>
      <c r="AA9" s="508"/>
      <c r="AB9" s="508">
        <f>SUM(C9+F9)-X9</f>
        <v>0</v>
      </c>
      <c r="AC9" s="508">
        <f>SUM(I9+L9+O9+R9+U9)-F9</f>
        <v>0</v>
      </c>
      <c r="AD9" s="508">
        <f>SUM(E9+H9)-100</f>
        <v>0</v>
      </c>
      <c r="AE9" s="508">
        <f>SUM(K9+N9+Q9+T9+W9)-H9</f>
        <v>0</v>
      </c>
    </row>
    <row r="10" spans="1:55" ht="15.6">
      <c r="A10" s="739" t="s">
        <v>59</v>
      </c>
      <c r="B10" s="739" t="s">
        <v>317</v>
      </c>
      <c r="C10" s="1925">
        <v>62375</v>
      </c>
      <c r="D10" s="1924">
        <v>5.5413133532269709</v>
      </c>
      <c r="E10" s="2009">
        <v>66.586582521736787</v>
      </c>
      <c r="F10" s="2074">
        <v>31300</v>
      </c>
      <c r="G10" s="1924">
        <v>6.9993291487120777</v>
      </c>
      <c r="H10" s="2024">
        <v>33.41341747826322</v>
      </c>
      <c r="I10" s="2012">
        <v>15490</v>
      </c>
      <c r="J10" s="1921">
        <v>7.8987838147930951</v>
      </c>
      <c r="K10" s="2011">
        <v>16.535539821259277</v>
      </c>
      <c r="L10" s="2013">
        <v>7345</v>
      </c>
      <c r="M10" s="1921">
        <v>5.651691360400231</v>
      </c>
      <c r="N10" s="1920">
        <v>7.8386386677465527</v>
      </c>
      <c r="O10" s="2012">
        <v>1175</v>
      </c>
      <c r="P10" s="1921">
        <v>10.81920955882353</v>
      </c>
      <c r="Q10" s="2011">
        <v>1.256590902710147</v>
      </c>
      <c r="R10" s="2013">
        <v>4575</v>
      </c>
      <c r="S10" s="1921">
        <v>6.022137695942301</v>
      </c>
      <c r="T10" s="1920">
        <v>4.8844282881282783</v>
      </c>
      <c r="U10" s="2012">
        <v>2715</v>
      </c>
      <c r="V10" s="1921">
        <v>7.914383162313432</v>
      </c>
      <c r="W10" s="2011">
        <v>2.8982197984189622</v>
      </c>
      <c r="X10" s="2022">
        <v>93675</v>
      </c>
      <c r="Y10" s="2009">
        <v>5.955857725422578</v>
      </c>
      <c r="Z10" s="508"/>
      <c r="AA10" s="508"/>
      <c r="AB10" s="508">
        <f>SUM(C10+F10)-X10</f>
        <v>0</v>
      </c>
      <c r="AC10" s="508">
        <f>SUM(I10+L10+O10+R10+U10)-F10</f>
        <v>0</v>
      </c>
      <c r="AD10" s="508">
        <f>SUM(E10+H10)-100</f>
        <v>0</v>
      </c>
      <c r="AE10" s="508">
        <f>SUM(K10+N10+Q10+T10+W10)-H10</f>
        <v>0</v>
      </c>
    </row>
    <row r="11" spans="1:55" ht="15.6">
      <c r="A11" s="739" t="s">
        <v>146</v>
      </c>
      <c r="B11" s="739" t="s">
        <v>316</v>
      </c>
      <c r="C11" s="1925">
        <v>19050</v>
      </c>
      <c r="D11" s="1924">
        <v>1.6921644592072336</v>
      </c>
      <c r="E11" s="2009">
        <v>89.032135029664289</v>
      </c>
      <c r="F11" s="2074">
        <v>2345</v>
      </c>
      <c r="G11" s="1924">
        <v>0.5247197518744704</v>
      </c>
      <c r="H11" s="2024">
        <v>10.967864970335709</v>
      </c>
      <c r="I11" s="2012">
        <v>835</v>
      </c>
      <c r="J11" s="1921">
        <v>0.4248897274419316</v>
      </c>
      <c r="K11" s="2011">
        <v>3.8946154626372027</v>
      </c>
      <c r="L11" s="2013">
        <v>375</v>
      </c>
      <c r="M11" s="1921">
        <v>0.28840484895131807</v>
      </c>
      <c r="N11" s="1920">
        <v>1.7514388104182352</v>
      </c>
      <c r="O11" s="2012">
        <v>100</v>
      </c>
      <c r="P11" s="1921">
        <v>0.91249999999999998</v>
      </c>
      <c r="Q11" s="2011">
        <v>0.46404644951648583</v>
      </c>
      <c r="R11" s="2013">
        <v>895</v>
      </c>
      <c r="S11" s="1921">
        <v>1.1750483686281736</v>
      </c>
      <c r="T11" s="1920">
        <v>4.1730059394019277</v>
      </c>
      <c r="U11" s="2012">
        <v>145</v>
      </c>
      <c r="V11" s="1921">
        <v>0.42706389925373139</v>
      </c>
      <c r="W11" s="2011">
        <v>0.68475830836185714</v>
      </c>
      <c r="X11" s="2022">
        <v>21395</v>
      </c>
      <c r="Y11" s="2009">
        <v>1.3602355221045164</v>
      </c>
      <c r="Z11" s="508"/>
      <c r="AA11" s="508"/>
      <c r="AB11" s="508">
        <f>SUM(C11+F11)-X11</f>
        <v>0</v>
      </c>
      <c r="AC11" s="508">
        <f>SUM(I11+L11+O11+R11+U11)-F11</f>
        <v>5</v>
      </c>
      <c r="AD11" s="508">
        <f>SUM(E11+H11)-100</f>
        <v>0</v>
      </c>
      <c r="AE11" s="508">
        <f>SUM(K11+N11+Q11+T11+W11)-H11</f>
        <v>0</v>
      </c>
    </row>
    <row r="12" spans="1:55" ht="15.6">
      <c r="A12" s="739" t="s">
        <v>60</v>
      </c>
      <c r="B12" s="739" t="s">
        <v>61</v>
      </c>
      <c r="C12" s="1925">
        <v>20005</v>
      </c>
      <c r="D12" s="1924">
        <v>1.7771124849309687</v>
      </c>
      <c r="E12" s="2009">
        <v>73.526798857775901</v>
      </c>
      <c r="F12" s="2074">
        <v>7200</v>
      </c>
      <c r="G12" s="1924">
        <v>1.610590952899531</v>
      </c>
      <c r="H12" s="2024">
        <v>26.473201142224106</v>
      </c>
      <c r="I12" s="2012">
        <v>3815</v>
      </c>
      <c r="J12" s="1921">
        <v>1.9453048111980829</v>
      </c>
      <c r="K12" s="2011">
        <v>14.021760185131754</v>
      </c>
      <c r="L12" s="2013">
        <v>1060</v>
      </c>
      <c r="M12" s="1921">
        <v>0.81701751010198187</v>
      </c>
      <c r="N12" s="1920">
        <v>3.9016678691948306</v>
      </c>
      <c r="O12" s="2012">
        <v>570</v>
      </c>
      <c r="P12" s="1921">
        <v>5.2240808823529408</v>
      </c>
      <c r="Q12" s="2011">
        <v>2.0891277364254295</v>
      </c>
      <c r="R12" s="2013">
        <v>1335</v>
      </c>
      <c r="S12" s="1921">
        <v>1.7549586069835088</v>
      </c>
      <c r="T12" s="1920">
        <v>4.9010220693016437</v>
      </c>
      <c r="U12" s="2012">
        <v>425</v>
      </c>
      <c r="V12" s="1921">
        <v>1.2369402985074627</v>
      </c>
      <c r="W12" s="2011">
        <v>1.5596232821704463</v>
      </c>
      <c r="X12" s="2022">
        <v>27205</v>
      </c>
      <c r="Y12" s="2009">
        <v>1.7297669320454769</v>
      </c>
      <c r="Z12" s="508"/>
      <c r="AA12" s="508"/>
      <c r="AB12" s="508">
        <f>SUM(C12+F12)-X12</f>
        <v>0</v>
      </c>
      <c r="AC12" s="508">
        <f>SUM(I12+L12+O12+R12+U12)-F12</f>
        <v>5</v>
      </c>
      <c r="AD12" s="508">
        <f>SUM(E12+H12)-100</f>
        <v>0</v>
      </c>
      <c r="AE12" s="508">
        <f>SUM(K12+N12+Q12+T12+W12)-H12</f>
        <v>0</v>
      </c>
    </row>
    <row r="13" spans="1:55" ht="15.6">
      <c r="A13" s="739" t="s">
        <v>62</v>
      </c>
      <c r="B13" s="739" t="s">
        <v>315</v>
      </c>
      <c r="C13" s="1925">
        <v>25790</v>
      </c>
      <c r="D13" s="1924">
        <v>2.291217631010622</v>
      </c>
      <c r="E13" s="2009">
        <v>52.127500678597173</v>
      </c>
      <c r="F13" s="2074">
        <v>23685</v>
      </c>
      <c r="G13" s="1924">
        <v>5.2965744097067713</v>
      </c>
      <c r="H13" s="2024">
        <v>47.87249932140282</v>
      </c>
      <c r="I13" s="2012">
        <v>15090</v>
      </c>
      <c r="J13" s="1921">
        <v>7.6955100583870895</v>
      </c>
      <c r="K13" s="2011">
        <v>30.501563653627834</v>
      </c>
      <c r="L13" s="2013">
        <v>3045</v>
      </c>
      <c r="M13" s="1921">
        <v>2.3439984606503752</v>
      </c>
      <c r="N13" s="1920">
        <v>6.1552553536415964</v>
      </c>
      <c r="O13" s="2012">
        <v>1000</v>
      </c>
      <c r="P13" s="1921">
        <v>9.172794117647058</v>
      </c>
      <c r="Q13" s="2011">
        <v>2.0170960002279843</v>
      </c>
      <c r="R13" s="2013">
        <v>2620</v>
      </c>
      <c r="S13" s="1921">
        <v>3.4475842008976167</v>
      </c>
      <c r="T13" s="1920">
        <v>5.2942504477326571</v>
      </c>
      <c r="U13" s="2012">
        <v>1930</v>
      </c>
      <c r="V13" s="1921">
        <v>5.6312674906716413</v>
      </c>
      <c r="W13" s="2011">
        <v>3.9043338661727542</v>
      </c>
      <c r="X13" s="2022">
        <v>49475</v>
      </c>
      <c r="Y13" s="2009">
        <v>3.145703393720682</v>
      </c>
      <c r="Z13" s="508"/>
      <c r="AA13" s="508"/>
      <c r="AB13" s="508">
        <f>SUM(C13+F13)-X13</f>
        <v>0</v>
      </c>
      <c r="AC13" s="508">
        <f>SUM(I13+L13+O13+R13+U13)-F13</f>
        <v>0</v>
      </c>
      <c r="AD13" s="508">
        <f>SUM(E13+H13)-100</f>
        <v>0</v>
      </c>
      <c r="AE13" s="508">
        <f>SUM(K13+N13+Q13+T13+W13)-H13</f>
        <v>0</v>
      </c>
    </row>
    <row r="14" spans="1:55" ht="15.6">
      <c r="A14" s="739" t="s">
        <v>63</v>
      </c>
      <c r="B14" s="739" t="s">
        <v>64</v>
      </c>
      <c r="C14" s="1925">
        <v>34220</v>
      </c>
      <c r="D14" s="1924">
        <v>3.0400789586133561</v>
      </c>
      <c r="E14" s="2009">
        <v>78.208394582300329</v>
      </c>
      <c r="F14" s="2074">
        <v>9535</v>
      </c>
      <c r="G14" s="1924">
        <v>2.1322113718237987</v>
      </c>
      <c r="H14" s="2024">
        <v>21.791605417699675</v>
      </c>
      <c r="I14" s="2012">
        <v>4690</v>
      </c>
      <c r="J14" s="1921">
        <v>2.3927283853037915</v>
      </c>
      <c r="K14" s="2011">
        <v>10.723734248959683</v>
      </c>
      <c r="L14" s="2013">
        <v>1450</v>
      </c>
      <c r="M14" s="1921">
        <v>1.1165518568404851</v>
      </c>
      <c r="N14" s="1920">
        <v>3.3153974418043402</v>
      </c>
      <c r="O14" s="2012">
        <v>555</v>
      </c>
      <c r="P14" s="1921">
        <v>5.1064338235294118</v>
      </c>
      <c r="Q14" s="2011">
        <v>1.2697276523545202</v>
      </c>
      <c r="R14" s="2013">
        <v>2185</v>
      </c>
      <c r="S14" s="1921">
        <v>2.8751365508890614</v>
      </c>
      <c r="T14" s="1920">
        <v>4.9924764328601627</v>
      </c>
      <c r="U14" s="2012">
        <v>650</v>
      </c>
      <c r="V14" s="1921">
        <v>1.9008861940298507</v>
      </c>
      <c r="W14" s="2011">
        <v>1.4902696417209682</v>
      </c>
      <c r="X14" s="2022">
        <v>43755</v>
      </c>
      <c r="Y14" s="2009">
        <v>2.7819532236468159</v>
      </c>
      <c r="Z14" s="508"/>
      <c r="AA14" s="508"/>
      <c r="AB14" s="508">
        <f>SUM(C14+F14)-X14</f>
        <v>0</v>
      </c>
      <c r="AC14" s="508">
        <f>SUM(I14+L14+O14+R14+U14)-F14</f>
        <v>-5</v>
      </c>
      <c r="AD14" s="508">
        <f>SUM(E14+H14)-100</f>
        <v>0</v>
      </c>
      <c r="AE14" s="508">
        <f>SUM(K14+N14+Q14+T14+W14)-H14</f>
        <v>0</v>
      </c>
    </row>
    <row r="15" spans="1:55" ht="15.6">
      <c r="A15" s="739" t="s">
        <v>65</v>
      </c>
      <c r="B15" s="739" t="s">
        <v>66</v>
      </c>
      <c r="C15" s="1851">
        <v>69810</v>
      </c>
      <c r="D15" s="1850">
        <v>6.2017691064653135</v>
      </c>
      <c r="E15" s="1836">
        <v>76.854482194654622</v>
      </c>
      <c r="F15" s="2073">
        <v>21025</v>
      </c>
      <c r="G15" s="1850">
        <v>4.7013526598135478</v>
      </c>
      <c r="H15" s="2015">
        <v>23.145517805345367</v>
      </c>
      <c r="I15" s="2012">
        <v>8660</v>
      </c>
      <c r="J15" s="1921">
        <v>4.4158639504347157</v>
      </c>
      <c r="K15" s="2011">
        <v>9.5335231583763509</v>
      </c>
      <c r="L15" s="2013">
        <v>5575</v>
      </c>
      <c r="M15" s="1921">
        <v>4.2896517221473927</v>
      </c>
      <c r="N15" s="1920">
        <v>6.1356959887056153</v>
      </c>
      <c r="O15" s="2012">
        <v>370</v>
      </c>
      <c r="P15" s="1921">
        <v>3.3896139705882358</v>
      </c>
      <c r="Q15" s="2011">
        <v>0.40600203534955653</v>
      </c>
      <c r="R15" s="2013">
        <v>4855</v>
      </c>
      <c r="S15" s="1921">
        <v>6.3899103699706501</v>
      </c>
      <c r="T15" s="1920">
        <v>5.3448732926645066</v>
      </c>
      <c r="U15" s="2012">
        <v>1565</v>
      </c>
      <c r="V15" s="1921">
        <v>4.5687966417910442</v>
      </c>
      <c r="W15" s="2011">
        <v>1.7254233302493367</v>
      </c>
      <c r="X15" s="2010">
        <v>90835</v>
      </c>
      <c r="Y15" s="1836">
        <v>5.7751693427074233</v>
      </c>
      <c r="Z15" s="508"/>
      <c r="AA15" s="508"/>
      <c r="AB15" s="508">
        <f>SUM(C15+F15)-X15</f>
        <v>0</v>
      </c>
      <c r="AC15" s="508">
        <f>SUM(I15+L15+O15+R15+U15)-F15</f>
        <v>0</v>
      </c>
      <c r="AD15" s="508">
        <f>SUM(E15+H15)-100</f>
        <v>0</v>
      </c>
      <c r="AE15" s="508">
        <f>SUM(K15+N15+Q15+T15+W15)-H15</f>
        <v>0</v>
      </c>
    </row>
    <row r="16" spans="1:55" ht="15.6">
      <c r="A16" s="739" t="s">
        <v>67</v>
      </c>
      <c r="B16" s="739" t="s">
        <v>68</v>
      </c>
      <c r="C16" s="1851">
        <v>133870</v>
      </c>
      <c r="D16" s="1850">
        <v>11.892529935957173</v>
      </c>
      <c r="E16" s="1836">
        <v>64.299651086621026</v>
      </c>
      <c r="F16" s="2073">
        <v>74325</v>
      </c>
      <c r="G16" s="1850">
        <v>16.620635832850692</v>
      </c>
      <c r="H16" s="2015">
        <v>35.700348913378967</v>
      </c>
      <c r="I16" s="2012">
        <v>31870</v>
      </c>
      <c r="J16" s="1921">
        <v>16.251870171591747</v>
      </c>
      <c r="K16" s="2011">
        <v>15.308119400020001</v>
      </c>
      <c r="L16" s="2013">
        <v>29695</v>
      </c>
      <c r="M16" s="1921">
        <v>22.855247258033483</v>
      </c>
      <c r="N16" s="1920">
        <v>14.262921087323255</v>
      </c>
      <c r="O16" s="2012">
        <v>995</v>
      </c>
      <c r="P16" s="1921">
        <v>9.1326286764705884</v>
      </c>
      <c r="Q16" s="2011">
        <v>0.47725943771736234</v>
      </c>
      <c r="R16" s="2013">
        <v>7035</v>
      </c>
      <c r="S16" s="1921">
        <v>9.2577422708906401</v>
      </c>
      <c r="T16" s="1920">
        <v>3.3785355206039105</v>
      </c>
      <c r="U16" s="2012">
        <v>4735</v>
      </c>
      <c r="V16" s="1921">
        <v>13.798215951492537</v>
      </c>
      <c r="W16" s="2011">
        <v>2.2735134677144408</v>
      </c>
      <c r="X16" s="2010">
        <v>208195</v>
      </c>
      <c r="Y16" s="1836">
        <v>13.236829289072165</v>
      </c>
      <c r="Z16" s="508"/>
      <c r="AA16" s="508"/>
      <c r="AB16" s="508">
        <f>SUM(C16+F16)-X16</f>
        <v>0</v>
      </c>
      <c r="AC16" s="508">
        <f>SUM(I16+L16+O16+R16+U16)-F16</f>
        <v>5</v>
      </c>
      <c r="AD16" s="508">
        <f>SUM(E16+H16)-100</f>
        <v>0</v>
      </c>
      <c r="AE16" s="508">
        <f>SUM(K16+N16+Q16+T16+W16)-H16</f>
        <v>0</v>
      </c>
    </row>
    <row r="17" spans="1:31" ht="15.6">
      <c r="A17" s="739" t="s">
        <v>69</v>
      </c>
      <c r="B17" s="11" t="s">
        <v>70</v>
      </c>
      <c r="C17" s="1846">
        <v>6805</v>
      </c>
      <c r="D17" s="1844">
        <v>0.60440828567951232</v>
      </c>
      <c r="E17" s="1874">
        <v>91.39887073654684</v>
      </c>
      <c r="F17" s="2072">
        <v>640</v>
      </c>
      <c r="G17" s="1844">
        <v>0.14317084569749522</v>
      </c>
      <c r="H17" s="2008">
        <v>8.6011292634531582</v>
      </c>
      <c r="I17" s="2005">
        <v>235</v>
      </c>
      <c r="J17" s="1913">
        <v>0.1190994620228959</v>
      </c>
      <c r="K17" s="2004">
        <v>3.1376489664539169</v>
      </c>
      <c r="L17" s="2006">
        <v>55</v>
      </c>
      <c r="M17" s="1913">
        <v>4.3378872426399845E-2</v>
      </c>
      <c r="N17" s="1912">
        <v>0.75714118748648207</v>
      </c>
      <c r="O17" s="2005">
        <v>45</v>
      </c>
      <c r="P17" s="1913">
        <v>0.42987132352941176</v>
      </c>
      <c r="Q17" s="2004">
        <v>0.62830896626584043</v>
      </c>
      <c r="R17" s="2006">
        <v>275</v>
      </c>
      <c r="S17" s="1913">
        <v>0.36342936864133507</v>
      </c>
      <c r="T17" s="1912">
        <v>3.7095350621121765</v>
      </c>
      <c r="U17" s="2005">
        <v>25</v>
      </c>
      <c r="V17" s="1913">
        <v>7.9961520522388058E-2</v>
      </c>
      <c r="W17" s="2004">
        <v>0.3684950811347445</v>
      </c>
      <c r="X17" s="2003">
        <v>7445</v>
      </c>
      <c r="Y17" s="1874">
        <v>0.47326883878014753</v>
      </c>
      <c r="Z17" s="508"/>
      <c r="AA17" s="508"/>
      <c r="AB17" s="508">
        <f>SUM(C17+F17)-X17</f>
        <v>0</v>
      </c>
      <c r="AC17" s="508">
        <f>SUM(I17+L17+O17+R17+U17)-F17</f>
        <v>-5</v>
      </c>
      <c r="AD17" s="508">
        <f>SUM(E17+H17)-100</f>
        <v>0</v>
      </c>
      <c r="AE17" s="508">
        <f>SUM(K17+N17+Q17+T17+W17)-H17</f>
        <v>0</v>
      </c>
    </row>
    <row r="18" spans="1:31" ht="16.2" thickBot="1">
      <c r="A18" s="2" t="s">
        <v>71</v>
      </c>
      <c r="B18" s="313" t="s">
        <v>72</v>
      </c>
      <c r="C18" s="2001">
        <v>526570</v>
      </c>
      <c r="D18" s="1998">
        <v>46.77897096174398</v>
      </c>
      <c r="E18" s="1997">
        <v>70.036519166620465</v>
      </c>
      <c r="F18" s="2071">
        <v>225280</v>
      </c>
      <c r="G18" s="1998">
        <v>50.376490687466038</v>
      </c>
      <c r="H18" s="2000">
        <v>29.963480833379542</v>
      </c>
      <c r="I18" s="1994">
        <v>105150</v>
      </c>
      <c r="J18" s="1993">
        <v>53.619300884730123</v>
      </c>
      <c r="K18" s="1992">
        <v>13.985537761483846</v>
      </c>
      <c r="L18" s="1996">
        <v>63370</v>
      </c>
      <c r="M18" s="1993">
        <v>48.775039445834132</v>
      </c>
      <c r="N18" s="1995">
        <v>8.4286828168149661</v>
      </c>
      <c r="O18" s="1994">
        <v>6685</v>
      </c>
      <c r="P18" s="1993">
        <v>61.455514705882351</v>
      </c>
      <c r="Q18" s="1992">
        <v>0.88932215553965654</v>
      </c>
      <c r="R18" s="1996">
        <v>33765</v>
      </c>
      <c r="S18" s="1993">
        <v>44.438594874899643</v>
      </c>
      <c r="T18" s="1995">
        <v>4.4907951799844703</v>
      </c>
      <c r="U18" s="1994">
        <v>16310</v>
      </c>
      <c r="V18" s="1993">
        <v>47.541627798507463</v>
      </c>
      <c r="W18" s="1992">
        <v>2.1691429195566032</v>
      </c>
      <c r="X18" s="1991">
        <v>751850</v>
      </c>
      <c r="Y18" s="1997">
        <v>47.801821030158074</v>
      </c>
      <c r="Z18" s="508"/>
      <c r="AA18" s="508"/>
      <c r="AB18" s="508">
        <f>SUM(C18+F18)-X18</f>
        <v>0</v>
      </c>
      <c r="AC18" s="508">
        <f>SUM(I18+L18+O18+R18+U18)-F18</f>
        <v>0</v>
      </c>
      <c r="AD18" s="508">
        <f>SUM(E18+H18)-100</f>
        <v>0</v>
      </c>
      <c r="AE18" s="508">
        <f>SUM(K18+N18+Q18+T18+W18)-H18</f>
        <v>0</v>
      </c>
    </row>
    <row r="19" spans="1:31" ht="16.2" thickTop="1">
      <c r="A19" s="386" t="s">
        <v>87</v>
      </c>
      <c r="B19" s="386"/>
      <c r="C19" s="2021"/>
      <c r="D19" s="1822"/>
      <c r="E19" s="2020"/>
      <c r="F19" s="1822"/>
      <c r="G19" s="1822"/>
      <c r="H19" s="1822"/>
      <c r="I19" s="2019"/>
      <c r="J19" s="2018"/>
      <c r="K19" s="2017"/>
      <c r="L19" s="2018"/>
      <c r="M19" s="2018"/>
      <c r="N19" s="2018"/>
      <c r="O19" s="2019"/>
      <c r="P19" s="2018"/>
      <c r="Q19" s="2017"/>
      <c r="R19" s="2018"/>
      <c r="S19" s="2018"/>
      <c r="T19" s="2018"/>
      <c r="U19" s="2019"/>
      <c r="V19" s="2018"/>
      <c r="W19" s="2017"/>
      <c r="X19" s="1822"/>
      <c r="Y19" s="2020"/>
      <c r="Z19" s="508"/>
      <c r="AA19" s="508"/>
      <c r="AB19" s="508">
        <f>SUM(C19+F19)-X19</f>
        <v>0</v>
      </c>
      <c r="AC19" s="508">
        <f>SUM(I19+L19+O19+R19+U19)-F19</f>
        <v>0</v>
      </c>
      <c r="AD19" s="508"/>
      <c r="AE19" s="508">
        <f>SUM(K19+N19+Q19+T19+W19)-H19</f>
        <v>0</v>
      </c>
    </row>
    <row r="20" spans="1:31" ht="15.6">
      <c r="A20" s="739" t="s">
        <v>73</v>
      </c>
      <c r="B20" s="740" t="s">
        <v>148</v>
      </c>
      <c r="C20" s="1851">
        <v>151855</v>
      </c>
      <c r="D20" s="1850">
        <v>13.490548152938784</v>
      </c>
      <c r="E20" s="1836">
        <v>64.473285620838638</v>
      </c>
      <c r="F20" s="2073">
        <v>83680</v>
      </c>
      <c r="G20" s="1850">
        <v>18.711748618605391</v>
      </c>
      <c r="H20" s="2015">
        <v>35.526714379161362</v>
      </c>
      <c r="I20" s="2012">
        <v>38285</v>
      </c>
      <c r="J20" s="1921">
        <v>19.522179444685246</v>
      </c>
      <c r="K20" s="2011">
        <v>16.254089264841536</v>
      </c>
      <c r="L20" s="2013">
        <v>25225</v>
      </c>
      <c r="M20" s="1921">
        <v>19.414685395420435</v>
      </c>
      <c r="N20" s="1920">
        <v>10.709489174807976</v>
      </c>
      <c r="O20" s="2012">
        <v>1460</v>
      </c>
      <c r="P20" s="1921">
        <v>13.396415441176471</v>
      </c>
      <c r="Q20" s="2011">
        <v>0.61881833901198036</v>
      </c>
      <c r="R20" s="2013">
        <v>10465</v>
      </c>
      <c r="S20" s="1921">
        <v>13.771081483041367</v>
      </c>
      <c r="T20" s="1920">
        <v>4.4422939681971707</v>
      </c>
      <c r="U20" s="2012">
        <v>8250</v>
      </c>
      <c r="V20" s="1921">
        <v>24.045213386194028</v>
      </c>
      <c r="W20" s="2011">
        <v>3.5020236323026963</v>
      </c>
      <c r="X20" s="2010">
        <v>235535</v>
      </c>
      <c r="Y20" s="1836">
        <v>14.975044600679279</v>
      </c>
      <c r="Z20" s="508"/>
      <c r="AA20" s="508"/>
      <c r="AB20" s="508">
        <f>SUM(C20+F20)-X20</f>
        <v>0</v>
      </c>
      <c r="AC20" s="508">
        <f>SUM(I20+L20+O20+R20+U20)-F20</f>
        <v>5</v>
      </c>
      <c r="AD20" s="508">
        <f>SUM(E20+H20)-100</f>
        <v>0</v>
      </c>
      <c r="AE20" s="508">
        <f>SUM(K20+N20+Q20+T20+W20)-H20</f>
        <v>0</v>
      </c>
    </row>
    <row r="21" spans="1:31" ht="15.6">
      <c r="A21" s="739" t="s">
        <v>74</v>
      </c>
      <c r="B21" s="740" t="s">
        <v>149</v>
      </c>
      <c r="C21" s="1851">
        <v>16600</v>
      </c>
      <c r="D21" s="1850">
        <v>1.4746933557677189</v>
      </c>
      <c r="E21" s="1836">
        <v>85.403766013273653</v>
      </c>
      <c r="F21" s="2073">
        <v>2835</v>
      </c>
      <c r="G21" s="1850">
        <v>0.63441735447558423</v>
      </c>
      <c r="H21" s="2015">
        <v>14.596233986726345</v>
      </c>
      <c r="I21" s="2012">
        <v>890</v>
      </c>
      <c r="J21" s="1921">
        <v>0.45458300400295759</v>
      </c>
      <c r="K21" s="2011">
        <v>4.5864073673920878</v>
      </c>
      <c r="L21" s="2013">
        <v>870</v>
      </c>
      <c r="M21" s="1921">
        <v>0.66884741196844333</v>
      </c>
      <c r="N21" s="1920">
        <v>4.4708545557441992</v>
      </c>
      <c r="O21" s="2012">
        <v>60</v>
      </c>
      <c r="P21" s="1921">
        <v>0.54062499999999991</v>
      </c>
      <c r="Q21" s="2011">
        <v>0.302618716880177</v>
      </c>
      <c r="R21" s="2013">
        <v>770</v>
      </c>
      <c r="S21" s="1921">
        <v>1.0155042840784956</v>
      </c>
      <c r="T21" s="1920">
        <v>3.9695940731594384</v>
      </c>
      <c r="U21" s="2012">
        <v>245</v>
      </c>
      <c r="V21" s="1921">
        <v>0.71775886194029848</v>
      </c>
      <c r="W21" s="2011">
        <v>1.2667592735504452</v>
      </c>
      <c r="X21" s="2010">
        <v>19435</v>
      </c>
      <c r="Y21" s="1836">
        <v>1.2357853216398809</v>
      </c>
      <c r="Z21" s="508"/>
      <c r="AA21" s="508"/>
      <c r="AB21" s="508">
        <f>SUM(C21+F21)-X21</f>
        <v>0</v>
      </c>
      <c r="AC21" s="508">
        <f>SUM(I21+L21+O21+R21+U21)-F21</f>
        <v>0</v>
      </c>
      <c r="AD21" s="508">
        <f>SUM(E21+H21)-100</f>
        <v>0</v>
      </c>
      <c r="AE21" s="508">
        <f>SUM(K21+N21+Q21+T21+W21)-H21</f>
        <v>0</v>
      </c>
    </row>
    <row r="22" spans="1:31" ht="15.6">
      <c r="A22" s="739" t="s">
        <v>75</v>
      </c>
      <c r="B22" s="740" t="s">
        <v>150</v>
      </c>
      <c r="C22" s="1851">
        <v>20670</v>
      </c>
      <c r="D22" s="1850">
        <v>1.8360906958005705</v>
      </c>
      <c r="E22" s="1836">
        <v>78.410135495289055</v>
      </c>
      <c r="F22" s="2073">
        <v>5690</v>
      </c>
      <c r="G22" s="1850">
        <v>1.2725691144539384</v>
      </c>
      <c r="H22" s="2015">
        <v>21.589864504710942</v>
      </c>
      <c r="I22" s="2012">
        <v>1420</v>
      </c>
      <c r="J22" s="1921">
        <v>0.72289334795135274</v>
      </c>
      <c r="K22" s="2011">
        <v>5.3781936617113422</v>
      </c>
      <c r="L22" s="2013">
        <v>2165</v>
      </c>
      <c r="M22" s="1921">
        <v>1.6680777371560516</v>
      </c>
      <c r="N22" s="1920">
        <v>8.2220961840140987</v>
      </c>
      <c r="O22" s="2012">
        <v>110</v>
      </c>
      <c r="P22" s="1921">
        <v>0.99577205882352937</v>
      </c>
      <c r="Q22" s="2011">
        <v>0.41101944887580455</v>
      </c>
      <c r="R22" s="2013">
        <v>1605</v>
      </c>
      <c r="S22" s="1921">
        <v>2.1142947393358691</v>
      </c>
      <c r="T22" s="1920">
        <v>6.0944236945086754</v>
      </c>
      <c r="U22" s="2012">
        <v>390</v>
      </c>
      <c r="V22" s="1921">
        <v>1.1403917910447761</v>
      </c>
      <c r="W22" s="2011">
        <v>1.4841315156010222</v>
      </c>
      <c r="X22" s="2010">
        <v>26360</v>
      </c>
      <c r="Y22" s="1836">
        <v>1.6758697291406788</v>
      </c>
      <c r="Z22" s="508"/>
      <c r="AA22" s="508"/>
      <c r="AB22" s="508">
        <f>SUM(C22+F22)-X22</f>
        <v>0</v>
      </c>
      <c r="AC22" s="508">
        <f>SUM(I22+L22+O22+R22+U22)-F22</f>
        <v>0</v>
      </c>
      <c r="AD22" s="508">
        <f>SUM(E22+H22)-100</f>
        <v>0</v>
      </c>
      <c r="AE22" s="508">
        <f>SUM(K22+N22+Q22+T22+W22)-H22</f>
        <v>0</v>
      </c>
    </row>
    <row r="23" spans="1:31" ht="15.6">
      <c r="A23" s="739" t="s">
        <v>76</v>
      </c>
      <c r="B23" s="740" t="s">
        <v>151</v>
      </c>
      <c r="C23" s="1851">
        <v>104900</v>
      </c>
      <c r="D23" s="1850">
        <v>9.3189366527695476</v>
      </c>
      <c r="E23" s="1836">
        <v>82.808275420870203</v>
      </c>
      <c r="F23" s="2073">
        <v>21780</v>
      </c>
      <c r="G23" s="1850">
        <v>4.8699174629298758</v>
      </c>
      <c r="H23" s="2015">
        <v>17.19172457912979</v>
      </c>
      <c r="I23" s="2012">
        <v>5305</v>
      </c>
      <c r="J23" s="1921">
        <v>2.7041737844522071</v>
      </c>
      <c r="K23" s="2011">
        <v>4.1862591751198055</v>
      </c>
      <c r="L23" s="2013">
        <v>5975</v>
      </c>
      <c r="M23" s="1921">
        <v>4.5990532999807581</v>
      </c>
      <c r="N23" s="1920">
        <v>4.7169797915672333</v>
      </c>
      <c r="O23" s="2012">
        <v>845</v>
      </c>
      <c r="P23" s="1921">
        <v>7.7871323529411773</v>
      </c>
      <c r="Q23" s="2011">
        <v>0.66882007300151669</v>
      </c>
      <c r="R23" s="2013">
        <v>8055</v>
      </c>
      <c r="S23" s="1921">
        <v>10.602995564563892</v>
      </c>
      <c r="T23" s="1920">
        <v>6.359529707171367</v>
      </c>
      <c r="U23" s="2012">
        <v>1595</v>
      </c>
      <c r="V23" s="1921">
        <v>4.653393190298508</v>
      </c>
      <c r="W23" s="2011">
        <v>1.2601358322698657</v>
      </c>
      <c r="X23" s="2010">
        <v>126675</v>
      </c>
      <c r="Y23" s="1836">
        <v>8.0539874851066156</v>
      </c>
      <c r="Z23" s="508"/>
      <c r="AA23" s="508"/>
      <c r="AB23" s="508">
        <f>SUM(C23+F23)-X23</f>
        <v>5</v>
      </c>
      <c r="AC23" s="508">
        <f>SUM(I23+L23+O23+R23+U23)-F23</f>
        <v>-5</v>
      </c>
      <c r="AD23" s="508">
        <f>SUM(E23+H23)-100</f>
        <v>0</v>
      </c>
      <c r="AE23" s="508">
        <f>SUM(K23+N23+Q23+T23+W23)-H23</f>
        <v>0</v>
      </c>
    </row>
    <row r="24" spans="1:31" ht="15.6">
      <c r="A24" s="739" t="s">
        <v>77</v>
      </c>
      <c r="B24" s="740" t="s">
        <v>152</v>
      </c>
      <c r="C24" s="1851">
        <v>37845</v>
      </c>
      <c r="D24" s="1850">
        <v>3.3620156478062069</v>
      </c>
      <c r="E24" s="1836">
        <v>82.72804318994757</v>
      </c>
      <c r="F24" s="2073">
        <v>7900</v>
      </c>
      <c r="G24" s="1850">
        <v>1.7668433987115186</v>
      </c>
      <c r="H24" s="2015">
        <v>17.271956810052412</v>
      </c>
      <c r="I24" s="2012">
        <v>4140</v>
      </c>
      <c r="J24" s="1921">
        <v>2.1105020269753449</v>
      </c>
      <c r="K24" s="2011">
        <v>9.0473820236729772</v>
      </c>
      <c r="L24" s="2013">
        <v>1905</v>
      </c>
      <c r="M24" s="1921">
        <v>1.4677159899942276</v>
      </c>
      <c r="N24" s="1920">
        <v>4.1685329569930198</v>
      </c>
      <c r="O24" s="2012">
        <v>85</v>
      </c>
      <c r="P24" s="1921">
        <v>0.7748161764705882</v>
      </c>
      <c r="Q24" s="2011">
        <v>0.18427909166802744</v>
      </c>
      <c r="R24" s="2013">
        <v>1235</v>
      </c>
      <c r="S24" s="1921">
        <v>1.6245673146527331</v>
      </c>
      <c r="T24" s="1920">
        <v>2.6982350085242737</v>
      </c>
      <c r="U24" s="2012">
        <v>535</v>
      </c>
      <c r="V24" s="1921">
        <v>1.5649486940298509</v>
      </c>
      <c r="W24" s="2011">
        <v>1.1735277291941146</v>
      </c>
      <c r="X24" s="2010">
        <v>45745</v>
      </c>
      <c r="Y24" s="1836">
        <v>2.9084748284320274</v>
      </c>
      <c r="Z24" s="508"/>
      <c r="AA24" s="508"/>
      <c r="AB24" s="508">
        <f>SUM(C24+F24)-X24</f>
        <v>0</v>
      </c>
      <c r="AC24" s="508">
        <f>SUM(I24+L24+O24+R24+U24)-F24</f>
        <v>0</v>
      </c>
      <c r="AD24" s="508">
        <f>SUM(E24+H24)-100</f>
        <v>0</v>
      </c>
      <c r="AE24" s="508">
        <f>SUM(K24+N24+Q24+T24+W24)-H24</f>
        <v>0</v>
      </c>
    </row>
    <row r="25" spans="1:31" ht="16.05" customHeight="1">
      <c r="A25" s="739" t="s">
        <v>147</v>
      </c>
      <c r="B25" s="740" t="s">
        <v>153</v>
      </c>
      <c r="C25" s="1851">
        <v>6795</v>
      </c>
      <c r="D25" s="1850">
        <v>0.60366116378670875</v>
      </c>
      <c r="E25" s="1836">
        <v>86.804887551816861</v>
      </c>
      <c r="F25" s="2073">
        <v>1035</v>
      </c>
      <c r="G25" s="1850">
        <v>0.2309785707736928</v>
      </c>
      <c r="H25" s="2015">
        <v>13.195112448183135</v>
      </c>
      <c r="I25" s="2012">
        <v>430</v>
      </c>
      <c r="J25" s="1921">
        <v>0.2183983070293975</v>
      </c>
      <c r="K25" s="2011">
        <v>5.4712220795728186</v>
      </c>
      <c r="L25" s="2013">
        <v>135</v>
      </c>
      <c r="M25" s="1921">
        <v>0.10489128343274966</v>
      </c>
      <c r="N25" s="1920">
        <v>1.7409188750710587</v>
      </c>
      <c r="O25" s="2012">
        <v>55</v>
      </c>
      <c r="P25" s="1921">
        <v>0.52169117647058827</v>
      </c>
      <c r="Q25" s="2011">
        <v>0.72508479123153269</v>
      </c>
      <c r="R25" s="2013">
        <v>360</v>
      </c>
      <c r="S25" s="1921">
        <v>0.47427578673054405</v>
      </c>
      <c r="T25" s="1920">
        <v>4.6033175567350746</v>
      </c>
      <c r="U25" s="2012">
        <v>50</v>
      </c>
      <c r="V25" s="1921">
        <v>0.14937033582089551</v>
      </c>
      <c r="W25" s="2011">
        <v>0.65456914557265222</v>
      </c>
      <c r="X25" s="2010">
        <v>7830</v>
      </c>
      <c r="Y25" s="1836">
        <v>0.49769971122411222</v>
      </c>
      <c r="Z25" s="508"/>
      <c r="AA25" s="508"/>
      <c r="AB25" s="508">
        <f>SUM(C25+F25)-X25</f>
        <v>0</v>
      </c>
      <c r="AC25" s="508">
        <f>SUM(I25+L25+O25+R25+U25)-F25</f>
        <v>-5</v>
      </c>
      <c r="AD25" s="508">
        <f>SUM(E25+H25)-100</f>
        <v>0</v>
      </c>
      <c r="AE25" s="508">
        <f>SUM(K25+N25+Q25+T25+W25)-H25</f>
        <v>0</v>
      </c>
    </row>
    <row r="26" spans="1:31" ht="15.6">
      <c r="A26" s="739" t="s">
        <v>78</v>
      </c>
      <c r="B26" s="740" t="s">
        <v>154</v>
      </c>
      <c r="C26" s="1851">
        <v>45975</v>
      </c>
      <c r="D26" s="1850">
        <v>4.0844333022698827</v>
      </c>
      <c r="E26" s="1836">
        <v>85.430783175954588</v>
      </c>
      <c r="F26" s="2073">
        <v>7840</v>
      </c>
      <c r="G26" s="1850">
        <v>1.7533279814308362</v>
      </c>
      <c r="H26" s="2015">
        <v>14.569216824045411</v>
      </c>
      <c r="I26" s="2012">
        <v>2800</v>
      </c>
      <c r="J26" s="1921">
        <v>1.4280971928303714</v>
      </c>
      <c r="K26" s="2011">
        <v>5.2038465098940483</v>
      </c>
      <c r="L26" s="2013">
        <v>1440</v>
      </c>
      <c r="M26" s="1921">
        <v>1.1073465460842793</v>
      </c>
      <c r="N26" s="1920">
        <v>2.6733408023062322</v>
      </c>
      <c r="O26" s="2012">
        <v>215</v>
      </c>
      <c r="P26" s="1921">
        <v>1.9777573529411765</v>
      </c>
      <c r="Q26" s="2011">
        <v>0.39983420946414527</v>
      </c>
      <c r="R26" s="2013">
        <v>2825</v>
      </c>
      <c r="S26" s="1921">
        <v>3.7168691348925358</v>
      </c>
      <c r="T26" s="1920">
        <v>5.2474570168934136</v>
      </c>
      <c r="U26" s="2012">
        <v>560</v>
      </c>
      <c r="V26" s="1921">
        <v>1.6390216884328359</v>
      </c>
      <c r="W26" s="2011">
        <v>1.0447382854875717</v>
      </c>
      <c r="X26" s="2010">
        <v>53815</v>
      </c>
      <c r="Y26" s="1836">
        <v>3.4216513250502589</v>
      </c>
      <c r="Z26" s="508"/>
      <c r="AA26" s="508"/>
      <c r="AB26" s="508">
        <f>SUM(C26+F26)-X26</f>
        <v>0</v>
      </c>
      <c r="AC26" s="508">
        <f>SUM(I26+L26+O26+R26+U26)-F26</f>
        <v>0</v>
      </c>
      <c r="AD26" s="508">
        <f>SUM(E26+H26)-100</f>
        <v>0</v>
      </c>
      <c r="AE26" s="508">
        <f>SUM(K26+N26+Q26+T26+W26)-H26</f>
        <v>0</v>
      </c>
    </row>
    <row r="27" spans="1:31" ht="15.6">
      <c r="A27" s="739" t="s">
        <v>79</v>
      </c>
      <c r="B27" s="740" t="s">
        <v>155</v>
      </c>
      <c r="C27" s="1851">
        <v>46980</v>
      </c>
      <c r="D27" s="1850">
        <v>4.1737426187288627</v>
      </c>
      <c r="E27" s="1836">
        <v>82.537333709357</v>
      </c>
      <c r="F27" s="2073">
        <v>9940</v>
      </c>
      <c r="G27" s="1850">
        <v>2.2227740595223988</v>
      </c>
      <c r="H27" s="2015">
        <v>17.462666290643</v>
      </c>
      <c r="I27" s="2012">
        <v>3405</v>
      </c>
      <c r="J27" s="1921">
        <v>1.7370439305474106</v>
      </c>
      <c r="K27" s="2011">
        <v>5.9843874987485046</v>
      </c>
      <c r="L27" s="2013">
        <v>1955</v>
      </c>
      <c r="M27" s="1921">
        <v>1.503559746007312</v>
      </c>
      <c r="N27" s="1920">
        <v>3.4318923268070107</v>
      </c>
      <c r="O27" s="2012">
        <v>240</v>
      </c>
      <c r="P27" s="1921">
        <v>2.2201286764705883</v>
      </c>
      <c r="Q27" s="2011">
        <v>0.42435300309200585</v>
      </c>
      <c r="R27" s="2013">
        <v>3575</v>
      </c>
      <c r="S27" s="1921">
        <v>4.7040892878295315</v>
      </c>
      <c r="T27" s="1920">
        <v>6.2789838766764641</v>
      </c>
      <c r="U27" s="2012">
        <v>765</v>
      </c>
      <c r="V27" s="1921">
        <v>2.2285739272388061</v>
      </c>
      <c r="W27" s="2011">
        <v>1.3430495853190128</v>
      </c>
      <c r="X27" s="2010">
        <v>56920</v>
      </c>
      <c r="Y27" s="1836">
        <v>3.619041470048562</v>
      </c>
      <c r="Z27" s="508"/>
      <c r="AA27" s="508"/>
      <c r="AB27" s="508">
        <f>SUM(C27+F27)-X27</f>
        <v>0</v>
      </c>
      <c r="AC27" s="508">
        <f>SUM(I27+L27+O27+R27+U27)-F27</f>
        <v>0</v>
      </c>
      <c r="AD27" s="508">
        <f>SUM(E27+H27)-100</f>
        <v>0</v>
      </c>
      <c r="AE27" s="508">
        <f>SUM(K27+N27+Q27+T27+W27)-H27</f>
        <v>0</v>
      </c>
    </row>
    <row r="28" spans="1:31" ht="15.6">
      <c r="A28" s="1336" t="s">
        <v>80</v>
      </c>
      <c r="B28" s="1335" t="s">
        <v>81</v>
      </c>
      <c r="C28" s="1851">
        <v>50750</v>
      </c>
      <c r="D28" s="1850">
        <v>4.5084639760210301</v>
      </c>
      <c r="E28" s="1836">
        <v>64.289969848752236</v>
      </c>
      <c r="F28" s="2073">
        <v>28190</v>
      </c>
      <c r="G28" s="1850">
        <v>6.3035490269302077</v>
      </c>
      <c r="H28" s="2015">
        <v>35.710030151247764</v>
      </c>
      <c r="I28" s="2012">
        <v>13960</v>
      </c>
      <c r="J28" s="1921">
        <v>7.1197266770352607</v>
      </c>
      <c r="K28" s="2011">
        <v>17.687321641643656</v>
      </c>
      <c r="L28" s="2013">
        <v>7165</v>
      </c>
      <c r="M28" s="1921">
        <v>5.5131421974215895</v>
      </c>
      <c r="N28" s="1920">
        <v>9.0740674819914027</v>
      </c>
      <c r="O28" s="2012">
        <v>365</v>
      </c>
      <c r="P28" s="1921">
        <v>3.3470588235294119</v>
      </c>
      <c r="Q28" s="2011">
        <v>0.46132004470811461</v>
      </c>
      <c r="R28" s="2013">
        <v>4320</v>
      </c>
      <c r="S28" s="1921">
        <v>5.6859790205188272</v>
      </c>
      <c r="T28" s="1920">
        <v>5.4727916057385793</v>
      </c>
      <c r="U28" s="2012">
        <v>2380</v>
      </c>
      <c r="V28" s="1921">
        <v>6.936887826492538</v>
      </c>
      <c r="W28" s="2011">
        <v>3.0145293771660007</v>
      </c>
      <c r="X28" s="2010">
        <v>78940</v>
      </c>
      <c r="Y28" s="1836">
        <v>5.0188441843638865</v>
      </c>
      <c r="Z28" s="508"/>
      <c r="AA28" s="508"/>
      <c r="AB28" s="508">
        <f>SUM(C28+F28)-X28</f>
        <v>0</v>
      </c>
      <c r="AC28" s="508">
        <f>SUM(I28+L28+O28+R28+U28)-F28</f>
        <v>0</v>
      </c>
      <c r="AD28" s="508">
        <f>SUM(E28+H28)-100</f>
        <v>0</v>
      </c>
      <c r="AE28" s="508">
        <f>SUM(K28+N28+Q28+T28+W28)-H28</f>
        <v>0</v>
      </c>
    </row>
    <row r="29" spans="1:31" ht="15.6">
      <c r="A29" s="1328" t="s">
        <v>82</v>
      </c>
      <c r="B29" s="1327" t="s">
        <v>83</v>
      </c>
      <c r="C29" s="1846">
        <v>116715</v>
      </c>
      <c r="D29" s="1844">
        <v>10.368443472366707</v>
      </c>
      <c r="E29" s="1874">
        <v>68.760464099733426</v>
      </c>
      <c r="F29" s="2072">
        <v>53025</v>
      </c>
      <c r="G29" s="1844">
        <v>11.857383724700522</v>
      </c>
      <c r="H29" s="2008">
        <v>31.239535900266585</v>
      </c>
      <c r="I29" s="2005">
        <v>20325</v>
      </c>
      <c r="J29" s="1913">
        <v>10.363101399760332</v>
      </c>
      <c r="K29" s="2004">
        <v>11.972893413991329</v>
      </c>
      <c r="L29" s="2006">
        <v>19720</v>
      </c>
      <c r="M29" s="1913">
        <v>15.177640946700018</v>
      </c>
      <c r="N29" s="1912">
        <v>11.617634309942874</v>
      </c>
      <c r="O29" s="2005">
        <v>760</v>
      </c>
      <c r="P29" s="1913">
        <v>6.983088235294117</v>
      </c>
      <c r="Q29" s="2004">
        <v>0.4476072650401352</v>
      </c>
      <c r="R29" s="2006">
        <v>9005</v>
      </c>
      <c r="S29" s="1913">
        <v>11.851748509456561</v>
      </c>
      <c r="T29" s="1912">
        <v>5.3051382074918543</v>
      </c>
      <c r="U29" s="2005">
        <v>3220</v>
      </c>
      <c r="V29" s="1913">
        <v>9.3828125</v>
      </c>
      <c r="W29" s="2004">
        <v>1.8962627038003874</v>
      </c>
      <c r="X29" s="2003">
        <v>169740</v>
      </c>
      <c r="Y29" s="1874">
        <v>10.791780314156631</v>
      </c>
      <c r="Z29" s="508"/>
      <c r="AA29" s="508"/>
      <c r="AB29" s="508">
        <f>SUM(C29+F29)-X29</f>
        <v>0</v>
      </c>
      <c r="AC29" s="508">
        <f>SUM(I29+L29+O29+R29+U29)-F29</f>
        <v>5</v>
      </c>
      <c r="AD29" s="508">
        <f>SUM(E29+H29)-100</f>
        <v>0</v>
      </c>
      <c r="AE29" s="508">
        <f>SUM(K29+N29+Q29+T29+W29)-H29</f>
        <v>0</v>
      </c>
    </row>
    <row r="30" spans="1:31" ht="16.2" thickBot="1">
      <c r="A30" s="2" t="s">
        <v>84</v>
      </c>
      <c r="B30" s="313" t="s">
        <v>85</v>
      </c>
      <c r="C30" s="2001">
        <v>599085</v>
      </c>
      <c r="D30" s="1998">
        <v>53.22102903825602</v>
      </c>
      <c r="E30" s="1997">
        <v>72.970319244905383</v>
      </c>
      <c r="F30" s="2071">
        <v>221915</v>
      </c>
      <c r="G30" s="1998">
        <v>49.623509312533962</v>
      </c>
      <c r="H30" s="2000">
        <v>27.029680755094628</v>
      </c>
      <c r="I30" s="1994">
        <v>90955</v>
      </c>
      <c r="J30" s="1993">
        <v>46.380699115269877</v>
      </c>
      <c r="K30" s="1992">
        <v>11.078587780902529</v>
      </c>
      <c r="L30" s="1996">
        <v>66555</v>
      </c>
      <c r="M30" s="1993">
        <v>51.224960554165868</v>
      </c>
      <c r="N30" s="1995">
        <v>8.1064891140828443</v>
      </c>
      <c r="O30" s="1994">
        <v>4195</v>
      </c>
      <c r="P30" s="1993">
        <v>38.544485294117649</v>
      </c>
      <c r="Q30" s="1992">
        <v>0.51079847468864603</v>
      </c>
      <c r="R30" s="1996">
        <v>42215</v>
      </c>
      <c r="S30" s="1993">
        <v>55.561405125100357</v>
      </c>
      <c r="T30" s="1995">
        <v>5.1419190986782821</v>
      </c>
      <c r="U30" s="1994">
        <v>17995</v>
      </c>
      <c r="V30" s="1993">
        <v>52.45837220149253</v>
      </c>
      <c r="W30" s="1992">
        <v>2.1918862867423252</v>
      </c>
      <c r="X30" s="1991">
        <v>820995</v>
      </c>
      <c r="Y30" s="1997">
        <v>52.198178969841926</v>
      </c>
      <c r="Z30" s="508"/>
      <c r="AA30" s="508"/>
      <c r="AB30" s="508">
        <f>SUM(C30+F30)-X30</f>
        <v>5</v>
      </c>
      <c r="AC30" s="508">
        <f>SUM(I30+L30+O30+R30+U30)-F30</f>
        <v>0</v>
      </c>
      <c r="AD30" s="508">
        <f>SUM(E30+H30)-100</f>
        <v>0</v>
      </c>
      <c r="AE30" s="508">
        <f>SUM(K30+N30+Q30+T30+W30)-H30</f>
        <v>0</v>
      </c>
    </row>
    <row r="31" spans="1:31" ht="16.2" thickTop="1">
      <c r="A31" s="11" t="s">
        <v>86</v>
      </c>
      <c r="B31" s="1989"/>
      <c r="C31" s="1861"/>
      <c r="D31" s="2070"/>
      <c r="E31" s="2066"/>
      <c r="F31" s="1859"/>
      <c r="G31" s="2070"/>
      <c r="H31" s="2070"/>
      <c r="I31" s="2069"/>
      <c r="J31" s="2068"/>
      <c r="K31" s="2067"/>
      <c r="L31" s="1931"/>
      <c r="M31" s="2068"/>
      <c r="N31" s="2068"/>
      <c r="O31" s="2069"/>
      <c r="P31" s="2068"/>
      <c r="Q31" s="2067"/>
      <c r="R31" s="1931"/>
      <c r="S31" s="2068"/>
      <c r="T31" s="2068"/>
      <c r="U31" s="2069"/>
      <c r="V31" s="2068"/>
      <c r="W31" s="2067"/>
      <c r="X31" s="1859"/>
      <c r="Y31" s="2066"/>
      <c r="Z31" s="508"/>
      <c r="AA31" s="508"/>
      <c r="AB31" s="508">
        <f>SUM(C31+F31)-X31</f>
        <v>0</v>
      </c>
      <c r="AC31" s="508">
        <f>SUM(I31+L31+O31+R31+U31)-F31</f>
        <v>0</v>
      </c>
      <c r="AD31" s="508"/>
      <c r="AE31" s="508">
        <f>SUM(K31+N31+Q31+T31+W31)-H31</f>
        <v>0</v>
      </c>
    </row>
    <row r="32" spans="1:31" ht="16.2" thickBot="1">
      <c r="A32" s="526" t="s">
        <v>239</v>
      </c>
      <c r="B32" s="313" t="s">
        <v>86</v>
      </c>
      <c r="C32" s="2065">
        <v>1125655</v>
      </c>
      <c r="D32" s="2062">
        <v>100.00000000000001</v>
      </c>
      <c r="E32" s="2064">
        <v>71.567909382100979</v>
      </c>
      <c r="F32" s="2063">
        <v>447195</v>
      </c>
      <c r="G32" s="2062">
        <v>100</v>
      </c>
      <c r="H32" s="2061">
        <v>28.432090617899021</v>
      </c>
      <c r="I32" s="2059">
        <v>196105</v>
      </c>
      <c r="J32" s="1908">
        <v>100</v>
      </c>
      <c r="K32" s="2058">
        <v>12.468162808056224</v>
      </c>
      <c r="L32" s="2060">
        <v>129925</v>
      </c>
      <c r="M32" s="1908">
        <v>100</v>
      </c>
      <c r="N32" s="1911">
        <v>8.2605035712332935</v>
      </c>
      <c r="O32" s="2059">
        <v>10880</v>
      </c>
      <c r="P32" s="1908">
        <v>100.00000000000001</v>
      </c>
      <c r="Q32" s="2058">
        <v>0.6917396871658128</v>
      </c>
      <c r="R32" s="2060">
        <v>75980</v>
      </c>
      <c r="S32" s="1908">
        <v>100</v>
      </c>
      <c r="T32" s="1911">
        <v>4.8306700083797143</v>
      </c>
      <c r="U32" s="2059">
        <v>34305</v>
      </c>
      <c r="V32" s="1908">
        <v>99.999999999999986</v>
      </c>
      <c r="W32" s="2058">
        <v>2.1810145430639745</v>
      </c>
      <c r="X32" s="2057">
        <v>1572845</v>
      </c>
      <c r="Y32" s="1906">
        <v>100</v>
      </c>
      <c r="Z32" s="508"/>
      <c r="AA32" s="508"/>
      <c r="AB32" s="508">
        <f>SUM(C32+F32)-X32</f>
        <v>5</v>
      </c>
      <c r="AC32" s="508">
        <f>SUM(I32+L32+O32+R32+U32)-F32</f>
        <v>0</v>
      </c>
      <c r="AD32" s="508">
        <f>SUM(E32+H32)-100</f>
        <v>0</v>
      </c>
      <c r="AE32" s="508">
        <f>SUM(K32+N32+Q32+T32+W32)-H32</f>
        <v>0</v>
      </c>
    </row>
    <row r="33" spans="2:25"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row>
    <row r="34" spans="2:25">
      <c r="C34" s="509"/>
      <c r="D34" s="509"/>
      <c r="E34" s="509"/>
      <c r="F34" s="509"/>
      <c r="G34" s="509"/>
      <c r="H34" s="509"/>
      <c r="I34" s="509"/>
      <c r="J34" s="509"/>
      <c r="K34" s="509"/>
      <c r="L34" s="509"/>
      <c r="M34" s="509"/>
      <c r="N34" s="509"/>
      <c r="O34" s="509"/>
      <c r="P34" s="509"/>
      <c r="Q34" s="509"/>
      <c r="R34" s="509"/>
      <c r="S34" s="509"/>
      <c r="T34" s="509"/>
      <c r="U34" s="509"/>
      <c r="V34" s="509"/>
      <c r="W34" s="509"/>
      <c r="X34" s="509"/>
      <c r="Y34" s="509"/>
    </row>
    <row r="35" spans="2:25"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row>
  </sheetData>
  <mergeCells count="11">
    <mergeCell ref="X3:Y3"/>
    <mergeCell ref="A5:B5"/>
    <mergeCell ref="A19:B19"/>
    <mergeCell ref="A1:Y1"/>
    <mergeCell ref="C3:E3"/>
    <mergeCell ref="F3:H3"/>
    <mergeCell ref="I3:K3"/>
    <mergeCell ref="L3:N3"/>
    <mergeCell ref="O3:Q3"/>
    <mergeCell ref="R3:T3"/>
    <mergeCell ref="U3:W3"/>
  </mergeCells>
  <pageMargins left="0.75" right="0.75" top="1" bottom="1" header="0.5" footer="0.5"/>
  <pageSetup paperSize="9" scale="23"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146A3-E398-43E8-AB7D-4E58785A557A}">
  <dimension ref="A1:AE35"/>
  <sheetViews>
    <sheetView showGridLines="0" zoomScale="80" zoomScaleNormal="80" zoomScaleSheetLayoutView="70" workbookViewId="0">
      <selection activeCell="W32" sqref="W32"/>
    </sheetView>
  </sheetViews>
  <sheetFormatPr defaultColWidth="9.109375" defaultRowHeight="15"/>
  <cols>
    <col min="1" max="1" width="9.109375" style="11"/>
    <col min="2" max="2" width="60.33203125" style="1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3" width="9.44140625" style="11" customWidth="1"/>
    <col min="24" max="24" width="12.44140625" style="11" customWidth="1"/>
    <col min="25" max="25" width="9.44140625" style="11" customWidth="1"/>
    <col min="26" max="16384" width="9.109375" style="11"/>
  </cols>
  <sheetData>
    <row r="1" spans="1:31" ht="19.8" thickBot="1">
      <c r="A1" s="496" t="s">
        <v>380</v>
      </c>
      <c r="B1" s="496"/>
      <c r="C1" s="496"/>
      <c r="D1" s="496"/>
      <c r="E1" s="496"/>
      <c r="F1" s="496"/>
      <c r="G1" s="496"/>
      <c r="H1" s="496"/>
      <c r="I1" s="496"/>
      <c r="J1" s="496"/>
      <c r="K1" s="496"/>
      <c r="L1" s="496"/>
      <c r="M1" s="496"/>
      <c r="N1" s="496"/>
      <c r="O1" s="496"/>
      <c r="P1" s="496"/>
      <c r="Q1" s="496"/>
      <c r="R1" s="496"/>
      <c r="S1" s="496"/>
      <c r="T1" s="496"/>
      <c r="U1" s="496"/>
      <c r="V1" s="496"/>
      <c r="W1" s="496"/>
      <c r="X1" s="496"/>
      <c r="Y1" s="496"/>
    </row>
    <row r="2" spans="1:31"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c r="W2" s="1819"/>
      <c r="X2" s="1819"/>
      <c r="Y2" s="1819"/>
    </row>
    <row r="3" spans="1:31" ht="16.5" customHeight="1" thickBot="1">
      <c r="C3" s="1967" t="s">
        <v>135</v>
      </c>
      <c r="D3" s="1969"/>
      <c r="E3" s="1966"/>
      <c r="F3" s="641" t="s">
        <v>350</v>
      </c>
      <c r="G3" s="641"/>
      <c r="H3" s="641"/>
      <c r="I3" s="2042" t="s">
        <v>137</v>
      </c>
      <c r="J3" s="2041"/>
      <c r="K3" s="2040"/>
      <c r="L3" s="2038" t="s">
        <v>138</v>
      </c>
      <c r="M3" s="2038"/>
      <c r="N3" s="2038"/>
      <c r="O3" s="2042" t="s">
        <v>139</v>
      </c>
      <c r="P3" s="2041"/>
      <c r="Q3" s="2040"/>
      <c r="R3" s="2038" t="s">
        <v>140</v>
      </c>
      <c r="S3" s="2038"/>
      <c r="T3" s="2038"/>
      <c r="U3" s="2039" t="s">
        <v>145</v>
      </c>
      <c r="V3" s="2038"/>
      <c r="W3" s="2037"/>
      <c r="X3" s="1969" t="s">
        <v>15</v>
      </c>
      <c r="Y3" s="1966"/>
    </row>
    <row r="4" spans="1:31" ht="16.8" thickTop="1" thickBot="1">
      <c r="C4" s="823" t="s">
        <v>8</v>
      </c>
      <c r="D4" s="821" t="s">
        <v>9</v>
      </c>
      <c r="E4" s="822" t="s">
        <v>10</v>
      </c>
      <c r="F4" s="821" t="s">
        <v>8</v>
      </c>
      <c r="G4" s="821" t="s">
        <v>9</v>
      </c>
      <c r="H4" s="821" t="s">
        <v>10</v>
      </c>
      <c r="I4" s="2036" t="s">
        <v>8</v>
      </c>
      <c r="J4" s="2035" t="s">
        <v>9</v>
      </c>
      <c r="K4" s="2034" t="s">
        <v>10</v>
      </c>
      <c r="L4" s="2035" t="s">
        <v>8</v>
      </c>
      <c r="M4" s="2035" t="s">
        <v>9</v>
      </c>
      <c r="N4" s="2035" t="s">
        <v>10</v>
      </c>
      <c r="O4" s="2036" t="s">
        <v>8</v>
      </c>
      <c r="P4" s="2035" t="s">
        <v>9</v>
      </c>
      <c r="Q4" s="2034" t="s">
        <v>10</v>
      </c>
      <c r="R4" s="2035" t="s">
        <v>8</v>
      </c>
      <c r="S4" s="2035" t="s">
        <v>9</v>
      </c>
      <c r="T4" s="2035" t="s">
        <v>10</v>
      </c>
      <c r="U4" s="2036" t="s">
        <v>8</v>
      </c>
      <c r="V4" s="2035" t="s">
        <v>9</v>
      </c>
      <c r="W4" s="2034" t="s">
        <v>10</v>
      </c>
      <c r="X4" s="821" t="s">
        <v>8</v>
      </c>
      <c r="Y4" s="822" t="s">
        <v>9</v>
      </c>
    </row>
    <row r="5" spans="1:31">
      <c r="A5" s="2033" t="s">
        <v>71</v>
      </c>
      <c r="B5" s="2033"/>
      <c r="C5" s="2032"/>
      <c r="D5" s="516"/>
      <c r="E5" s="2025"/>
      <c r="F5" s="516"/>
      <c r="G5" s="516"/>
      <c r="H5" s="516"/>
      <c r="I5" s="2031"/>
      <c r="J5" s="2030"/>
      <c r="K5" s="2029"/>
      <c r="L5" s="2030"/>
      <c r="M5" s="2030"/>
      <c r="N5" s="2030"/>
      <c r="O5" s="2031"/>
      <c r="P5" s="2030"/>
      <c r="Q5" s="2029"/>
      <c r="R5" s="2027"/>
      <c r="S5" s="2027"/>
      <c r="T5" s="2027"/>
      <c r="U5" s="2028"/>
      <c r="V5" s="2027"/>
      <c r="W5" s="2026"/>
      <c r="X5" s="516"/>
      <c r="Y5" s="2025"/>
    </row>
    <row r="6" spans="1:31" ht="15.6">
      <c r="A6" s="739" t="s">
        <v>54</v>
      </c>
      <c r="B6" s="739" t="s">
        <v>320</v>
      </c>
      <c r="C6" s="1925">
        <v>2900</v>
      </c>
      <c r="D6" s="1924">
        <v>0.75843366874401519</v>
      </c>
      <c r="E6" s="2009">
        <v>92.204124085153481</v>
      </c>
      <c r="F6" s="2074">
        <v>245</v>
      </c>
      <c r="G6" s="1924">
        <v>0.151933102323938</v>
      </c>
      <c r="H6" s="2024">
        <v>7.7958759148465155</v>
      </c>
      <c r="I6" s="2012">
        <v>65</v>
      </c>
      <c r="J6" s="1921">
        <v>8.9680184635674259E-2</v>
      </c>
      <c r="K6" s="2011">
        <v>1.9898408699828563</v>
      </c>
      <c r="L6" s="2013">
        <v>60</v>
      </c>
      <c r="M6" s="1921">
        <v>0.1320642600963477</v>
      </c>
      <c r="N6" s="1920">
        <v>1.9793445866213737</v>
      </c>
      <c r="O6" s="2012">
        <v>10</v>
      </c>
      <c r="P6" s="1921">
        <v>0.24890190336749632</v>
      </c>
      <c r="Q6" s="2011">
        <v>0.27035881385636634</v>
      </c>
      <c r="R6" s="2013">
        <v>95</v>
      </c>
      <c r="S6" s="1921">
        <v>0.34674821758170171</v>
      </c>
      <c r="T6" s="1920">
        <v>3.0474209359504068</v>
      </c>
      <c r="U6" s="2012">
        <v>15</v>
      </c>
      <c r="V6" s="1921">
        <v>0.1194475550578574</v>
      </c>
      <c r="W6" s="2011">
        <v>0.50891070843551311</v>
      </c>
      <c r="X6" s="2022">
        <v>3145</v>
      </c>
      <c r="Y6" s="2009">
        <v>0.57842583512866597</v>
      </c>
      <c r="Z6" s="508"/>
      <c r="AA6" s="508"/>
      <c r="AB6" s="508"/>
      <c r="AC6" s="508"/>
      <c r="AD6" s="508"/>
      <c r="AE6" s="508"/>
    </row>
    <row r="7" spans="1:31" ht="15.6">
      <c r="A7" s="739" t="s">
        <v>55</v>
      </c>
      <c r="B7" s="739" t="s">
        <v>319</v>
      </c>
      <c r="C7" s="1925">
        <v>8055</v>
      </c>
      <c r="D7" s="1924">
        <v>2.1069049599966512</v>
      </c>
      <c r="E7" s="2009">
        <v>70.441368910162211</v>
      </c>
      <c r="F7" s="2074">
        <v>3380</v>
      </c>
      <c r="G7" s="1924">
        <v>2.0946993881763691</v>
      </c>
      <c r="H7" s="2024">
        <v>29.558631089837796</v>
      </c>
      <c r="I7" s="2012">
        <v>1420</v>
      </c>
      <c r="J7" s="1921">
        <v>2.0390630599635888</v>
      </c>
      <c r="K7" s="2011">
        <v>12.442355600341495</v>
      </c>
      <c r="L7" s="2013">
        <v>950</v>
      </c>
      <c r="M7" s="1921">
        <v>2.0173595636764925</v>
      </c>
      <c r="N7" s="1920">
        <v>8.3151390463394499</v>
      </c>
      <c r="O7" s="2012">
        <v>80</v>
      </c>
      <c r="P7" s="1921">
        <v>2.301024890190337</v>
      </c>
      <c r="Q7" s="2011">
        <v>0.6873591692208646</v>
      </c>
      <c r="R7" s="2013">
        <v>580</v>
      </c>
      <c r="S7" s="1921">
        <v>2.0943867395316857</v>
      </c>
      <c r="T7" s="1920">
        <v>5.0620355208464547</v>
      </c>
      <c r="U7" s="2012">
        <v>350</v>
      </c>
      <c r="V7" s="1921">
        <v>2.604553938036581</v>
      </c>
      <c r="W7" s="2011">
        <v>3.0517417530895297</v>
      </c>
      <c r="X7" s="2022">
        <v>11430</v>
      </c>
      <c r="Y7" s="2009">
        <v>2.1032823771615283</v>
      </c>
      <c r="Z7" s="508"/>
      <c r="AA7" s="508"/>
      <c r="AB7" s="508"/>
      <c r="AC7" s="508"/>
      <c r="AD7" s="508"/>
      <c r="AE7" s="508"/>
    </row>
    <row r="8" spans="1:31" ht="15.6">
      <c r="A8" s="739" t="s">
        <v>56</v>
      </c>
      <c r="B8" s="739" t="s">
        <v>318</v>
      </c>
      <c r="C8" s="1925">
        <v>22410</v>
      </c>
      <c r="D8" s="1924">
        <v>5.8635150620849883</v>
      </c>
      <c r="E8" s="2009">
        <v>78.10636225340626</v>
      </c>
      <c r="F8" s="2074">
        <v>6280</v>
      </c>
      <c r="G8" s="1924">
        <v>3.8941241375890305</v>
      </c>
      <c r="H8" s="2024">
        <v>21.893637746593733</v>
      </c>
      <c r="I8" s="2012">
        <v>2295</v>
      </c>
      <c r="J8" s="1921">
        <v>3.2876618070786567</v>
      </c>
      <c r="K8" s="2011">
        <v>7.9929043039439316</v>
      </c>
      <c r="L8" s="2013">
        <v>1780</v>
      </c>
      <c r="M8" s="1921">
        <v>3.7761295388467988</v>
      </c>
      <c r="N8" s="1920">
        <v>6.2012410497866233</v>
      </c>
      <c r="O8" s="2012">
        <v>170</v>
      </c>
      <c r="P8" s="1921">
        <v>4.9771595900439243</v>
      </c>
      <c r="Q8" s="2011">
        <v>0.59236515650784405</v>
      </c>
      <c r="R8" s="2013">
        <v>1545</v>
      </c>
      <c r="S8" s="1921">
        <v>5.5949838949006558</v>
      </c>
      <c r="T8" s="1920">
        <v>5.3878149891351512</v>
      </c>
      <c r="U8" s="2012">
        <v>495</v>
      </c>
      <c r="V8" s="1921">
        <v>3.6829413960432995</v>
      </c>
      <c r="W8" s="2011">
        <v>1.7193122472201843</v>
      </c>
      <c r="X8" s="2022">
        <v>28695</v>
      </c>
      <c r="Y8" s="2009">
        <v>5.2790048184214937</v>
      </c>
      <c r="Z8" s="508"/>
      <c r="AA8" s="508"/>
      <c r="AB8" s="508"/>
      <c r="AC8" s="508"/>
      <c r="AD8" s="508"/>
      <c r="AE8" s="508"/>
    </row>
    <row r="9" spans="1:31" ht="15.6">
      <c r="A9" s="739" t="s">
        <v>57</v>
      </c>
      <c r="B9" s="739" t="s">
        <v>58</v>
      </c>
      <c r="C9" s="1925">
        <v>18165</v>
      </c>
      <c r="D9" s="1924">
        <v>4.7527170358277218</v>
      </c>
      <c r="E9" s="2009">
        <v>63.226747322587727</v>
      </c>
      <c r="F9" s="2074">
        <v>10565</v>
      </c>
      <c r="G9" s="1924">
        <v>6.5492775274142865</v>
      </c>
      <c r="H9" s="2024">
        <v>36.773252677412287</v>
      </c>
      <c r="I9" s="2012">
        <v>5125</v>
      </c>
      <c r="J9" s="1921">
        <v>7.3478690921601517</v>
      </c>
      <c r="K9" s="2011">
        <v>17.840597819088028</v>
      </c>
      <c r="L9" s="2013">
        <v>2815</v>
      </c>
      <c r="M9" s="1921">
        <v>5.976677065427304</v>
      </c>
      <c r="N9" s="1920">
        <v>9.8021655975580479</v>
      </c>
      <c r="O9" s="2012">
        <v>360</v>
      </c>
      <c r="P9" s="1921">
        <v>10.525329428989751</v>
      </c>
      <c r="Q9" s="2011">
        <v>1.2510485153718445</v>
      </c>
      <c r="R9" s="2013">
        <v>1450</v>
      </c>
      <c r="S9" s="1921">
        <v>5.2540986573052004</v>
      </c>
      <c r="T9" s="1920">
        <v>5.0529217468179084</v>
      </c>
      <c r="U9" s="2012">
        <v>810</v>
      </c>
      <c r="V9" s="1921">
        <v>6.0626353116834641</v>
      </c>
      <c r="W9" s="2011">
        <v>2.8265189985764558</v>
      </c>
      <c r="X9" s="2022">
        <v>28730</v>
      </c>
      <c r="Y9" s="2009">
        <v>5.2859316442794357</v>
      </c>
      <c r="Z9" s="508"/>
      <c r="AA9" s="508"/>
      <c r="AB9" s="508"/>
      <c r="AC9" s="508"/>
      <c r="AD9" s="508"/>
      <c r="AE9" s="508"/>
    </row>
    <row r="10" spans="1:31" ht="15.6">
      <c r="A10" s="739" t="s">
        <v>59</v>
      </c>
      <c r="B10" s="739" t="s">
        <v>317</v>
      </c>
      <c r="C10" s="1925">
        <v>18375</v>
      </c>
      <c r="D10" s="1924">
        <v>4.8074031050342994</v>
      </c>
      <c r="E10" s="2009">
        <v>64.106266726720918</v>
      </c>
      <c r="F10" s="2074">
        <v>10290</v>
      </c>
      <c r="G10" s="1924">
        <v>6.3774772038358298</v>
      </c>
      <c r="H10" s="2024">
        <v>35.893733273279068</v>
      </c>
      <c r="I10" s="2012">
        <v>5065</v>
      </c>
      <c r="J10" s="1921">
        <v>7.2574148138591434</v>
      </c>
      <c r="K10" s="2011">
        <v>17.662859082642168</v>
      </c>
      <c r="L10" s="2013">
        <v>2475</v>
      </c>
      <c r="M10" s="1921">
        <v>5.2494641454977602</v>
      </c>
      <c r="N10" s="1920">
        <v>8.6299500714685173</v>
      </c>
      <c r="O10" s="2012">
        <v>360</v>
      </c>
      <c r="P10" s="1921">
        <v>10.522401171303073</v>
      </c>
      <c r="Q10" s="2011">
        <v>1.2536732934514461</v>
      </c>
      <c r="R10" s="2013">
        <v>1485</v>
      </c>
      <c r="S10" s="1921">
        <v>5.3732402012232638</v>
      </c>
      <c r="T10" s="1920">
        <v>5.1797842303152812</v>
      </c>
      <c r="U10" s="2012">
        <v>910</v>
      </c>
      <c r="V10" s="1921">
        <v>6.7778275475923859</v>
      </c>
      <c r="W10" s="2011">
        <v>3.1674665954016628</v>
      </c>
      <c r="X10" s="2022">
        <v>28665</v>
      </c>
      <c r="Y10" s="2009">
        <v>5.2733971251372944</v>
      </c>
      <c r="Z10" s="508"/>
      <c r="AA10" s="508"/>
      <c r="AB10" s="508"/>
      <c r="AC10" s="508"/>
      <c r="AD10" s="508"/>
      <c r="AE10" s="508"/>
    </row>
    <row r="11" spans="1:31" ht="15.6">
      <c r="A11" s="739" t="s">
        <v>146</v>
      </c>
      <c r="B11" s="739" t="s">
        <v>316</v>
      </c>
      <c r="C11" s="1925">
        <v>6155</v>
      </c>
      <c r="D11" s="1924">
        <v>1.6097541193769001</v>
      </c>
      <c r="E11" s="2009">
        <v>88.803140628269986</v>
      </c>
      <c r="F11" s="2074">
        <v>775</v>
      </c>
      <c r="G11" s="1924">
        <v>0.4808921343160531</v>
      </c>
      <c r="H11" s="2024">
        <v>11.196859371730016</v>
      </c>
      <c r="I11" s="2012">
        <v>275</v>
      </c>
      <c r="J11" s="1921">
        <v>0.39610659556472999</v>
      </c>
      <c r="K11" s="2011">
        <v>3.9881360457815846</v>
      </c>
      <c r="L11" s="2013">
        <v>140</v>
      </c>
      <c r="M11" s="1921">
        <v>0.2946456993697078</v>
      </c>
      <c r="N11" s="1920">
        <v>2.0038824862344935</v>
      </c>
      <c r="O11" s="2012">
        <v>30</v>
      </c>
      <c r="P11" s="1921">
        <v>0.91800878477306014</v>
      </c>
      <c r="Q11" s="2011">
        <v>0.45247562621327697</v>
      </c>
      <c r="R11" s="2013">
        <v>280</v>
      </c>
      <c r="S11" s="1921">
        <v>1.0125583583656037</v>
      </c>
      <c r="T11" s="1920">
        <v>4.0380743445598277</v>
      </c>
      <c r="U11" s="2012">
        <v>50</v>
      </c>
      <c r="V11" s="1921">
        <v>0.36946621873833524</v>
      </c>
      <c r="W11" s="2011">
        <v>0.71429086894083171</v>
      </c>
      <c r="X11" s="2022">
        <v>6930</v>
      </c>
      <c r="Y11" s="2009">
        <v>1.2747107383278844</v>
      </c>
      <c r="Z11" s="508"/>
      <c r="AA11" s="508"/>
      <c r="AB11" s="508"/>
      <c r="AC11" s="508"/>
      <c r="AD11" s="508"/>
      <c r="AE11" s="508"/>
    </row>
    <row r="12" spans="1:31" ht="15.6">
      <c r="A12" s="739" t="s">
        <v>60</v>
      </c>
      <c r="B12" s="739" t="s">
        <v>61</v>
      </c>
      <c r="C12" s="1925">
        <v>5890</v>
      </c>
      <c r="D12" s="1924">
        <v>1.5412670256241203</v>
      </c>
      <c r="E12" s="2009">
        <v>71.111014542087801</v>
      </c>
      <c r="F12" s="2074">
        <v>2395</v>
      </c>
      <c r="G12" s="1924">
        <v>1.4835204344133746</v>
      </c>
      <c r="H12" s="2024">
        <v>28.888985457912202</v>
      </c>
      <c r="I12" s="2012">
        <v>1285</v>
      </c>
      <c r="J12" s="1921">
        <v>1.8434037185166074</v>
      </c>
      <c r="K12" s="2011">
        <v>15.522746229884977</v>
      </c>
      <c r="L12" s="2013">
        <v>355</v>
      </c>
      <c r="M12" s="1921">
        <v>0.75282782623458755</v>
      </c>
      <c r="N12" s="1920">
        <v>4.2821119162553432</v>
      </c>
      <c r="O12" s="2012">
        <v>175</v>
      </c>
      <c r="P12" s="1921">
        <v>5.1352855051244513</v>
      </c>
      <c r="Q12" s="2011">
        <v>2.1169137022994291</v>
      </c>
      <c r="R12" s="2013">
        <v>450</v>
      </c>
      <c r="S12" s="1921">
        <v>1.6229959103905032</v>
      </c>
      <c r="T12" s="1920">
        <v>5.4132973130876376</v>
      </c>
      <c r="U12" s="2012">
        <v>130</v>
      </c>
      <c r="V12" s="1921">
        <v>0.96103023516237396</v>
      </c>
      <c r="W12" s="2011">
        <v>1.5539162963848179</v>
      </c>
      <c r="X12" s="2022">
        <v>8285</v>
      </c>
      <c r="Y12" s="2009">
        <v>1.5241279834565686</v>
      </c>
      <c r="Z12" s="508"/>
      <c r="AA12" s="508"/>
      <c r="AB12" s="508"/>
      <c r="AC12" s="508"/>
      <c r="AD12" s="508"/>
      <c r="AE12" s="508"/>
    </row>
    <row r="13" spans="1:31" ht="15.6">
      <c r="A13" s="739" t="s">
        <v>62</v>
      </c>
      <c r="B13" s="739" t="s">
        <v>315</v>
      </c>
      <c r="C13" s="1925">
        <v>5700</v>
      </c>
      <c r="D13" s="1924">
        <v>1.4911333322868101</v>
      </c>
      <c r="E13" s="2009">
        <v>48.15540510283143</v>
      </c>
      <c r="F13" s="2074">
        <v>6135</v>
      </c>
      <c r="G13" s="1924">
        <v>3.8036027547560454</v>
      </c>
      <c r="H13" s="2024">
        <v>51.844594897168584</v>
      </c>
      <c r="I13" s="2012">
        <v>4020</v>
      </c>
      <c r="J13" s="1921">
        <v>5.7594145558279219</v>
      </c>
      <c r="K13" s="2011">
        <v>33.946578862209023</v>
      </c>
      <c r="L13" s="2013">
        <v>785</v>
      </c>
      <c r="M13" s="1921">
        <v>1.668385645465928</v>
      </c>
      <c r="N13" s="1920">
        <v>6.6424511570805862</v>
      </c>
      <c r="O13" s="2012">
        <v>215</v>
      </c>
      <c r="P13" s="1921">
        <v>6.3543191800878471</v>
      </c>
      <c r="Q13" s="2011">
        <v>1.8334841521910137</v>
      </c>
      <c r="R13" s="2013">
        <v>630</v>
      </c>
      <c r="S13" s="1921">
        <v>2.2724114219536027</v>
      </c>
      <c r="T13" s="1920">
        <v>5.3051906189825599</v>
      </c>
      <c r="U13" s="2012">
        <v>485</v>
      </c>
      <c r="V13" s="1921">
        <v>3.6375513251213141</v>
      </c>
      <c r="W13" s="2011">
        <v>4.116890106705398</v>
      </c>
      <c r="X13" s="2022">
        <v>11835</v>
      </c>
      <c r="Y13" s="2009">
        <v>2.1774684061309308</v>
      </c>
      <c r="Z13" s="508"/>
      <c r="AA13" s="508"/>
      <c r="AB13" s="508"/>
      <c r="AC13" s="508"/>
      <c r="AD13" s="508"/>
      <c r="AE13" s="508"/>
    </row>
    <row r="14" spans="1:31" ht="15.6">
      <c r="A14" s="739" t="s">
        <v>63</v>
      </c>
      <c r="B14" s="739" t="s">
        <v>64</v>
      </c>
      <c r="C14" s="1925">
        <v>9960</v>
      </c>
      <c r="D14" s="1924">
        <v>2.606101753449602</v>
      </c>
      <c r="E14" s="2009">
        <v>74.991756243798363</v>
      </c>
      <c r="F14" s="2074">
        <v>3320</v>
      </c>
      <c r="G14" s="1924">
        <v>2.059118155726781</v>
      </c>
      <c r="H14" s="2024">
        <v>25.008243756201637</v>
      </c>
      <c r="I14" s="2012">
        <v>1700</v>
      </c>
      <c r="J14" s="1921">
        <v>2.4349832996459235</v>
      </c>
      <c r="K14" s="2011">
        <v>12.788136218472337</v>
      </c>
      <c r="L14" s="2013">
        <v>475</v>
      </c>
      <c r="M14" s="1921">
        <v>1.0077672375374036</v>
      </c>
      <c r="N14" s="1920">
        <v>3.5750799154996167</v>
      </c>
      <c r="O14" s="2012">
        <v>170</v>
      </c>
      <c r="P14" s="1921">
        <v>4.9393850658857978</v>
      </c>
      <c r="Q14" s="2011">
        <v>1.2699148822761499</v>
      </c>
      <c r="R14" s="2013">
        <v>730</v>
      </c>
      <c r="S14" s="1921">
        <v>2.6464478303354926</v>
      </c>
      <c r="T14" s="1920">
        <v>5.5051728629097223</v>
      </c>
      <c r="U14" s="2012">
        <v>250</v>
      </c>
      <c r="V14" s="1921">
        <v>1.8542739828294141</v>
      </c>
      <c r="W14" s="2011">
        <v>1.8699398770438116</v>
      </c>
      <c r="X14" s="2022">
        <v>13285</v>
      </c>
      <c r="Y14" s="2009">
        <v>2.4437584055605943</v>
      </c>
      <c r="Z14" s="508"/>
      <c r="AA14" s="508"/>
      <c r="AB14" s="508"/>
      <c r="AC14" s="508"/>
      <c r="AD14" s="508"/>
      <c r="AE14" s="508"/>
    </row>
    <row r="15" spans="1:31" ht="15.6">
      <c r="A15" s="739" t="s">
        <v>65</v>
      </c>
      <c r="B15" s="739" t="s">
        <v>66</v>
      </c>
      <c r="C15" s="1851">
        <v>23570</v>
      </c>
      <c r="D15" s="1850">
        <v>6.1663396281703111</v>
      </c>
      <c r="E15" s="1836">
        <v>75.879025533545175</v>
      </c>
      <c r="F15" s="2073">
        <v>7490</v>
      </c>
      <c r="G15" s="1850">
        <v>4.6443054531028203</v>
      </c>
      <c r="H15" s="2015">
        <v>24.120974466454829</v>
      </c>
      <c r="I15" s="2012">
        <v>2980</v>
      </c>
      <c r="J15" s="1921">
        <v>4.2719935778895914</v>
      </c>
      <c r="K15" s="2011">
        <v>9.5943157196622142</v>
      </c>
      <c r="L15" s="2013">
        <v>2010</v>
      </c>
      <c r="M15" s="1921">
        <v>4.2675876997517026</v>
      </c>
      <c r="N15" s="1920">
        <v>6.4741107043858728</v>
      </c>
      <c r="O15" s="2012">
        <v>135</v>
      </c>
      <c r="P15" s="1921">
        <v>3.896046852122987</v>
      </c>
      <c r="Q15" s="2011">
        <v>0.42834928576257769</v>
      </c>
      <c r="R15" s="2013">
        <v>1820</v>
      </c>
      <c r="S15" s="1921">
        <v>6.5895914009626866</v>
      </c>
      <c r="T15" s="1920">
        <v>5.8618980010366668</v>
      </c>
      <c r="U15" s="2012">
        <v>545</v>
      </c>
      <c r="V15" s="1921">
        <v>4.0865248226950355</v>
      </c>
      <c r="W15" s="2011">
        <v>1.7623007556074963</v>
      </c>
      <c r="X15" s="2010">
        <v>31060</v>
      </c>
      <c r="Y15" s="1836">
        <v>5.7146037358864765</v>
      </c>
      <c r="Z15" s="508"/>
      <c r="AA15" s="508"/>
      <c r="AB15" s="508"/>
      <c r="AC15" s="508"/>
      <c r="AD15" s="508"/>
      <c r="AE15" s="508"/>
    </row>
    <row r="16" spans="1:31" ht="15.6">
      <c r="A16" s="739" t="s">
        <v>67</v>
      </c>
      <c r="B16" s="739" t="s">
        <v>68</v>
      </c>
      <c r="C16" s="1851">
        <v>48810</v>
      </c>
      <c r="D16" s="1850">
        <v>12.77035095155121</v>
      </c>
      <c r="E16" s="1836">
        <v>65.180212265165068</v>
      </c>
      <c r="F16" s="2073">
        <v>26075</v>
      </c>
      <c r="G16" s="1850">
        <v>16.163425716428737</v>
      </c>
      <c r="H16" s="2015">
        <v>34.819787734834932</v>
      </c>
      <c r="I16" s="2012">
        <v>10985</v>
      </c>
      <c r="J16" s="1921">
        <v>15.745824911480955</v>
      </c>
      <c r="K16" s="2011">
        <v>14.667883990482544</v>
      </c>
      <c r="L16" s="2013">
        <v>10390</v>
      </c>
      <c r="M16" s="1921">
        <v>22.044884446425161</v>
      </c>
      <c r="N16" s="1920">
        <v>13.871522394565151</v>
      </c>
      <c r="O16" s="2012">
        <v>330</v>
      </c>
      <c r="P16" s="1921">
        <v>9.7051244509516845</v>
      </c>
      <c r="Q16" s="2011">
        <v>0.44258186956687795</v>
      </c>
      <c r="R16" s="2013">
        <v>2630</v>
      </c>
      <c r="S16" s="1921">
        <v>9.5269805653070829</v>
      </c>
      <c r="T16" s="1920">
        <v>3.5152295007930769</v>
      </c>
      <c r="U16" s="2012">
        <v>1740</v>
      </c>
      <c r="V16" s="1921">
        <v>12.984471817842477</v>
      </c>
      <c r="W16" s="2011">
        <v>2.3225699794272812</v>
      </c>
      <c r="X16" s="2010">
        <v>74885</v>
      </c>
      <c r="Y16" s="1836">
        <v>13.777406956998487</v>
      </c>
      <c r="Z16" s="508"/>
      <c r="AA16" s="508"/>
      <c r="AB16" s="508"/>
      <c r="AC16" s="508"/>
      <c r="AD16" s="508"/>
      <c r="AE16" s="508"/>
    </row>
    <row r="17" spans="1:31" ht="15.6">
      <c r="A17" s="739" t="s">
        <v>69</v>
      </c>
      <c r="B17" s="11" t="s">
        <v>70</v>
      </c>
      <c r="C17" s="1846">
        <v>1735</v>
      </c>
      <c r="D17" s="1844">
        <v>0.45333553103202889</v>
      </c>
      <c r="E17" s="1874">
        <v>90.48245682745079</v>
      </c>
      <c r="F17" s="2072">
        <v>180</v>
      </c>
      <c r="G17" s="1844">
        <v>0.11297971125891855</v>
      </c>
      <c r="H17" s="2008">
        <v>9.5175431725492032</v>
      </c>
      <c r="I17" s="2005">
        <v>70</v>
      </c>
      <c r="J17" s="1913">
        <v>0.10262475092819566</v>
      </c>
      <c r="K17" s="2004">
        <v>3.7384007227191791</v>
      </c>
      <c r="L17" s="2006">
        <v>15</v>
      </c>
      <c r="M17" s="1913">
        <v>3.592877910061331E-2</v>
      </c>
      <c r="N17" s="1912">
        <v>0.88407772364346537</v>
      </c>
      <c r="O17" s="2005">
        <v>10</v>
      </c>
      <c r="P17" s="1913">
        <v>0.26354319180087848</v>
      </c>
      <c r="Q17" s="2004">
        <v>0.46997634452399228</v>
      </c>
      <c r="R17" s="2006">
        <v>70</v>
      </c>
      <c r="S17" s="1913">
        <v>0.26144547790525136</v>
      </c>
      <c r="T17" s="1912">
        <v>3.7723434587125779</v>
      </c>
      <c r="U17" s="2005">
        <v>15</v>
      </c>
      <c r="V17" s="1913">
        <v>9.3318402388951102E-2</v>
      </c>
      <c r="W17" s="2004">
        <v>0.65274492294998931</v>
      </c>
      <c r="X17" s="2003">
        <v>1915</v>
      </c>
      <c r="Y17" s="1874">
        <v>0.35231878485260487</v>
      </c>
      <c r="Z17" s="508"/>
      <c r="AA17" s="508"/>
      <c r="AB17" s="508"/>
      <c r="AC17" s="508"/>
      <c r="AD17" s="508"/>
      <c r="AE17" s="508"/>
    </row>
    <row r="18" spans="1:31" ht="16.2" thickBot="1">
      <c r="A18" s="2" t="s">
        <v>71</v>
      </c>
      <c r="B18" s="313" t="s">
        <v>72</v>
      </c>
      <c r="C18" s="2001">
        <v>171720</v>
      </c>
      <c r="D18" s="1998">
        <v>44.927256173178662</v>
      </c>
      <c r="E18" s="1997">
        <v>69.003710455034948</v>
      </c>
      <c r="F18" s="2071">
        <v>77135</v>
      </c>
      <c r="G18" s="1998">
        <v>47.815355719342179</v>
      </c>
      <c r="H18" s="2000">
        <v>30.996289544965052</v>
      </c>
      <c r="I18" s="1994">
        <v>35280</v>
      </c>
      <c r="J18" s="1993">
        <v>50.576040367551137</v>
      </c>
      <c r="K18" s="1992">
        <v>14.177396454588024</v>
      </c>
      <c r="L18" s="1996">
        <v>22250</v>
      </c>
      <c r="M18" s="1993">
        <v>47.223721907429812</v>
      </c>
      <c r="N18" s="1995">
        <v>8.941824130049044</v>
      </c>
      <c r="O18" s="1994">
        <v>2040</v>
      </c>
      <c r="P18" s="1993">
        <v>59.786530014641293</v>
      </c>
      <c r="Q18" s="1992">
        <v>0.82043743563302629</v>
      </c>
      <c r="R18" s="1996">
        <v>11770</v>
      </c>
      <c r="S18" s="1993">
        <v>42.59588867576273</v>
      </c>
      <c r="T18" s="1995">
        <v>4.7295051075064336</v>
      </c>
      <c r="U18" s="1994">
        <v>5790</v>
      </c>
      <c r="V18" s="1993">
        <v>43.234042553191486</v>
      </c>
      <c r="W18" s="1992">
        <v>2.3271264171885244</v>
      </c>
      <c r="X18" s="1991">
        <v>248855</v>
      </c>
      <c r="Y18" s="1997">
        <v>45.784436811341962</v>
      </c>
      <c r="Z18" s="508"/>
      <c r="AA18" s="508"/>
      <c r="AB18" s="508"/>
      <c r="AC18" s="508"/>
      <c r="AD18" s="508"/>
      <c r="AE18" s="508"/>
    </row>
    <row r="19" spans="1:31" ht="16.2" thickTop="1">
      <c r="A19" s="386" t="s">
        <v>87</v>
      </c>
      <c r="B19" s="386"/>
      <c r="C19" s="2021"/>
      <c r="D19" s="1822"/>
      <c r="E19" s="2020"/>
      <c r="F19" s="1822"/>
      <c r="G19" s="1822"/>
      <c r="H19" s="1822"/>
      <c r="I19" s="2019"/>
      <c r="J19" s="2018"/>
      <c r="K19" s="2017"/>
      <c r="L19" s="2018"/>
      <c r="M19" s="2018"/>
      <c r="N19" s="2018"/>
      <c r="O19" s="2019"/>
      <c r="P19" s="2018"/>
      <c r="Q19" s="2017"/>
      <c r="R19" s="2018"/>
      <c r="S19" s="2018"/>
      <c r="T19" s="2018"/>
      <c r="U19" s="2019"/>
      <c r="V19" s="2018"/>
      <c r="W19" s="2017"/>
      <c r="X19" s="1822"/>
      <c r="Y19" s="2020"/>
      <c r="Z19" s="508"/>
      <c r="AA19" s="508"/>
      <c r="AB19" s="508"/>
      <c r="AC19" s="508"/>
      <c r="AD19" s="508"/>
      <c r="AE19" s="508"/>
    </row>
    <row r="20" spans="1:31" ht="15.6">
      <c r="A20" s="739" t="s">
        <v>73</v>
      </c>
      <c r="B20" s="740" t="s">
        <v>148</v>
      </c>
      <c r="C20" s="1851">
        <v>60290</v>
      </c>
      <c r="D20" s="1850">
        <v>15.774254483043709</v>
      </c>
      <c r="E20" s="1836">
        <v>63.47465274096681</v>
      </c>
      <c r="F20" s="2073">
        <v>34695</v>
      </c>
      <c r="G20" s="1850">
        <v>21.506170926289819</v>
      </c>
      <c r="H20" s="2015">
        <v>36.525347259033204</v>
      </c>
      <c r="I20" s="2012">
        <v>15780</v>
      </c>
      <c r="J20" s="1921">
        <v>22.619618973895843</v>
      </c>
      <c r="K20" s="2011">
        <v>16.612151621065038</v>
      </c>
      <c r="L20" s="2013">
        <v>10125</v>
      </c>
      <c r="M20" s="1921">
        <v>21.483860699051377</v>
      </c>
      <c r="N20" s="1920">
        <v>10.657790552524524</v>
      </c>
      <c r="O20" s="2012">
        <v>480</v>
      </c>
      <c r="P20" s="1921">
        <v>14.077306002928259</v>
      </c>
      <c r="Q20" s="2011">
        <v>0.50611663759747361</v>
      </c>
      <c r="R20" s="2013">
        <v>4330</v>
      </c>
      <c r="S20" s="1921">
        <v>15.677644674459849</v>
      </c>
      <c r="T20" s="1920">
        <v>4.560555812377002</v>
      </c>
      <c r="U20" s="2012">
        <v>3980</v>
      </c>
      <c r="V20" s="1921">
        <v>29.702948861515495</v>
      </c>
      <c r="W20" s="2011">
        <v>4.1887326354691607</v>
      </c>
      <c r="X20" s="2010">
        <v>94985</v>
      </c>
      <c r="Y20" s="1836">
        <v>17.475472781161976</v>
      </c>
      <c r="Z20" s="508"/>
      <c r="AA20" s="508"/>
      <c r="AB20" s="508"/>
      <c r="AC20" s="508"/>
      <c r="AD20" s="508"/>
      <c r="AE20" s="508"/>
    </row>
    <row r="21" spans="1:31" ht="15.6">
      <c r="A21" s="739" t="s">
        <v>74</v>
      </c>
      <c r="B21" s="740" t="s">
        <v>149</v>
      </c>
      <c r="C21" s="1851">
        <v>5010</v>
      </c>
      <c r="D21" s="1850">
        <v>1.3105950007587293</v>
      </c>
      <c r="E21" s="1836">
        <v>80.211652581047019</v>
      </c>
      <c r="F21" s="2073">
        <v>1235</v>
      </c>
      <c r="G21" s="1850">
        <v>0.76605649605445036</v>
      </c>
      <c r="H21" s="2015">
        <v>19.788347418952977</v>
      </c>
      <c r="I21" s="2012">
        <v>430</v>
      </c>
      <c r="J21" s="1921">
        <v>0.6131681933513955</v>
      </c>
      <c r="K21" s="2011">
        <v>6.8491659114127152</v>
      </c>
      <c r="L21" s="2013">
        <v>370</v>
      </c>
      <c r="M21" s="1921">
        <v>0.78370577873983993</v>
      </c>
      <c r="N21" s="1920">
        <v>5.9132381339729774</v>
      </c>
      <c r="O21" s="2012">
        <v>20</v>
      </c>
      <c r="P21" s="1921">
        <v>0.60322108345534409</v>
      </c>
      <c r="Q21" s="2011">
        <v>0.32985649641160969</v>
      </c>
      <c r="R21" s="2013">
        <v>310</v>
      </c>
      <c r="S21" s="1921">
        <v>1.1258007310629365</v>
      </c>
      <c r="T21" s="1920">
        <v>4.9809932203281271</v>
      </c>
      <c r="U21" s="2012">
        <v>105</v>
      </c>
      <c r="V21" s="1921">
        <v>0.79962672639044419</v>
      </c>
      <c r="W21" s="2011">
        <v>1.7150936568275492</v>
      </c>
      <c r="X21" s="2010">
        <v>6245</v>
      </c>
      <c r="Y21" s="1836">
        <v>1.1489773502913314</v>
      </c>
      <c r="Z21" s="508"/>
      <c r="AA21" s="508"/>
      <c r="AB21" s="508"/>
      <c r="AC21" s="508"/>
      <c r="AD21" s="508"/>
      <c r="AE21" s="508"/>
    </row>
    <row r="22" spans="1:31" ht="15.6">
      <c r="A22" s="739" t="s">
        <v>75</v>
      </c>
      <c r="B22" s="740" t="s">
        <v>150</v>
      </c>
      <c r="C22" s="1851">
        <v>7380</v>
      </c>
      <c r="D22" s="1850">
        <v>1.9314788942435994</v>
      </c>
      <c r="E22" s="1836">
        <v>78.278489495303788</v>
      </c>
      <c r="F22" s="2073">
        <v>2050</v>
      </c>
      <c r="G22" s="1850">
        <v>1.2698656715492713</v>
      </c>
      <c r="H22" s="2015">
        <v>21.721510504696205</v>
      </c>
      <c r="I22" s="2012">
        <v>485</v>
      </c>
      <c r="J22" s="1921">
        <v>0.69589587006694476</v>
      </c>
      <c r="K22" s="2011">
        <v>5.1473753634283455</v>
      </c>
      <c r="L22" s="2013">
        <v>770</v>
      </c>
      <c r="M22" s="1921">
        <v>1.6323719785233761</v>
      </c>
      <c r="N22" s="1920">
        <v>8.1559576800812632</v>
      </c>
      <c r="O22" s="2012">
        <v>40</v>
      </c>
      <c r="P22" s="1921">
        <v>1.1077598828696924</v>
      </c>
      <c r="Q22" s="2011">
        <v>0.40112310227313697</v>
      </c>
      <c r="R22" s="2013">
        <v>600</v>
      </c>
      <c r="S22" s="1921">
        <v>2.1716188339184246</v>
      </c>
      <c r="T22" s="1920">
        <v>6.3624083079030687</v>
      </c>
      <c r="U22" s="2012">
        <v>155</v>
      </c>
      <c r="V22" s="1921">
        <v>1.1649869354236655</v>
      </c>
      <c r="W22" s="2011">
        <v>1.6546460510103893</v>
      </c>
      <c r="X22" s="2010">
        <v>9430</v>
      </c>
      <c r="Y22" s="1836">
        <v>1.7351137636857705</v>
      </c>
      <c r="Z22" s="508"/>
      <c r="AA22" s="508"/>
      <c r="AB22" s="508"/>
      <c r="AC22" s="508"/>
      <c r="AD22" s="508"/>
      <c r="AE22" s="508"/>
    </row>
    <row r="23" spans="1:31" ht="15.6">
      <c r="A23" s="739" t="s">
        <v>76</v>
      </c>
      <c r="B23" s="740" t="s">
        <v>151</v>
      </c>
      <c r="C23" s="1851">
        <v>36375</v>
      </c>
      <c r="D23" s="1850">
        <v>9.5169170473394757</v>
      </c>
      <c r="E23" s="1836">
        <v>81.903100217527921</v>
      </c>
      <c r="F23" s="2073">
        <v>8035</v>
      </c>
      <c r="G23" s="1850">
        <v>4.9821907873122528</v>
      </c>
      <c r="H23" s="2015">
        <v>18.096899782472079</v>
      </c>
      <c r="I23" s="2012">
        <v>1900</v>
      </c>
      <c r="J23" s="1921">
        <v>2.7249673877205809</v>
      </c>
      <c r="K23" s="2011">
        <v>4.2801055283974012</v>
      </c>
      <c r="L23" s="2013">
        <v>2210</v>
      </c>
      <c r="M23" s="1921">
        <v>4.6925999023789817</v>
      </c>
      <c r="N23" s="1920">
        <v>4.9787571975487177</v>
      </c>
      <c r="O23" s="2012">
        <v>295</v>
      </c>
      <c r="P23" s="1921">
        <v>8.7074670571010255</v>
      </c>
      <c r="Q23" s="2011">
        <v>0.66953836842578107</v>
      </c>
      <c r="R23" s="2013">
        <v>3015</v>
      </c>
      <c r="S23" s="1921">
        <v>10.908761897868335</v>
      </c>
      <c r="T23" s="1920">
        <v>6.7867989982142483</v>
      </c>
      <c r="U23" s="2012">
        <v>615</v>
      </c>
      <c r="V23" s="1921">
        <v>4.5811870100783869</v>
      </c>
      <c r="W23" s="2011">
        <v>1.3816996898859311</v>
      </c>
      <c r="X23" s="2010">
        <v>44415</v>
      </c>
      <c r="Y23" s="1836">
        <v>8.1710217666073639</v>
      </c>
      <c r="Z23" s="508"/>
      <c r="AA23" s="508"/>
      <c r="AB23" s="508"/>
      <c r="AC23" s="508"/>
      <c r="AD23" s="508"/>
      <c r="AE23" s="508"/>
    </row>
    <row r="24" spans="1:31" ht="15.6">
      <c r="A24" s="739" t="s">
        <v>77</v>
      </c>
      <c r="B24" s="740" t="s">
        <v>152</v>
      </c>
      <c r="C24" s="1851">
        <v>13325</v>
      </c>
      <c r="D24" s="1850">
        <v>3.4858797858813557</v>
      </c>
      <c r="E24" s="1836">
        <v>82.331110015312348</v>
      </c>
      <c r="F24" s="2073">
        <v>2860</v>
      </c>
      <c r="G24" s="1850">
        <v>1.7724660769521634</v>
      </c>
      <c r="H24" s="2015">
        <v>17.668889984687652</v>
      </c>
      <c r="I24" s="2012">
        <v>1505</v>
      </c>
      <c r="J24" s="1921">
        <v>2.1542453303516393</v>
      </c>
      <c r="K24" s="2011">
        <v>9.2861530171747919</v>
      </c>
      <c r="L24" s="2013">
        <v>665</v>
      </c>
      <c r="M24" s="1921">
        <v>1.4077163048322405</v>
      </c>
      <c r="N24" s="1920">
        <v>4.0989259112328851</v>
      </c>
      <c r="O24" s="2012">
        <v>25</v>
      </c>
      <c r="P24" s="1921">
        <v>0.80263543191800879</v>
      </c>
      <c r="Q24" s="2011">
        <v>0.1693750610207489</v>
      </c>
      <c r="R24" s="2013">
        <v>475</v>
      </c>
      <c r="S24" s="1921">
        <v>1.7134739965980239</v>
      </c>
      <c r="T24" s="1920">
        <v>2.9255973236145048</v>
      </c>
      <c r="U24" s="2012">
        <v>190</v>
      </c>
      <c r="V24" s="1921">
        <v>1.436282194848824</v>
      </c>
      <c r="W24" s="2011">
        <v>1.1888386716447237</v>
      </c>
      <c r="X24" s="2010">
        <v>16185</v>
      </c>
      <c r="Y24" s="1836">
        <v>2.9773429321539027</v>
      </c>
      <c r="Z24" s="508"/>
      <c r="AA24" s="508"/>
      <c r="AB24" s="508"/>
      <c r="AC24" s="508"/>
      <c r="AD24" s="508"/>
      <c r="AE24" s="508"/>
    </row>
    <row r="25" spans="1:31" ht="16.05" customHeight="1">
      <c r="A25" s="739" t="s">
        <v>147</v>
      </c>
      <c r="B25" s="740" t="s">
        <v>153</v>
      </c>
      <c r="C25" s="1851">
        <v>2170</v>
      </c>
      <c r="D25" s="1850">
        <v>0.5676263284303722</v>
      </c>
      <c r="E25" s="1836">
        <v>85.753415994403184</v>
      </c>
      <c r="F25" s="2073">
        <v>360</v>
      </c>
      <c r="G25" s="1850">
        <v>0.22343030355626362</v>
      </c>
      <c r="H25" s="2015">
        <v>14.246584005596816</v>
      </c>
      <c r="I25" s="2012">
        <v>150</v>
      </c>
      <c r="J25" s="1921">
        <v>0.213033443713356</v>
      </c>
      <c r="K25" s="2011">
        <v>5.8738898265224249</v>
      </c>
      <c r="L25" s="2013">
        <v>40</v>
      </c>
      <c r="M25" s="1921">
        <v>8.5439612911440754E-2</v>
      </c>
      <c r="N25" s="1920">
        <v>1.5912980581104421</v>
      </c>
      <c r="O25" s="2012">
        <v>15</v>
      </c>
      <c r="P25" s="1921">
        <v>0.51215226939970715</v>
      </c>
      <c r="Q25" s="2011">
        <v>0.69130161540863466</v>
      </c>
      <c r="R25" s="2013">
        <v>135</v>
      </c>
      <c r="S25" s="1921">
        <v>0.48727878107922257</v>
      </c>
      <c r="T25" s="1920">
        <v>5.3217180959759043</v>
      </c>
      <c r="U25" s="2012">
        <v>20</v>
      </c>
      <c r="V25" s="1921">
        <v>0.14512877939529678</v>
      </c>
      <c r="W25" s="2011">
        <v>0.76837640957940878</v>
      </c>
      <c r="X25" s="2010">
        <v>2530</v>
      </c>
      <c r="Y25" s="1836">
        <v>0.46546981909301821</v>
      </c>
      <c r="Z25" s="508"/>
      <c r="AA25" s="508"/>
      <c r="AB25" s="508"/>
      <c r="AC25" s="508"/>
      <c r="AD25" s="508"/>
      <c r="AE25" s="508"/>
    </row>
    <row r="26" spans="1:31" ht="15.6">
      <c r="A26" s="739" t="s">
        <v>78</v>
      </c>
      <c r="B26" s="740" t="s">
        <v>154</v>
      </c>
      <c r="C26" s="1851">
        <v>14125</v>
      </c>
      <c r="D26" s="1850">
        <v>3.6949272404753306</v>
      </c>
      <c r="E26" s="1836">
        <v>84.141750306400837</v>
      </c>
      <c r="F26" s="2073">
        <v>2660</v>
      </c>
      <c r="G26" s="1850">
        <v>1.6499463801984864</v>
      </c>
      <c r="H26" s="2015">
        <v>15.858249693599177</v>
      </c>
      <c r="I26" s="2012">
        <v>955</v>
      </c>
      <c r="J26" s="1921">
        <v>1.3720380166000086</v>
      </c>
      <c r="K26" s="2011">
        <v>5.7024423948280036</v>
      </c>
      <c r="L26" s="2013">
        <v>500</v>
      </c>
      <c r="M26" s="1921">
        <v>1.0613951316822647</v>
      </c>
      <c r="N26" s="1920">
        <v>2.9797930660202248</v>
      </c>
      <c r="O26" s="2012">
        <v>80</v>
      </c>
      <c r="P26" s="1921">
        <v>2.3127379209370429</v>
      </c>
      <c r="Q26" s="2011">
        <v>0.47055635692861469</v>
      </c>
      <c r="R26" s="2013">
        <v>930</v>
      </c>
      <c r="S26" s="1921">
        <v>3.3720458904853241</v>
      </c>
      <c r="T26" s="1920">
        <v>5.5511708589655377</v>
      </c>
      <c r="U26" s="2012">
        <v>195</v>
      </c>
      <c r="V26" s="1921">
        <v>1.4463605823068311</v>
      </c>
      <c r="W26" s="2011">
        <v>1.1542870168567969</v>
      </c>
      <c r="X26" s="2010">
        <v>16785</v>
      </c>
      <c r="Y26" s="1836">
        <v>3.087982095121049</v>
      </c>
      <c r="Z26" s="508"/>
      <c r="AA26" s="508"/>
      <c r="AB26" s="508"/>
      <c r="AC26" s="508"/>
      <c r="AD26" s="508"/>
      <c r="AE26" s="508"/>
    </row>
    <row r="27" spans="1:31" ht="15.6">
      <c r="A27" s="739" t="s">
        <v>79</v>
      </c>
      <c r="B27" s="740" t="s">
        <v>155</v>
      </c>
      <c r="C27" s="1851">
        <v>13730</v>
      </c>
      <c r="D27" s="1850">
        <v>3.5917539205374944</v>
      </c>
      <c r="E27" s="1836">
        <v>81.750215268010166</v>
      </c>
      <c r="F27" s="2073">
        <v>3065</v>
      </c>
      <c r="G27" s="1850">
        <v>1.899746468221744</v>
      </c>
      <c r="H27" s="2015">
        <v>18.249784731989838</v>
      </c>
      <c r="I27" s="2012">
        <v>1030</v>
      </c>
      <c r="J27" s="1921">
        <v>1.4770567238635877</v>
      </c>
      <c r="K27" s="2011">
        <v>6.1357635493794449</v>
      </c>
      <c r="L27" s="2013">
        <v>575</v>
      </c>
      <c r="M27" s="1921">
        <v>1.2207296110014645</v>
      </c>
      <c r="N27" s="1920">
        <v>3.4253517235136983</v>
      </c>
      <c r="O27" s="2012">
        <v>70</v>
      </c>
      <c r="P27" s="1921">
        <v>2.0002928257686676</v>
      </c>
      <c r="Q27" s="2011">
        <v>0.40677614866176548</v>
      </c>
      <c r="R27" s="2013">
        <v>1125</v>
      </c>
      <c r="S27" s="1921">
        <v>4.0748434729108611</v>
      </c>
      <c r="T27" s="1920">
        <v>6.7046904011309456</v>
      </c>
      <c r="U27" s="2012">
        <v>265</v>
      </c>
      <c r="V27" s="1921">
        <v>1.9773049645390073</v>
      </c>
      <c r="W27" s="2011">
        <v>1.5772029093039848</v>
      </c>
      <c r="X27" s="2010">
        <v>16795</v>
      </c>
      <c r="Y27" s="1836">
        <v>3.0895703896132569</v>
      </c>
      <c r="Z27" s="508"/>
      <c r="AA27" s="508"/>
      <c r="AB27" s="508"/>
      <c r="AC27" s="508"/>
      <c r="AD27" s="508"/>
      <c r="AE27" s="508"/>
    </row>
    <row r="28" spans="1:31" ht="15.6">
      <c r="A28" s="1336" t="s">
        <v>80</v>
      </c>
      <c r="B28" s="1335" t="s">
        <v>81</v>
      </c>
      <c r="C28" s="1851">
        <v>17385</v>
      </c>
      <c r="D28" s="1850">
        <v>4.5480354143446933</v>
      </c>
      <c r="E28" s="1836">
        <v>63.370018518788548</v>
      </c>
      <c r="F28" s="2073">
        <v>10050</v>
      </c>
      <c r="G28" s="1850">
        <v>6.2286931025718912</v>
      </c>
      <c r="H28" s="2015">
        <v>36.629981481211452</v>
      </c>
      <c r="I28" s="2012">
        <v>4945</v>
      </c>
      <c r="J28" s="1921">
        <v>7.0851646382545628</v>
      </c>
      <c r="K28" s="2011">
        <v>18.017687630324154</v>
      </c>
      <c r="L28" s="2013">
        <v>2495</v>
      </c>
      <c r="M28" s="1921">
        <v>5.2951974703423099</v>
      </c>
      <c r="N28" s="1920">
        <v>9.0958967030723699</v>
      </c>
      <c r="O28" s="2012">
        <v>115</v>
      </c>
      <c r="P28" s="1921">
        <v>3.3499267935578327</v>
      </c>
      <c r="Q28" s="2011">
        <v>0.41703728546639651</v>
      </c>
      <c r="R28" s="2013">
        <v>1610</v>
      </c>
      <c r="S28" s="1921">
        <v>5.8230972458470562</v>
      </c>
      <c r="T28" s="1920">
        <v>5.8654252759591134</v>
      </c>
      <c r="U28" s="2012">
        <v>885</v>
      </c>
      <c r="V28" s="1921">
        <v>6.6227696901829045</v>
      </c>
      <c r="W28" s="2011">
        <v>3.2339345863894198</v>
      </c>
      <c r="X28" s="2010">
        <v>27430</v>
      </c>
      <c r="Y28" s="1836">
        <v>5.0468503640033182</v>
      </c>
      <c r="Z28" s="508"/>
      <c r="AA28" s="508"/>
      <c r="AB28" s="508"/>
      <c r="AC28" s="508"/>
      <c r="AD28" s="508"/>
      <c r="AE28" s="508"/>
    </row>
    <row r="29" spans="1:31" ht="15.6">
      <c r="A29" s="1328" t="s">
        <v>82</v>
      </c>
      <c r="B29" s="1327" t="s">
        <v>83</v>
      </c>
      <c r="C29" s="1846">
        <v>40710</v>
      </c>
      <c r="D29" s="1844">
        <v>10.651275711766583</v>
      </c>
      <c r="E29" s="1874">
        <v>67.98117511365335</v>
      </c>
      <c r="F29" s="2072">
        <v>19175</v>
      </c>
      <c r="G29" s="1844">
        <v>11.886078067951477</v>
      </c>
      <c r="H29" s="2008">
        <v>32.018824886346664</v>
      </c>
      <c r="I29" s="2005">
        <v>7305</v>
      </c>
      <c r="J29" s="1913">
        <v>10.468771054630944</v>
      </c>
      <c r="K29" s="2004">
        <v>12.194720577736641</v>
      </c>
      <c r="L29" s="2006">
        <v>7120</v>
      </c>
      <c r="M29" s="1913">
        <v>15.113261603106896</v>
      </c>
      <c r="N29" s="1912">
        <v>11.891827571305555</v>
      </c>
      <c r="O29" s="2005">
        <v>230</v>
      </c>
      <c r="P29" s="1913">
        <v>6.7399707174231329</v>
      </c>
      <c r="Q29" s="2004">
        <v>0.3843479976307585</v>
      </c>
      <c r="R29" s="2006">
        <v>3330</v>
      </c>
      <c r="S29" s="1913">
        <v>12.049545800007238</v>
      </c>
      <c r="T29" s="1912">
        <v>5.5595953720807394</v>
      </c>
      <c r="U29" s="2005">
        <v>1190</v>
      </c>
      <c r="V29" s="1913">
        <v>8.8893617021276601</v>
      </c>
      <c r="W29" s="2004">
        <v>1.9883333675929666</v>
      </c>
      <c r="X29" s="2003">
        <v>59885</v>
      </c>
      <c r="Y29" s="1874">
        <v>11.017761926927045</v>
      </c>
      <c r="Z29" s="508"/>
      <c r="AA29" s="508"/>
      <c r="AB29" s="508"/>
      <c r="AC29" s="508"/>
      <c r="AD29" s="508"/>
      <c r="AE29" s="508"/>
    </row>
    <row r="30" spans="1:31" ht="16.2" thickBot="1">
      <c r="A30" s="2" t="s">
        <v>84</v>
      </c>
      <c r="B30" s="313" t="s">
        <v>85</v>
      </c>
      <c r="C30" s="2001">
        <v>210500</v>
      </c>
      <c r="D30" s="1998">
        <v>55.072743826821345</v>
      </c>
      <c r="E30" s="1997">
        <v>71.43205847183512</v>
      </c>
      <c r="F30" s="2071">
        <v>84185</v>
      </c>
      <c r="G30" s="1998">
        <v>52.184644280657821</v>
      </c>
      <c r="H30" s="2000">
        <v>28.567941528164887</v>
      </c>
      <c r="I30" s="1994">
        <v>34480</v>
      </c>
      <c r="J30" s="1993">
        <v>49.423959632448863</v>
      </c>
      <c r="K30" s="1992">
        <v>11.699925543651645</v>
      </c>
      <c r="L30" s="1996">
        <v>24870</v>
      </c>
      <c r="M30" s="1993">
        <v>52.776278092570195</v>
      </c>
      <c r="N30" s="1995">
        <v>8.4391474179705064</v>
      </c>
      <c r="O30" s="1994">
        <v>1375</v>
      </c>
      <c r="P30" s="1993">
        <v>40.213469985358714</v>
      </c>
      <c r="Q30" s="1992">
        <v>0.46602323794136152</v>
      </c>
      <c r="R30" s="1996">
        <v>15860</v>
      </c>
      <c r="S30" s="1993">
        <v>57.40411132423727</v>
      </c>
      <c r="T30" s="1995">
        <v>5.3825108787338847</v>
      </c>
      <c r="U30" s="1994">
        <v>7605</v>
      </c>
      <c r="V30" s="1993">
        <v>56.765957446808514</v>
      </c>
      <c r="W30" s="1992">
        <v>2.5803344498674901</v>
      </c>
      <c r="X30" s="1991">
        <v>294685</v>
      </c>
      <c r="Y30" s="1997">
        <v>54.215563188658031</v>
      </c>
      <c r="Z30" s="508"/>
      <c r="AA30" s="508"/>
      <c r="AB30" s="508"/>
      <c r="AC30" s="508"/>
      <c r="AD30" s="508"/>
      <c r="AE30" s="508"/>
    </row>
    <row r="31" spans="1:31" ht="16.2" thickTop="1">
      <c r="A31" s="11" t="s">
        <v>86</v>
      </c>
      <c r="B31" s="1989"/>
      <c r="C31" s="1861"/>
      <c r="D31" s="2070"/>
      <c r="E31" s="2066"/>
      <c r="F31" s="1859"/>
      <c r="G31" s="2070"/>
      <c r="H31" s="2070"/>
      <c r="I31" s="2069"/>
      <c r="J31" s="2068"/>
      <c r="K31" s="2067"/>
      <c r="L31" s="1931"/>
      <c r="M31" s="2068"/>
      <c r="N31" s="2068"/>
      <c r="O31" s="2069"/>
      <c r="P31" s="2068"/>
      <c r="Q31" s="2067"/>
      <c r="R31" s="1931"/>
      <c r="S31" s="2068"/>
      <c r="T31" s="2068"/>
      <c r="U31" s="2069"/>
      <c r="V31" s="2068"/>
      <c r="W31" s="2067"/>
      <c r="X31" s="1859"/>
      <c r="Y31" s="2066"/>
      <c r="Z31" s="508"/>
      <c r="AA31" s="508"/>
      <c r="AB31" s="508"/>
      <c r="AC31" s="508"/>
      <c r="AD31" s="508"/>
      <c r="AE31" s="508"/>
    </row>
    <row r="32" spans="1:31" ht="16.2" thickBot="1">
      <c r="A32" s="526" t="s">
        <v>239</v>
      </c>
      <c r="B32" s="313" t="s">
        <v>86</v>
      </c>
      <c r="C32" s="2065">
        <v>382220</v>
      </c>
      <c r="D32" s="2062">
        <v>100.00000000000003</v>
      </c>
      <c r="E32" s="2064">
        <v>70.320253008523764</v>
      </c>
      <c r="F32" s="2063">
        <v>161320</v>
      </c>
      <c r="G32" s="2062">
        <v>99.999999999999986</v>
      </c>
      <c r="H32" s="2061">
        <v>29.679746991476229</v>
      </c>
      <c r="I32" s="2059">
        <v>69760</v>
      </c>
      <c r="J32" s="1908">
        <v>100.00000000000003</v>
      </c>
      <c r="K32" s="2058">
        <v>12.834221647388688</v>
      </c>
      <c r="L32" s="2060">
        <v>47120</v>
      </c>
      <c r="M32" s="1908">
        <v>100</v>
      </c>
      <c r="N32" s="1911">
        <v>8.6692951195774359</v>
      </c>
      <c r="O32" s="2059">
        <v>3415</v>
      </c>
      <c r="P32" s="1908">
        <v>99.999999999999986</v>
      </c>
      <c r="Q32" s="2058">
        <v>0.62828978233392641</v>
      </c>
      <c r="R32" s="2060">
        <v>27630</v>
      </c>
      <c r="S32" s="1908">
        <v>100</v>
      </c>
      <c r="T32" s="1911">
        <v>5.0835358640318358</v>
      </c>
      <c r="U32" s="2059">
        <v>13395</v>
      </c>
      <c r="V32" s="1908">
        <v>100.00000000000001</v>
      </c>
      <c r="W32" s="2058">
        <v>2.4644045781443467</v>
      </c>
      <c r="X32" s="2057">
        <v>543540</v>
      </c>
      <c r="Y32" s="1906">
        <v>100.00000000000001</v>
      </c>
      <c r="Z32" s="508"/>
      <c r="AA32" s="508"/>
      <c r="AB32" s="508"/>
      <c r="AC32" s="508"/>
      <c r="AD32" s="508"/>
      <c r="AE32" s="508"/>
    </row>
    <row r="33" spans="2:25"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row>
    <row r="34" spans="2:25">
      <c r="C34" s="509"/>
      <c r="D34" s="509"/>
      <c r="E34" s="509"/>
      <c r="F34" s="509"/>
      <c r="G34" s="509"/>
      <c r="H34" s="509"/>
      <c r="I34" s="509"/>
      <c r="J34" s="509"/>
      <c r="K34" s="509"/>
      <c r="L34" s="509"/>
      <c r="M34" s="509"/>
      <c r="N34" s="509"/>
      <c r="O34" s="509"/>
      <c r="P34" s="509"/>
      <c r="Q34" s="509"/>
      <c r="R34" s="509"/>
      <c r="S34" s="509"/>
      <c r="T34" s="509"/>
      <c r="U34" s="509"/>
      <c r="V34" s="509"/>
      <c r="W34" s="509"/>
      <c r="X34" s="509"/>
      <c r="Y34" s="509"/>
    </row>
    <row r="35" spans="2:25"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row>
  </sheetData>
  <mergeCells count="11">
    <mergeCell ref="A5:B5"/>
    <mergeCell ref="A19:B19"/>
    <mergeCell ref="R3:T3"/>
    <mergeCell ref="U3:W3"/>
    <mergeCell ref="X3:Y3"/>
    <mergeCell ref="A1:Y1"/>
    <mergeCell ref="C3:E3"/>
    <mergeCell ref="F3:H3"/>
    <mergeCell ref="I3:K3"/>
    <mergeCell ref="L3:N3"/>
    <mergeCell ref="O3:Q3"/>
  </mergeCells>
  <pageMargins left="0.75" right="0.75" top="1" bottom="1" header="0.5" footer="0.5"/>
  <pageSetup paperSize="9" scale="23"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E8CD9-9586-4971-9AD0-57ACEDA88A21}">
  <dimension ref="A1:AE35"/>
  <sheetViews>
    <sheetView showGridLines="0" zoomScale="80" zoomScaleNormal="80" zoomScaleSheetLayoutView="70" workbookViewId="0">
      <selection activeCell="W32" sqref="W32"/>
    </sheetView>
  </sheetViews>
  <sheetFormatPr defaultColWidth="9.109375" defaultRowHeight="15"/>
  <cols>
    <col min="1" max="1" width="9.109375" style="11"/>
    <col min="2" max="2" width="60.33203125" style="1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3" width="9.44140625" style="11" customWidth="1"/>
    <col min="24" max="24" width="12.44140625" style="11" customWidth="1"/>
    <col min="25" max="25" width="9.44140625" style="11" customWidth="1"/>
    <col min="26" max="16384" width="9.109375" style="11"/>
  </cols>
  <sheetData>
    <row r="1" spans="1:31" ht="19.8" thickBot="1">
      <c r="A1" s="1903" t="s">
        <v>381</v>
      </c>
      <c r="B1" s="1903"/>
      <c r="C1" s="1903"/>
      <c r="D1" s="1903"/>
      <c r="E1" s="1903"/>
      <c r="F1" s="1903"/>
      <c r="G1" s="1903"/>
      <c r="H1" s="1903"/>
      <c r="I1" s="1903"/>
      <c r="J1" s="1903"/>
      <c r="K1" s="1903"/>
      <c r="L1" s="1903"/>
      <c r="M1" s="1903"/>
      <c r="N1" s="1903"/>
      <c r="O1" s="1903"/>
      <c r="P1" s="1903"/>
      <c r="Q1" s="1903"/>
      <c r="R1" s="1903"/>
      <c r="S1" s="1903"/>
      <c r="T1" s="1903"/>
      <c r="U1" s="1903"/>
      <c r="V1" s="1903"/>
      <c r="W1" s="1903"/>
      <c r="X1" s="1903"/>
      <c r="Y1" s="1903"/>
    </row>
    <row r="2" spans="1:31"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c r="W2" s="1819"/>
      <c r="X2" s="1819"/>
      <c r="Y2" s="1819"/>
    </row>
    <row r="3" spans="1:31" ht="16.5" customHeight="1" thickBot="1">
      <c r="C3" s="1967" t="s">
        <v>135</v>
      </c>
      <c r="D3" s="1969"/>
      <c r="E3" s="1966"/>
      <c r="F3" s="641" t="s">
        <v>350</v>
      </c>
      <c r="G3" s="641"/>
      <c r="H3" s="641"/>
      <c r="I3" s="2042" t="s">
        <v>137</v>
      </c>
      <c r="J3" s="2041"/>
      <c r="K3" s="2040"/>
      <c r="L3" s="2038" t="s">
        <v>138</v>
      </c>
      <c r="M3" s="2038"/>
      <c r="N3" s="2038"/>
      <c r="O3" s="2042" t="s">
        <v>139</v>
      </c>
      <c r="P3" s="2041"/>
      <c r="Q3" s="2040"/>
      <c r="R3" s="2038" t="s">
        <v>140</v>
      </c>
      <c r="S3" s="2038"/>
      <c r="T3" s="2038"/>
      <c r="U3" s="2039" t="s">
        <v>145</v>
      </c>
      <c r="V3" s="2038"/>
      <c r="W3" s="2037"/>
      <c r="X3" s="1969" t="s">
        <v>15</v>
      </c>
      <c r="Y3" s="1966"/>
    </row>
    <row r="4" spans="1:31" ht="16.8" thickTop="1" thickBot="1">
      <c r="C4" s="823" t="s">
        <v>8</v>
      </c>
      <c r="D4" s="821" t="s">
        <v>9</v>
      </c>
      <c r="E4" s="822" t="s">
        <v>10</v>
      </c>
      <c r="F4" s="821" t="s">
        <v>8</v>
      </c>
      <c r="G4" s="821" t="s">
        <v>9</v>
      </c>
      <c r="H4" s="821" t="s">
        <v>10</v>
      </c>
      <c r="I4" s="2036" t="s">
        <v>8</v>
      </c>
      <c r="J4" s="2035" t="s">
        <v>9</v>
      </c>
      <c r="K4" s="2034" t="s">
        <v>10</v>
      </c>
      <c r="L4" s="2035" t="s">
        <v>8</v>
      </c>
      <c r="M4" s="2035" t="s">
        <v>9</v>
      </c>
      <c r="N4" s="2035" t="s">
        <v>10</v>
      </c>
      <c r="O4" s="2036" t="s">
        <v>8</v>
      </c>
      <c r="P4" s="2035" t="s">
        <v>9</v>
      </c>
      <c r="Q4" s="2034" t="s">
        <v>10</v>
      </c>
      <c r="R4" s="2035" t="s">
        <v>8</v>
      </c>
      <c r="S4" s="2035" t="s">
        <v>9</v>
      </c>
      <c r="T4" s="2035" t="s">
        <v>10</v>
      </c>
      <c r="U4" s="2036" t="s">
        <v>8</v>
      </c>
      <c r="V4" s="2035" t="s">
        <v>9</v>
      </c>
      <c r="W4" s="2034" t="s">
        <v>10</v>
      </c>
      <c r="X4" s="821" t="s">
        <v>8</v>
      </c>
      <c r="Y4" s="822" t="s">
        <v>9</v>
      </c>
    </row>
    <row r="5" spans="1:31">
      <c r="A5" s="2033" t="s">
        <v>71</v>
      </c>
      <c r="B5" s="2033"/>
      <c r="C5" s="2032"/>
      <c r="D5" s="516"/>
      <c r="E5" s="2025"/>
      <c r="F5" s="516"/>
      <c r="G5" s="516"/>
      <c r="H5" s="516"/>
      <c r="I5" s="2031"/>
      <c r="J5" s="2030"/>
      <c r="K5" s="2029"/>
      <c r="L5" s="2030"/>
      <c r="M5" s="2030"/>
      <c r="N5" s="2030"/>
      <c r="O5" s="2031"/>
      <c r="P5" s="2030"/>
      <c r="Q5" s="2029"/>
      <c r="R5" s="2027"/>
      <c r="S5" s="2027"/>
      <c r="T5" s="2027"/>
      <c r="U5" s="2028"/>
      <c r="V5" s="2027"/>
      <c r="W5" s="2026"/>
      <c r="X5" s="516"/>
      <c r="Y5" s="2025"/>
    </row>
    <row r="6" spans="1:31" ht="15.6">
      <c r="A6" s="739" t="s">
        <v>54</v>
      </c>
      <c r="B6" s="739" t="s">
        <v>320</v>
      </c>
      <c r="C6" s="1925">
        <v>3180</v>
      </c>
      <c r="D6" s="1924">
        <v>3.9372198419970776</v>
      </c>
      <c r="E6" s="2009">
        <v>97.733720626431221</v>
      </c>
      <c r="F6" s="2074">
        <v>75</v>
      </c>
      <c r="G6" s="1924">
        <v>0.36106758080313422</v>
      </c>
      <c r="H6" s="2024">
        <v>2.266279373568783</v>
      </c>
      <c r="I6" s="2012">
        <v>20</v>
      </c>
      <c r="J6" s="1921">
        <v>0.21595884413309982</v>
      </c>
      <c r="K6" s="2011">
        <v>0.60645181120998359</v>
      </c>
      <c r="L6" s="2013">
        <v>15</v>
      </c>
      <c r="M6" s="1921">
        <v>0.22398088696431237</v>
      </c>
      <c r="N6" s="1920">
        <v>0.46106321176633319</v>
      </c>
      <c r="O6" s="2012">
        <v>5</v>
      </c>
      <c r="P6" s="1921">
        <v>0.81135902636916835</v>
      </c>
      <c r="Q6" s="2011">
        <v>0.12295018980435551</v>
      </c>
      <c r="R6" s="2013">
        <v>30</v>
      </c>
      <c r="S6" s="1921">
        <v>1.1532738095238095</v>
      </c>
      <c r="T6" s="1920">
        <v>0.95286397098375519</v>
      </c>
      <c r="U6" s="2012">
        <v>5</v>
      </c>
      <c r="V6" s="1921">
        <v>0.28449502133712662</v>
      </c>
      <c r="W6" s="2011">
        <v>0.12295018980435551</v>
      </c>
      <c r="X6" s="2022">
        <v>3255</v>
      </c>
      <c r="Y6" s="2009">
        <v>3.2154717428690027</v>
      </c>
      <c r="Z6" s="508"/>
      <c r="AA6" s="508"/>
      <c r="AB6" s="508"/>
      <c r="AC6" s="508"/>
      <c r="AD6" s="508"/>
      <c r="AE6" s="508"/>
    </row>
    <row r="7" spans="1:31" ht="15.6">
      <c r="A7" s="739" t="s">
        <v>55</v>
      </c>
      <c r="B7" s="739" t="s">
        <v>319</v>
      </c>
      <c r="C7" s="1925">
        <v>1520</v>
      </c>
      <c r="D7" s="1924">
        <v>1.8835038014809675</v>
      </c>
      <c r="E7" s="2009">
        <v>82.439785808745427</v>
      </c>
      <c r="F7" s="2074">
        <v>325</v>
      </c>
      <c r="G7" s="1924">
        <v>1.5866797257590597</v>
      </c>
      <c r="H7" s="2024">
        <v>17.56021419125458</v>
      </c>
      <c r="I7" s="2012">
        <v>130</v>
      </c>
      <c r="J7" s="1921">
        <v>1.3955779334500877</v>
      </c>
      <c r="K7" s="2011">
        <v>6.9102694734103673</v>
      </c>
      <c r="L7" s="2013">
        <v>85</v>
      </c>
      <c r="M7" s="1921">
        <v>1.2692250261311033</v>
      </c>
      <c r="N7" s="1920">
        <v>4.6068463156069113</v>
      </c>
      <c r="O7" s="2012">
        <v>10</v>
      </c>
      <c r="P7" s="1921">
        <v>2.4340770791075048</v>
      </c>
      <c r="Q7" s="2011">
        <v>0.65037830337979929</v>
      </c>
      <c r="R7" s="2013">
        <v>65</v>
      </c>
      <c r="S7" s="1921">
        <v>2.4181547619047619</v>
      </c>
      <c r="T7" s="1920">
        <v>3.5228824766405791</v>
      </c>
      <c r="U7" s="2012">
        <v>35</v>
      </c>
      <c r="V7" s="1921">
        <v>2.4537695590327169</v>
      </c>
      <c r="W7" s="2011">
        <v>1.8698376222169231</v>
      </c>
      <c r="X7" s="2022">
        <v>1845</v>
      </c>
      <c r="Y7" s="2009">
        <v>1.8235980153788374</v>
      </c>
      <c r="Z7" s="508"/>
      <c r="AA7" s="508"/>
      <c r="AB7" s="508"/>
      <c r="AC7" s="508"/>
      <c r="AD7" s="508"/>
      <c r="AE7" s="508"/>
    </row>
    <row r="8" spans="1:31" ht="15.6">
      <c r="A8" s="739" t="s">
        <v>56</v>
      </c>
      <c r="B8" s="739" t="s">
        <v>318</v>
      </c>
      <c r="C8" s="1925">
        <v>1015</v>
      </c>
      <c r="D8" s="1924">
        <v>1.256668070036405</v>
      </c>
      <c r="E8" s="2009">
        <v>74.018481645989695</v>
      </c>
      <c r="F8" s="2074">
        <v>355</v>
      </c>
      <c r="G8" s="1924">
        <v>1.7445151811949069</v>
      </c>
      <c r="H8" s="2024">
        <v>25.981518354010312</v>
      </c>
      <c r="I8" s="2012">
        <v>100</v>
      </c>
      <c r="J8" s="1921">
        <v>1.0884413309982486</v>
      </c>
      <c r="K8" s="2011">
        <v>7.2526238248400903</v>
      </c>
      <c r="L8" s="2013">
        <v>175</v>
      </c>
      <c r="M8" s="1921">
        <v>2.5913095415857845</v>
      </c>
      <c r="N8" s="1920">
        <v>12.65708305071148</v>
      </c>
      <c r="O8" s="2012">
        <v>5</v>
      </c>
      <c r="P8" s="1921">
        <v>1.1156186612576064</v>
      </c>
      <c r="Q8" s="2011">
        <v>0.40114069827655369</v>
      </c>
      <c r="R8" s="2013">
        <v>50</v>
      </c>
      <c r="S8" s="1921">
        <v>1.7950148809523809</v>
      </c>
      <c r="T8" s="1920">
        <v>3.5190979439715853</v>
      </c>
      <c r="U8" s="2012">
        <v>30</v>
      </c>
      <c r="V8" s="1921">
        <v>2.0981507823613086</v>
      </c>
      <c r="W8" s="2011">
        <v>2.1515728362106064</v>
      </c>
      <c r="X8" s="2022">
        <v>1370</v>
      </c>
      <c r="Y8" s="2009">
        <v>1.3551266085512661</v>
      </c>
      <c r="Z8" s="508"/>
      <c r="AA8" s="508"/>
      <c r="AB8" s="508"/>
      <c r="AC8" s="508"/>
      <c r="AD8" s="508"/>
      <c r="AE8" s="508"/>
    </row>
    <row r="9" spans="1:31" ht="15.6">
      <c r="A9" s="739" t="s">
        <v>57</v>
      </c>
      <c r="B9" s="739" t="s">
        <v>58</v>
      </c>
      <c r="C9" s="1925">
        <v>1895</v>
      </c>
      <c r="D9" s="1924">
        <v>2.343718269397459</v>
      </c>
      <c r="E9" s="2009">
        <v>82.366815495617814</v>
      </c>
      <c r="F9" s="2074">
        <v>405</v>
      </c>
      <c r="G9" s="1924">
        <v>1.9843290891283054</v>
      </c>
      <c r="H9" s="2024">
        <v>17.633184504382186</v>
      </c>
      <c r="I9" s="2012">
        <v>165</v>
      </c>
      <c r="J9" s="1921">
        <v>1.7808669001751314</v>
      </c>
      <c r="K9" s="2011">
        <v>7.0802544888030141</v>
      </c>
      <c r="L9" s="2013">
        <v>135</v>
      </c>
      <c r="M9" s="1921">
        <v>2.0391219949230996</v>
      </c>
      <c r="N9" s="1920">
        <v>5.9427139089793464</v>
      </c>
      <c r="O9" s="2012">
        <v>10</v>
      </c>
      <c r="P9" s="1921">
        <v>2.1501014198782959</v>
      </c>
      <c r="Q9" s="2011">
        <v>0.46128271408304827</v>
      </c>
      <c r="R9" s="2013">
        <v>60</v>
      </c>
      <c r="S9" s="1921">
        <v>2.2652529761904763</v>
      </c>
      <c r="T9" s="1920">
        <v>2.6497645717468687</v>
      </c>
      <c r="U9" s="2012">
        <v>35</v>
      </c>
      <c r="V9" s="1921">
        <v>2.450213371266003</v>
      </c>
      <c r="W9" s="2011">
        <v>1.4991688207699072</v>
      </c>
      <c r="X9" s="2022">
        <v>2300</v>
      </c>
      <c r="Y9" s="2009">
        <v>2.2711854355689973</v>
      </c>
      <c r="Z9" s="508"/>
      <c r="AA9" s="508"/>
      <c r="AB9" s="508"/>
      <c r="AC9" s="508"/>
      <c r="AD9" s="508"/>
      <c r="AE9" s="508"/>
    </row>
    <row r="10" spans="1:31" ht="15.6">
      <c r="A10" s="739" t="s">
        <v>59</v>
      </c>
      <c r="B10" s="739" t="s">
        <v>317</v>
      </c>
      <c r="C10" s="1925">
        <v>4070</v>
      </c>
      <c r="D10" s="1924">
        <v>5.0409618861289287</v>
      </c>
      <c r="E10" s="2009">
        <v>89.854016854056582</v>
      </c>
      <c r="F10" s="2074">
        <v>460</v>
      </c>
      <c r="G10" s="1924">
        <v>2.2511263467189031</v>
      </c>
      <c r="H10" s="2024">
        <v>10.145983145943417</v>
      </c>
      <c r="I10" s="2012">
        <v>185</v>
      </c>
      <c r="J10" s="1921">
        <v>2.0328371278458843</v>
      </c>
      <c r="K10" s="2011">
        <v>4.0991820176309854</v>
      </c>
      <c r="L10" s="2013">
        <v>135</v>
      </c>
      <c r="M10" s="1921">
        <v>2.0410631626101239</v>
      </c>
      <c r="N10" s="1920">
        <v>3.0169997307235592</v>
      </c>
      <c r="O10" s="2012">
        <v>10</v>
      </c>
      <c r="P10" s="1921">
        <v>1.9087221095334685</v>
      </c>
      <c r="Q10" s="2011">
        <v>0.20769600896999554</v>
      </c>
      <c r="R10" s="2013">
        <v>85</v>
      </c>
      <c r="S10" s="1921">
        <v>3.1670386904761907</v>
      </c>
      <c r="T10" s="1920">
        <v>1.8789756900760595</v>
      </c>
      <c r="U10" s="2012">
        <v>45</v>
      </c>
      <c r="V10" s="1921">
        <v>3.0391180654338545</v>
      </c>
      <c r="W10" s="2011">
        <v>0.94312969854281714</v>
      </c>
      <c r="X10" s="2022">
        <v>4530</v>
      </c>
      <c r="Y10" s="2009">
        <v>4.4779102176362446</v>
      </c>
      <c r="Z10" s="508"/>
      <c r="AA10" s="508"/>
      <c r="AB10" s="508"/>
      <c r="AC10" s="508"/>
      <c r="AD10" s="508"/>
      <c r="AE10" s="508"/>
    </row>
    <row r="11" spans="1:31" ht="15.6">
      <c r="A11" s="739" t="s">
        <v>146</v>
      </c>
      <c r="B11" s="739" t="s">
        <v>316</v>
      </c>
      <c r="C11" s="1925">
        <v>405</v>
      </c>
      <c r="D11" s="1924">
        <v>0.50293469377646793</v>
      </c>
      <c r="E11" s="2009">
        <v>88.060186891572528</v>
      </c>
      <c r="F11" s="2074">
        <v>55</v>
      </c>
      <c r="G11" s="1924">
        <v>0.26968658178256616</v>
      </c>
      <c r="H11" s="2015">
        <v>11.939813108427467</v>
      </c>
      <c r="I11" s="2012">
        <v>10</v>
      </c>
      <c r="J11" s="1921">
        <v>0.11263134851138352</v>
      </c>
      <c r="K11" s="2011">
        <v>2.2309910456821975</v>
      </c>
      <c r="L11" s="2013">
        <v>10</v>
      </c>
      <c r="M11" s="1921">
        <v>0.165148573988353</v>
      </c>
      <c r="N11" s="1920">
        <v>2.3979359538624978</v>
      </c>
      <c r="O11" s="2012">
        <v>0</v>
      </c>
      <c r="P11" s="1921">
        <v>0.37728194726166331</v>
      </c>
      <c r="Q11" s="2011">
        <v>0.40326951846150511</v>
      </c>
      <c r="R11" s="2013">
        <v>15</v>
      </c>
      <c r="S11" s="1921">
        <v>0.52306547619047616</v>
      </c>
      <c r="T11" s="1920">
        <v>3.048370661058474</v>
      </c>
      <c r="U11" s="2012">
        <v>20</v>
      </c>
      <c r="V11" s="1921">
        <v>1.2660028449502134</v>
      </c>
      <c r="W11" s="2011">
        <v>3.8592459293627908</v>
      </c>
      <c r="X11" s="2022">
        <v>460</v>
      </c>
      <c r="Y11" s="2009">
        <v>0.4558599695585997</v>
      </c>
      <c r="Z11" s="508"/>
      <c r="AA11" s="508"/>
      <c r="AB11" s="508"/>
      <c r="AC11" s="508"/>
      <c r="AD11" s="508"/>
      <c r="AE11" s="508"/>
    </row>
    <row r="12" spans="1:31" ht="15.6">
      <c r="A12" s="739" t="s">
        <v>60</v>
      </c>
      <c r="B12" s="739" t="s">
        <v>61</v>
      </c>
      <c r="C12" s="1925">
        <v>410</v>
      </c>
      <c r="D12" s="1924">
        <v>0.50475494687832778</v>
      </c>
      <c r="E12" s="2009">
        <v>78.043690528613283</v>
      </c>
      <c r="F12" s="2074">
        <v>115</v>
      </c>
      <c r="G12" s="1924">
        <v>0.56160626836434857</v>
      </c>
      <c r="H12" s="2024">
        <v>21.956309471386724</v>
      </c>
      <c r="I12" s="2012">
        <v>45</v>
      </c>
      <c r="J12" s="1921">
        <v>0.50043782837127848</v>
      </c>
      <c r="K12" s="2011">
        <v>8.7534222971032545</v>
      </c>
      <c r="L12" s="2013">
        <v>25</v>
      </c>
      <c r="M12" s="1921">
        <v>0.40764521427504852</v>
      </c>
      <c r="N12" s="1920">
        <v>5.226781030422547</v>
      </c>
      <c r="O12" s="2012">
        <v>10</v>
      </c>
      <c r="P12" s="1921">
        <v>2.028397565922921</v>
      </c>
      <c r="Q12" s="2011">
        <v>1.9145718060155847</v>
      </c>
      <c r="R12" s="2013">
        <v>20</v>
      </c>
      <c r="S12" s="1921">
        <v>0.6696428571428571</v>
      </c>
      <c r="T12" s="1920">
        <v>3.4462292508280528</v>
      </c>
      <c r="U12" s="2012">
        <v>15</v>
      </c>
      <c r="V12" s="1921">
        <v>0.97155049786628722</v>
      </c>
      <c r="W12" s="2011">
        <v>2.6153050870172887</v>
      </c>
      <c r="X12" s="2022">
        <v>520</v>
      </c>
      <c r="Y12" s="2009">
        <v>0.51622882444800244</v>
      </c>
      <c r="Z12" s="508"/>
      <c r="AA12" s="508"/>
      <c r="AB12" s="508"/>
      <c r="AC12" s="508"/>
      <c r="AD12" s="508"/>
      <c r="AE12" s="508"/>
    </row>
    <row r="13" spans="1:31" ht="15.6">
      <c r="A13" s="739" t="s">
        <v>62</v>
      </c>
      <c r="B13" s="739" t="s">
        <v>315</v>
      </c>
      <c r="C13" s="1925">
        <v>395</v>
      </c>
      <c r="D13" s="1924">
        <v>0.48624284900567127</v>
      </c>
      <c r="E13" s="2009">
        <v>70.996203218224551</v>
      </c>
      <c r="F13" s="2074">
        <v>160</v>
      </c>
      <c r="G13" s="1924">
        <v>0.78560235063663064</v>
      </c>
      <c r="H13" s="2024">
        <v>29.003796781775442</v>
      </c>
      <c r="I13" s="2012">
        <v>90</v>
      </c>
      <c r="J13" s="1921">
        <v>0.99759194395796846</v>
      </c>
      <c r="K13" s="2011">
        <v>16.478032905442053</v>
      </c>
      <c r="L13" s="2013">
        <v>40</v>
      </c>
      <c r="M13" s="1921">
        <v>0.56652232342840081</v>
      </c>
      <c r="N13" s="1920">
        <v>6.8595190743084427</v>
      </c>
      <c r="O13" s="2012">
        <v>5</v>
      </c>
      <c r="P13" s="1921">
        <v>0.52738336713995948</v>
      </c>
      <c r="Q13" s="2011">
        <v>0.47007774362683058</v>
      </c>
      <c r="R13" s="2013">
        <v>20</v>
      </c>
      <c r="S13" s="1921">
        <v>0.71949404761904767</v>
      </c>
      <c r="T13" s="1920">
        <v>3.4966552160549629</v>
      </c>
      <c r="U13" s="2012">
        <v>10</v>
      </c>
      <c r="V13" s="1921">
        <v>0.66856330014224752</v>
      </c>
      <c r="W13" s="2011">
        <v>1.6995118423431568</v>
      </c>
      <c r="X13" s="2022">
        <v>555</v>
      </c>
      <c r="Y13" s="2009">
        <v>0.54666034118088913</v>
      </c>
      <c r="Z13" s="508"/>
      <c r="AA13" s="508"/>
      <c r="AB13" s="508"/>
      <c r="AC13" s="508"/>
      <c r="AD13" s="508"/>
      <c r="AE13" s="508"/>
    </row>
    <row r="14" spans="1:31" ht="15.6">
      <c r="A14" s="739" t="s">
        <v>63</v>
      </c>
      <c r="B14" s="739" t="s">
        <v>64</v>
      </c>
      <c r="C14" s="1925">
        <v>865</v>
      </c>
      <c r="D14" s="1924">
        <v>1.0721662250179549</v>
      </c>
      <c r="E14" s="2009">
        <v>87.125305641923518</v>
      </c>
      <c r="F14" s="2074">
        <v>130</v>
      </c>
      <c r="G14" s="1924">
        <v>0.62659157688540645</v>
      </c>
      <c r="H14" s="2024">
        <v>12.874694358076495</v>
      </c>
      <c r="I14" s="2012">
        <v>55</v>
      </c>
      <c r="J14" s="1921">
        <v>0.59271015761821366</v>
      </c>
      <c r="K14" s="2011">
        <v>5.4487276239925135</v>
      </c>
      <c r="L14" s="2013">
        <v>25</v>
      </c>
      <c r="M14" s="1921">
        <v>0.34313871882932656</v>
      </c>
      <c r="N14" s="1920">
        <v>2.3123132188245239</v>
      </c>
      <c r="O14" s="2012">
        <v>15</v>
      </c>
      <c r="P14" s="1921">
        <v>2.9918864097363085</v>
      </c>
      <c r="Q14" s="2011">
        <v>1.4841871182620421</v>
      </c>
      <c r="R14" s="2013">
        <v>25</v>
      </c>
      <c r="S14" s="1921">
        <v>0.84821428571428581</v>
      </c>
      <c r="T14" s="1920">
        <v>2.2942011048389532</v>
      </c>
      <c r="U14" s="2012">
        <v>15</v>
      </c>
      <c r="V14" s="1921">
        <v>0.94381223328591746</v>
      </c>
      <c r="W14" s="2011">
        <v>1.3352652921584609</v>
      </c>
      <c r="X14" s="2022">
        <v>995</v>
      </c>
      <c r="Y14" s="2009">
        <v>0.98223922196524938</v>
      </c>
      <c r="Z14" s="508"/>
      <c r="AA14" s="508"/>
      <c r="AB14" s="508"/>
      <c r="AC14" s="508"/>
      <c r="AD14" s="508"/>
      <c r="AE14" s="508"/>
    </row>
    <row r="15" spans="1:31" ht="15.6">
      <c r="A15" s="739" t="s">
        <v>65</v>
      </c>
      <c r="B15" s="739" t="s">
        <v>66</v>
      </c>
      <c r="C15" s="1851">
        <v>1785</v>
      </c>
      <c r="D15" s="1850">
        <v>2.2088090343990689</v>
      </c>
      <c r="E15" s="1836">
        <v>87.884849410501104</v>
      </c>
      <c r="F15" s="2073">
        <v>245</v>
      </c>
      <c r="G15" s="1850">
        <v>1.204211557296768</v>
      </c>
      <c r="H15" s="2015">
        <v>12.115150589498889</v>
      </c>
      <c r="I15" s="2012">
        <v>55</v>
      </c>
      <c r="J15" s="1921">
        <v>0.61887040280210159</v>
      </c>
      <c r="K15" s="2011">
        <v>2.7856470692568815</v>
      </c>
      <c r="L15" s="2013">
        <v>90</v>
      </c>
      <c r="M15" s="1921">
        <v>1.3413468717336121</v>
      </c>
      <c r="N15" s="1920">
        <v>4.425799013642477</v>
      </c>
      <c r="O15" s="2012">
        <v>10</v>
      </c>
      <c r="P15" s="1921">
        <v>1.6632860040567952</v>
      </c>
      <c r="Q15" s="2011">
        <v>0.40400258167503411</v>
      </c>
      <c r="R15" s="2013">
        <v>65</v>
      </c>
      <c r="S15" s="1921">
        <v>2.4192708333333335</v>
      </c>
      <c r="T15" s="1920">
        <v>3.2039375471131057</v>
      </c>
      <c r="U15" s="2012">
        <v>25</v>
      </c>
      <c r="V15" s="1921">
        <v>1.8705547652916075</v>
      </c>
      <c r="W15" s="2011">
        <v>1.2957643778113899</v>
      </c>
      <c r="X15" s="2010">
        <v>2030</v>
      </c>
      <c r="Y15" s="1836">
        <v>2.0060586293463007</v>
      </c>
      <c r="Z15" s="508"/>
      <c r="AA15" s="508"/>
      <c r="AB15" s="508"/>
      <c r="AC15" s="508"/>
      <c r="AD15" s="508"/>
      <c r="AE15" s="508"/>
    </row>
    <row r="16" spans="1:31" ht="15.6">
      <c r="A16" s="739" t="s">
        <v>67</v>
      </c>
      <c r="B16" s="739" t="s">
        <v>68</v>
      </c>
      <c r="C16" s="1851">
        <v>16090</v>
      </c>
      <c r="D16" s="1850">
        <v>19.926013521880186</v>
      </c>
      <c r="E16" s="1836">
        <v>76.152448287121828</v>
      </c>
      <c r="F16" s="2073">
        <v>5040</v>
      </c>
      <c r="G16" s="1850">
        <v>24.678011753183153</v>
      </c>
      <c r="H16" s="2015">
        <v>23.847551712878175</v>
      </c>
      <c r="I16" s="2012">
        <v>2925</v>
      </c>
      <c r="J16" s="1921">
        <v>32.016199649737302</v>
      </c>
      <c r="K16" s="2011">
        <v>13.842156820988972</v>
      </c>
      <c r="L16" s="2013">
        <v>1390</v>
      </c>
      <c r="M16" s="1921">
        <v>20.76302822159176</v>
      </c>
      <c r="N16" s="1920">
        <v>6.580348396439371</v>
      </c>
      <c r="O16" s="2012">
        <v>85</v>
      </c>
      <c r="P16" s="1921">
        <v>17.241379310344829</v>
      </c>
      <c r="Q16" s="2011">
        <v>0.40225071103728632</v>
      </c>
      <c r="R16" s="2013">
        <v>425</v>
      </c>
      <c r="S16" s="1921">
        <v>15.8203125</v>
      </c>
      <c r="T16" s="1920">
        <v>2.012436645513012</v>
      </c>
      <c r="U16" s="2012">
        <v>215</v>
      </c>
      <c r="V16" s="1921">
        <v>15.184921763869133</v>
      </c>
      <c r="W16" s="2011">
        <v>1.0103591388995368</v>
      </c>
      <c r="X16" s="2010">
        <v>21130</v>
      </c>
      <c r="Y16" s="1836">
        <v>20.885073830279307</v>
      </c>
      <c r="Z16" s="508"/>
      <c r="AA16" s="508"/>
      <c r="AB16" s="508"/>
      <c r="AC16" s="508"/>
      <c r="AD16" s="508"/>
      <c r="AE16" s="508"/>
    </row>
    <row r="17" spans="1:31" ht="15.6">
      <c r="A17" s="739" t="s">
        <v>69</v>
      </c>
      <c r="B17" s="11" t="s">
        <v>70</v>
      </c>
      <c r="C17" s="1846">
        <v>35</v>
      </c>
      <c r="D17" s="1844">
        <v>4.1791525297803313E-2</v>
      </c>
      <c r="E17" s="1874">
        <v>99.206349206349202</v>
      </c>
      <c r="F17" s="2072">
        <v>0</v>
      </c>
      <c r="G17" s="1844">
        <v>1.3222331047992165E-3</v>
      </c>
      <c r="H17" s="2008">
        <v>0.79365079365079361</v>
      </c>
      <c r="I17" s="2005">
        <v>0</v>
      </c>
      <c r="J17" s="1913">
        <v>2.9553415061295977E-3</v>
      </c>
      <c r="K17" s="2004">
        <v>0.79365079365079361</v>
      </c>
      <c r="L17" s="2006">
        <v>0</v>
      </c>
      <c r="M17" s="1913">
        <v>0</v>
      </c>
      <c r="N17" s="1912">
        <v>0</v>
      </c>
      <c r="O17" s="2005">
        <v>0</v>
      </c>
      <c r="P17" s="1913">
        <v>0</v>
      </c>
      <c r="Q17" s="2004">
        <v>0</v>
      </c>
      <c r="R17" s="2006">
        <v>0</v>
      </c>
      <c r="S17" s="1913">
        <v>0</v>
      </c>
      <c r="T17" s="1912">
        <v>0</v>
      </c>
      <c r="U17" s="2005">
        <v>0</v>
      </c>
      <c r="V17" s="1913">
        <v>0</v>
      </c>
      <c r="W17" s="2004">
        <v>0</v>
      </c>
      <c r="X17" s="2003">
        <v>35</v>
      </c>
      <c r="Y17" s="1874">
        <v>3.3623910336239106E-2</v>
      </c>
      <c r="Z17" s="508"/>
      <c r="AA17" s="508"/>
      <c r="AB17" s="508"/>
      <c r="AC17" s="508"/>
      <c r="AD17" s="508"/>
      <c r="AE17" s="508"/>
    </row>
    <row r="18" spans="1:31" ht="16.2" thickBot="1">
      <c r="A18" s="2" t="s">
        <v>71</v>
      </c>
      <c r="B18" s="313" t="s">
        <v>72</v>
      </c>
      <c r="C18" s="2001">
        <v>31660</v>
      </c>
      <c r="D18" s="1998">
        <v>39.204784665296316</v>
      </c>
      <c r="E18" s="1997">
        <v>81.133412841224924</v>
      </c>
      <c r="F18" s="2071">
        <v>7360</v>
      </c>
      <c r="G18" s="1998">
        <v>36.054750244857978</v>
      </c>
      <c r="H18" s="2000">
        <v>18.866587158775076</v>
      </c>
      <c r="I18" s="1994">
        <v>3780</v>
      </c>
      <c r="J18" s="1993">
        <v>41.355078809106828</v>
      </c>
      <c r="K18" s="1992">
        <v>9.6818881398792218</v>
      </c>
      <c r="L18" s="1996">
        <v>2125</v>
      </c>
      <c r="M18" s="1993">
        <v>31.751530536060923</v>
      </c>
      <c r="N18" s="1995">
        <v>5.4490410620504939</v>
      </c>
      <c r="O18" s="1994">
        <v>165</v>
      </c>
      <c r="P18" s="1993">
        <v>33.249492900608516</v>
      </c>
      <c r="Q18" s="1992">
        <v>0.42005587419644325</v>
      </c>
      <c r="R18" s="1996">
        <v>855</v>
      </c>
      <c r="S18" s="1993">
        <v>31.798735119047617</v>
      </c>
      <c r="T18" s="1995">
        <v>2.1903535777782448</v>
      </c>
      <c r="U18" s="1994">
        <v>440</v>
      </c>
      <c r="V18" s="1993">
        <v>31.231152204836416</v>
      </c>
      <c r="W18" s="1992">
        <v>1.12524850487067</v>
      </c>
      <c r="X18" s="1991">
        <v>39025</v>
      </c>
      <c r="Y18" s="1997">
        <v>38.569036747118936</v>
      </c>
      <c r="Z18" s="508"/>
      <c r="AA18" s="508"/>
      <c r="AB18" s="508"/>
      <c r="AC18" s="508"/>
      <c r="AD18" s="508"/>
      <c r="AE18" s="508"/>
    </row>
    <row r="19" spans="1:31" ht="16.2" thickTop="1">
      <c r="A19" s="386" t="s">
        <v>87</v>
      </c>
      <c r="B19" s="386"/>
      <c r="C19" s="2021"/>
      <c r="D19" s="1822"/>
      <c r="E19" s="2020"/>
      <c r="F19" s="1822"/>
      <c r="G19" s="1822"/>
      <c r="H19" s="1822"/>
      <c r="I19" s="2019"/>
      <c r="J19" s="2018"/>
      <c r="K19" s="2017"/>
      <c r="L19" s="2018"/>
      <c r="M19" s="2018"/>
      <c r="N19" s="2018"/>
      <c r="O19" s="2019"/>
      <c r="P19" s="2018"/>
      <c r="Q19" s="2017"/>
      <c r="R19" s="2018"/>
      <c r="S19" s="2018"/>
      <c r="T19" s="2018"/>
      <c r="U19" s="2019"/>
      <c r="V19" s="2018"/>
      <c r="W19" s="2017"/>
      <c r="X19" s="1822"/>
      <c r="Y19" s="2020"/>
      <c r="Z19" s="508"/>
      <c r="AA19" s="508"/>
      <c r="AB19" s="508"/>
      <c r="AC19" s="508"/>
      <c r="AD19" s="508"/>
      <c r="AE19" s="508"/>
    </row>
    <row r="20" spans="1:31" ht="15.6">
      <c r="A20" s="739" t="s">
        <v>73</v>
      </c>
      <c r="B20" s="740" t="s">
        <v>148</v>
      </c>
      <c r="C20" s="1851">
        <v>10905</v>
      </c>
      <c r="D20" s="1850">
        <v>13.503132816563065</v>
      </c>
      <c r="E20" s="1836">
        <v>69.009278560589095</v>
      </c>
      <c r="F20" s="2073">
        <v>4895</v>
      </c>
      <c r="G20" s="1850">
        <v>23.982174338883446</v>
      </c>
      <c r="H20" s="2015">
        <v>30.990721439410905</v>
      </c>
      <c r="I20" s="2012">
        <v>2605</v>
      </c>
      <c r="J20" s="1921">
        <v>28.519592819614715</v>
      </c>
      <c r="K20" s="2011">
        <v>16.48871473393908</v>
      </c>
      <c r="L20" s="2013">
        <v>1535</v>
      </c>
      <c r="M20" s="1921">
        <v>22.935045542780351</v>
      </c>
      <c r="N20" s="1920">
        <v>9.7200231362825775</v>
      </c>
      <c r="O20" s="2012">
        <v>30</v>
      </c>
      <c r="P20" s="1921">
        <v>6.3590263691683582</v>
      </c>
      <c r="Q20" s="2011">
        <v>0.19839235743278391</v>
      </c>
      <c r="R20" s="2013">
        <v>380</v>
      </c>
      <c r="S20" s="1921">
        <v>14.082217261904761</v>
      </c>
      <c r="T20" s="1920">
        <v>2.3954532395225421</v>
      </c>
      <c r="U20" s="2012">
        <v>345</v>
      </c>
      <c r="V20" s="1921">
        <v>24.592460881934564</v>
      </c>
      <c r="W20" s="2011">
        <v>2.1881379722339296</v>
      </c>
      <c r="X20" s="2010">
        <v>15800</v>
      </c>
      <c r="Y20" s="1836">
        <v>15.618039494751823</v>
      </c>
      <c r="Z20" s="508"/>
      <c r="AA20" s="508"/>
      <c r="AB20" s="508"/>
      <c r="AC20" s="508"/>
      <c r="AD20" s="508"/>
      <c r="AE20" s="508"/>
    </row>
    <row r="21" spans="1:31" ht="15.6">
      <c r="A21" s="739" t="s">
        <v>74</v>
      </c>
      <c r="B21" s="740" t="s">
        <v>149</v>
      </c>
      <c r="C21" s="1851">
        <v>11695</v>
      </c>
      <c r="D21" s="1850">
        <v>14.481364075385722</v>
      </c>
      <c r="E21" s="1836">
        <v>89.064879915191256</v>
      </c>
      <c r="F21" s="2073">
        <v>1435</v>
      </c>
      <c r="G21" s="1850">
        <v>7.0316307541625847</v>
      </c>
      <c r="H21" s="2015">
        <v>10.935112469080142</v>
      </c>
      <c r="I21" s="2012">
        <v>475</v>
      </c>
      <c r="J21" s="1921">
        <v>5.1925678633975476</v>
      </c>
      <c r="K21" s="2011">
        <v>3.6128483434267125</v>
      </c>
      <c r="L21" s="2013">
        <v>300</v>
      </c>
      <c r="M21" s="1921">
        <v>4.4919068239510223</v>
      </c>
      <c r="N21" s="1920">
        <v>2.2909863282439957</v>
      </c>
      <c r="O21" s="2012">
        <v>160</v>
      </c>
      <c r="P21" s="1921">
        <v>32.115618661257614</v>
      </c>
      <c r="Q21" s="2011">
        <v>1.2057983111360231</v>
      </c>
      <c r="R21" s="2013">
        <v>365</v>
      </c>
      <c r="S21" s="1921">
        <v>13.553683035714284</v>
      </c>
      <c r="T21" s="1920">
        <v>2.7745850951052189</v>
      </c>
      <c r="U21" s="2012">
        <v>140</v>
      </c>
      <c r="V21" s="1921">
        <v>9.8143669985775261</v>
      </c>
      <c r="W21" s="2011">
        <v>1.0508943911681918</v>
      </c>
      <c r="X21" s="2010">
        <v>13130</v>
      </c>
      <c r="Y21" s="1836">
        <v>12.977841032635554</v>
      </c>
      <c r="Z21" s="508"/>
      <c r="AA21" s="508"/>
      <c r="AB21" s="508"/>
      <c r="AC21" s="508"/>
      <c r="AD21" s="508"/>
      <c r="AE21" s="508"/>
    </row>
    <row r="22" spans="1:31" ht="15.6">
      <c r="A22" s="739" t="s">
        <v>75</v>
      </c>
      <c r="B22" s="740" t="s">
        <v>150</v>
      </c>
      <c r="C22" s="1851">
        <v>230</v>
      </c>
      <c r="D22" s="1850">
        <v>0.287018004408232</v>
      </c>
      <c r="E22" s="1836">
        <v>76.75419715884631</v>
      </c>
      <c r="F22" s="2073">
        <v>70</v>
      </c>
      <c r="G22" s="1850">
        <v>0.34378060724779624</v>
      </c>
      <c r="H22" s="2015">
        <v>23.245802841153683</v>
      </c>
      <c r="I22" s="2012">
        <v>25</v>
      </c>
      <c r="J22" s="1921">
        <v>0.24737302977232925</v>
      </c>
      <c r="K22" s="2011">
        <v>7.4836915129640049</v>
      </c>
      <c r="L22" s="2013">
        <v>35</v>
      </c>
      <c r="M22" s="1921">
        <v>0.4927579513214872</v>
      </c>
      <c r="N22" s="1920">
        <v>10.927514156097883</v>
      </c>
      <c r="O22" s="2012">
        <v>0</v>
      </c>
      <c r="P22" s="1921">
        <v>0.12170385395537525</v>
      </c>
      <c r="Q22" s="2011">
        <v>0.19868207556541606</v>
      </c>
      <c r="R22" s="2013">
        <v>10</v>
      </c>
      <c r="S22" s="1921">
        <v>0.33482142857142855</v>
      </c>
      <c r="T22" s="1920">
        <v>2.980231133481241</v>
      </c>
      <c r="U22" s="2012">
        <v>5</v>
      </c>
      <c r="V22" s="1921">
        <v>0.35561877667140823</v>
      </c>
      <c r="W22" s="2011">
        <v>1.6556839630451337</v>
      </c>
      <c r="X22" s="2010">
        <v>300</v>
      </c>
      <c r="Y22" s="1836">
        <v>0.29847397655616836</v>
      </c>
      <c r="Z22" s="508"/>
      <c r="AA22" s="508"/>
      <c r="AB22" s="508"/>
      <c r="AC22" s="508"/>
      <c r="AD22" s="508"/>
      <c r="AE22" s="508"/>
    </row>
    <row r="23" spans="1:31" ht="15.6">
      <c r="A23" s="739" t="s">
        <v>76</v>
      </c>
      <c r="B23" s="740" t="s">
        <v>151</v>
      </c>
      <c r="C23" s="1851">
        <v>2200</v>
      </c>
      <c r="D23" s="1850">
        <v>2.7234205899105972</v>
      </c>
      <c r="E23" s="1836">
        <v>88.575743541209391</v>
      </c>
      <c r="F23" s="2073">
        <v>285</v>
      </c>
      <c r="G23" s="1850">
        <v>1.3891772771792357</v>
      </c>
      <c r="H23" s="2015">
        <v>11.424256458790598</v>
      </c>
      <c r="I23" s="2012">
        <v>45</v>
      </c>
      <c r="J23" s="1921">
        <v>0.51532399299474607</v>
      </c>
      <c r="K23" s="2011">
        <v>1.8960552546263665</v>
      </c>
      <c r="L23" s="2013">
        <v>60</v>
      </c>
      <c r="M23" s="1921">
        <v>0.91847095714499027</v>
      </c>
      <c r="N23" s="1920">
        <v>2.4771953847083221</v>
      </c>
      <c r="O23" s="2012">
        <v>15</v>
      </c>
      <c r="P23" s="1921">
        <v>3.1845841784989859</v>
      </c>
      <c r="Q23" s="2011">
        <v>0.63228690521737374</v>
      </c>
      <c r="R23" s="2013">
        <v>140</v>
      </c>
      <c r="S23" s="1921">
        <v>5.2354910714285712</v>
      </c>
      <c r="T23" s="1920">
        <v>5.6676265077223569</v>
      </c>
      <c r="U23" s="2012">
        <v>20</v>
      </c>
      <c r="V23" s="1921">
        <v>1.3264580369843526</v>
      </c>
      <c r="W23" s="2011">
        <v>0.75109240651617959</v>
      </c>
      <c r="X23" s="2010">
        <v>2485</v>
      </c>
      <c r="Y23" s="1836">
        <v>2.4541402281128311</v>
      </c>
      <c r="Z23" s="508"/>
      <c r="AA23" s="508"/>
      <c r="AB23" s="508"/>
      <c r="AC23" s="508"/>
      <c r="AD23" s="508"/>
      <c r="AE23" s="508"/>
    </row>
    <row r="24" spans="1:31" ht="15.6">
      <c r="A24" s="739" t="s">
        <v>77</v>
      </c>
      <c r="B24" s="740" t="s">
        <v>152</v>
      </c>
      <c r="C24" s="1851">
        <v>5710</v>
      </c>
      <c r="D24" s="1850">
        <v>7.0728968027935313</v>
      </c>
      <c r="E24" s="1836">
        <v>71.570895148356058</v>
      </c>
      <c r="F24" s="2073">
        <v>2270</v>
      </c>
      <c r="G24" s="1850">
        <v>11.111023506366308</v>
      </c>
      <c r="H24" s="2015">
        <v>28.429117381716118</v>
      </c>
      <c r="I24" s="2012">
        <v>840</v>
      </c>
      <c r="J24" s="1921">
        <v>9.1907508756567431</v>
      </c>
      <c r="K24" s="2011">
        <v>10.521088111467522</v>
      </c>
      <c r="L24" s="2013">
        <v>1030</v>
      </c>
      <c r="M24" s="1921">
        <v>15.366537255487531</v>
      </c>
      <c r="N24" s="1920">
        <v>12.894659683239777</v>
      </c>
      <c r="O24" s="2012">
        <v>25</v>
      </c>
      <c r="P24" s="1921">
        <v>5.4766734279918863</v>
      </c>
      <c r="Q24" s="2011">
        <v>0.33831194867682435</v>
      </c>
      <c r="R24" s="2013">
        <v>185</v>
      </c>
      <c r="S24" s="1921">
        <v>6.8454985119047613</v>
      </c>
      <c r="T24" s="1920">
        <v>2.3056209903769047</v>
      </c>
      <c r="U24" s="2012">
        <v>190</v>
      </c>
      <c r="V24" s="1921">
        <v>13.449502133712659</v>
      </c>
      <c r="W24" s="2011">
        <v>2.3694366479550921</v>
      </c>
      <c r="X24" s="2010">
        <v>7980</v>
      </c>
      <c r="Y24" s="1836">
        <v>7.8878807645930928</v>
      </c>
      <c r="Z24" s="508"/>
      <c r="AA24" s="508"/>
      <c r="AB24" s="508"/>
      <c r="AC24" s="508"/>
      <c r="AD24" s="508"/>
      <c r="AE24" s="508"/>
    </row>
    <row r="25" spans="1:31" ht="16.05" customHeight="1">
      <c r="A25" s="739" t="s">
        <v>147</v>
      </c>
      <c r="B25" s="740" t="s">
        <v>153</v>
      </c>
      <c r="C25" s="1851">
        <v>85</v>
      </c>
      <c r="D25" s="1850">
        <v>0.10394016691844771</v>
      </c>
      <c r="E25" s="1836">
        <v>95.213248638838479</v>
      </c>
      <c r="F25" s="2073">
        <v>5</v>
      </c>
      <c r="G25" s="1850">
        <v>2.0666013712047016E-2</v>
      </c>
      <c r="H25" s="2015">
        <v>4.7867513611615253</v>
      </c>
      <c r="I25" s="2012">
        <v>0</v>
      </c>
      <c r="J25" s="1921">
        <v>1.11646234676007E-2</v>
      </c>
      <c r="K25" s="2011">
        <v>1.1569872958257714</v>
      </c>
      <c r="L25" s="2013">
        <v>0</v>
      </c>
      <c r="M25" s="1921">
        <v>1.0153800209048828E-2</v>
      </c>
      <c r="N25" s="1920">
        <v>0.77132486388384769</v>
      </c>
      <c r="O25" s="2012">
        <v>0</v>
      </c>
      <c r="P25" s="1921">
        <v>0.13793103448275862</v>
      </c>
      <c r="Q25" s="2011">
        <v>0.77132486388384769</v>
      </c>
      <c r="R25" s="2013">
        <v>0</v>
      </c>
      <c r="S25" s="1921">
        <v>6.8452380952380959E-2</v>
      </c>
      <c r="T25" s="1920">
        <v>2.0871143375680581</v>
      </c>
      <c r="U25" s="2012">
        <v>0</v>
      </c>
      <c r="V25" s="1921">
        <v>0</v>
      </c>
      <c r="W25" s="2011">
        <v>0</v>
      </c>
      <c r="X25" s="2010">
        <v>90</v>
      </c>
      <c r="Y25" s="1836">
        <v>8.713356658562138E-2</v>
      </c>
      <c r="Z25" s="508"/>
      <c r="AA25" s="508"/>
      <c r="AB25" s="508"/>
      <c r="AC25" s="508"/>
      <c r="AD25" s="508"/>
      <c r="AE25" s="508"/>
    </row>
    <row r="26" spans="1:31" ht="15.6">
      <c r="A26" s="739" t="s">
        <v>78</v>
      </c>
      <c r="B26" s="740" t="s">
        <v>154</v>
      </c>
      <c r="C26" s="1851">
        <v>1330</v>
      </c>
      <c r="D26" s="1850">
        <v>1.6481710790262265</v>
      </c>
      <c r="E26" s="1836">
        <v>88.987464482700986</v>
      </c>
      <c r="F26" s="2073">
        <v>165</v>
      </c>
      <c r="G26" s="1850">
        <v>0.80666013712047002</v>
      </c>
      <c r="H26" s="2015">
        <v>11.012535517299012</v>
      </c>
      <c r="I26" s="2012">
        <v>40</v>
      </c>
      <c r="J26" s="1921">
        <v>0.46037653239929949</v>
      </c>
      <c r="K26" s="2011">
        <v>2.8119672405147922</v>
      </c>
      <c r="L26" s="2013">
        <v>45</v>
      </c>
      <c r="M26" s="1921">
        <v>0.68762132298043899</v>
      </c>
      <c r="N26" s="1920">
        <v>3.0787230486378068</v>
      </c>
      <c r="O26" s="2012">
        <v>15</v>
      </c>
      <c r="P26" s="1921">
        <v>2.7079107505070992</v>
      </c>
      <c r="Q26" s="2011">
        <v>0.8925288316897878</v>
      </c>
      <c r="R26" s="2013">
        <v>40</v>
      </c>
      <c r="S26" s="1921">
        <v>1.5390625</v>
      </c>
      <c r="T26" s="1920">
        <v>2.7658365368544207</v>
      </c>
      <c r="U26" s="2012">
        <v>20</v>
      </c>
      <c r="V26" s="1921">
        <v>1.5568990042674253</v>
      </c>
      <c r="W26" s="2011">
        <v>1.4634798596022063</v>
      </c>
      <c r="X26" s="2010">
        <v>1495</v>
      </c>
      <c r="Y26" s="1836">
        <v>1.4783352112119235</v>
      </c>
      <c r="Z26" s="508"/>
      <c r="AA26" s="508"/>
      <c r="AB26" s="508"/>
      <c r="AC26" s="508"/>
      <c r="AD26" s="508"/>
      <c r="AE26" s="508"/>
    </row>
    <row r="27" spans="1:31" ht="15.6">
      <c r="A27" s="739" t="s">
        <v>79</v>
      </c>
      <c r="B27" s="740" t="s">
        <v>155</v>
      </c>
      <c r="C27" s="1851">
        <v>1855</v>
      </c>
      <c r="D27" s="1850">
        <v>2.2994873572896801</v>
      </c>
      <c r="E27" s="1836">
        <v>83.655955636242425</v>
      </c>
      <c r="F27" s="2073">
        <v>365</v>
      </c>
      <c r="G27" s="1850">
        <v>1.7767384916748286</v>
      </c>
      <c r="H27" s="2015">
        <v>16.344044363757586</v>
      </c>
      <c r="I27" s="2012">
        <v>125</v>
      </c>
      <c r="J27" s="1921">
        <v>1.3626313485113835</v>
      </c>
      <c r="K27" s="2011">
        <v>5.6080871057693606</v>
      </c>
      <c r="L27" s="2013">
        <v>80</v>
      </c>
      <c r="M27" s="1921">
        <v>1.2215917575033597</v>
      </c>
      <c r="N27" s="1920">
        <v>3.6854173517791904</v>
      </c>
      <c r="O27" s="2012">
        <v>20</v>
      </c>
      <c r="P27" s="1921">
        <v>4.0365111561866129</v>
      </c>
      <c r="Q27" s="2011">
        <v>0.89646504462053389</v>
      </c>
      <c r="R27" s="2013">
        <v>80</v>
      </c>
      <c r="S27" s="1921">
        <v>2.9706101190476191</v>
      </c>
      <c r="T27" s="1920">
        <v>3.5971223021582732</v>
      </c>
      <c r="U27" s="2012">
        <v>55</v>
      </c>
      <c r="V27" s="1921">
        <v>4.0369843527738265</v>
      </c>
      <c r="W27" s="2011">
        <v>2.5569525594302265</v>
      </c>
      <c r="X27" s="2010">
        <v>2220</v>
      </c>
      <c r="Y27" s="1836">
        <v>2.1939848583684198</v>
      </c>
      <c r="Z27" s="508"/>
      <c r="AA27" s="508"/>
      <c r="AB27" s="508"/>
      <c r="AC27" s="508"/>
      <c r="AD27" s="508"/>
      <c r="AE27" s="508"/>
    </row>
    <row r="28" spans="1:31" ht="15.6">
      <c r="A28" s="1336" t="s">
        <v>80</v>
      </c>
      <c r="B28" s="1335" t="s">
        <v>81</v>
      </c>
      <c r="C28" s="1851">
        <v>5920</v>
      </c>
      <c r="D28" s="1850">
        <v>7.3292924539983648</v>
      </c>
      <c r="E28" s="1836">
        <v>83.540314374067606</v>
      </c>
      <c r="F28" s="2073">
        <v>1165</v>
      </c>
      <c r="G28" s="1850">
        <v>5.7110675808031335</v>
      </c>
      <c r="H28" s="2015">
        <v>16.459685625932401</v>
      </c>
      <c r="I28" s="2012">
        <v>535</v>
      </c>
      <c r="J28" s="1921">
        <v>5.8561733800350266</v>
      </c>
      <c r="K28" s="2011">
        <v>7.5512442150457506</v>
      </c>
      <c r="L28" s="2013">
        <v>230</v>
      </c>
      <c r="M28" s="1921">
        <v>3.4393011796326713</v>
      </c>
      <c r="N28" s="1920">
        <v>3.2508655378331426</v>
      </c>
      <c r="O28" s="2012">
        <v>45</v>
      </c>
      <c r="P28" s="1921">
        <v>8.7748478701825547</v>
      </c>
      <c r="Q28" s="2011">
        <v>0.61056937075787665</v>
      </c>
      <c r="R28" s="2013">
        <v>280</v>
      </c>
      <c r="S28" s="1921">
        <v>10.433779761904761</v>
      </c>
      <c r="T28" s="1920">
        <v>3.9583977282190035</v>
      </c>
      <c r="U28" s="2012">
        <v>75</v>
      </c>
      <c r="V28" s="1921">
        <v>5.4857752489331428</v>
      </c>
      <c r="W28" s="2011">
        <v>1.0886087740766304</v>
      </c>
      <c r="X28" s="2010">
        <v>7085</v>
      </c>
      <c r="Y28" s="1836">
        <v>7.0026982150269816</v>
      </c>
      <c r="Z28" s="508"/>
      <c r="AA28" s="508"/>
      <c r="AB28" s="508"/>
      <c r="AC28" s="508"/>
      <c r="AD28" s="508"/>
      <c r="AE28" s="508"/>
    </row>
    <row r="29" spans="1:31" ht="15.6">
      <c r="A29" s="1328" t="s">
        <v>82</v>
      </c>
      <c r="B29" s="1327" t="s">
        <v>83</v>
      </c>
      <c r="C29" s="1846">
        <v>9165</v>
      </c>
      <c r="D29" s="1844">
        <v>11.346491988409818</v>
      </c>
      <c r="E29" s="1874">
        <v>79.217712981029834</v>
      </c>
      <c r="F29" s="2072">
        <v>2405</v>
      </c>
      <c r="G29" s="1844">
        <v>11.772331047992164</v>
      </c>
      <c r="H29" s="2008">
        <v>20.782287018970163</v>
      </c>
      <c r="I29" s="2005">
        <v>665</v>
      </c>
      <c r="J29" s="1913">
        <v>7.2889667250437826</v>
      </c>
      <c r="K29" s="2004">
        <v>5.7570127715565942</v>
      </c>
      <c r="L29" s="2006">
        <v>1250</v>
      </c>
      <c r="M29" s="1913">
        <v>18.685082872928174</v>
      </c>
      <c r="N29" s="1912">
        <v>10.818086799554944</v>
      </c>
      <c r="O29" s="2005">
        <v>20</v>
      </c>
      <c r="P29" s="1913">
        <v>3.8356997971602436</v>
      </c>
      <c r="Q29" s="2004">
        <v>0.16348076572281237</v>
      </c>
      <c r="R29" s="2006">
        <v>355</v>
      </c>
      <c r="S29" s="1913">
        <v>13.137648809523808</v>
      </c>
      <c r="T29" s="1912">
        <v>3.0529665577659415</v>
      </c>
      <c r="U29" s="2005">
        <v>115</v>
      </c>
      <c r="V29" s="1913">
        <v>8.1507823613086767</v>
      </c>
      <c r="W29" s="2004">
        <v>0.9907401243698728</v>
      </c>
      <c r="X29" s="2003">
        <v>11565</v>
      </c>
      <c r="Y29" s="1874">
        <v>11.432435905038647</v>
      </c>
      <c r="Z29" s="508"/>
      <c r="AA29" s="508"/>
      <c r="AB29" s="508"/>
      <c r="AC29" s="508"/>
      <c r="AD29" s="508"/>
      <c r="AE29" s="508"/>
    </row>
    <row r="30" spans="1:31" ht="16.2" thickBot="1">
      <c r="A30" s="2" t="s">
        <v>84</v>
      </c>
      <c r="B30" s="313" t="s">
        <v>85</v>
      </c>
      <c r="C30" s="2001">
        <v>49095</v>
      </c>
      <c r="D30" s="1998">
        <v>60.795215334703677</v>
      </c>
      <c r="E30" s="1997">
        <v>78.991714533851223</v>
      </c>
      <c r="F30" s="2071">
        <v>13060</v>
      </c>
      <c r="G30" s="1998">
        <v>63.945249755142022</v>
      </c>
      <c r="H30" s="2000">
        <v>21.008285466148777</v>
      </c>
      <c r="I30" s="1994">
        <v>5360</v>
      </c>
      <c r="J30" s="1993">
        <v>58.644921190893172</v>
      </c>
      <c r="K30" s="1992">
        <v>8.6201154475725215</v>
      </c>
      <c r="L30" s="1996">
        <v>4570</v>
      </c>
      <c r="M30" s="1993">
        <v>68.248469463939088</v>
      </c>
      <c r="N30" s="1995">
        <v>7.3535965628942792</v>
      </c>
      <c r="O30" s="1994">
        <v>330</v>
      </c>
      <c r="P30" s="1993">
        <v>66.75050709939147</v>
      </c>
      <c r="Q30" s="1992">
        <v>0.52945380407763731</v>
      </c>
      <c r="R30" s="1996">
        <v>1835</v>
      </c>
      <c r="S30" s="1993">
        <v>68.20126488095238</v>
      </c>
      <c r="T30" s="1995">
        <v>2.9494991683643144</v>
      </c>
      <c r="U30" s="1994">
        <v>965</v>
      </c>
      <c r="V30" s="1993">
        <v>68.76884779516358</v>
      </c>
      <c r="W30" s="1992">
        <v>1.5556204832400229</v>
      </c>
      <c r="X30" s="1991">
        <v>62155</v>
      </c>
      <c r="Y30" s="1997">
        <v>61.430963252881064</v>
      </c>
      <c r="Z30" s="508"/>
      <c r="AA30" s="508"/>
      <c r="AB30" s="508"/>
      <c r="AC30" s="508"/>
      <c r="AD30" s="508"/>
      <c r="AE30" s="508"/>
    </row>
    <row r="31" spans="1:31" ht="16.2" thickTop="1">
      <c r="A31" s="11" t="s">
        <v>86</v>
      </c>
      <c r="B31" s="1989"/>
      <c r="C31" s="1861"/>
      <c r="D31" s="2070"/>
      <c r="E31" s="2066"/>
      <c r="F31" s="1859"/>
      <c r="G31" s="2070"/>
      <c r="H31" s="2070"/>
      <c r="I31" s="2069"/>
      <c r="J31" s="2068"/>
      <c r="K31" s="2067"/>
      <c r="L31" s="1931"/>
      <c r="M31" s="2068"/>
      <c r="N31" s="2068"/>
      <c r="O31" s="2069"/>
      <c r="P31" s="2068"/>
      <c r="Q31" s="2067"/>
      <c r="R31" s="1931"/>
      <c r="S31" s="2068"/>
      <c r="T31" s="2068"/>
      <c r="U31" s="2069"/>
      <c r="V31" s="2068"/>
      <c r="W31" s="2067"/>
      <c r="X31" s="1859"/>
      <c r="Y31" s="2066"/>
      <c r="Z31" s="508"/>
      <c r="AA31" s="508"/>
      <c r="AB31" s="508"/>
      <c r="AC31" s="508"/>
      <c r="AD31" s="508"/>
      <c r="AE31" s="508"/>
    </row>
    <row r="32" spans="1:31" ht="16.2" thickBot="1">
      <c r="A32" s="526" t="s">
        <v>239</v>
      </c>
      <c r="B32" s="313" t="s">
        <v>86</v>
      </c>
      <c r="C32" s="2065">
        <v>80760</v>
      </c>
      <c r="D32" s="2062">
        <v>100.00000000000003</v>
      </c>
      <c r="E32" s="2064">
        <v>79.817746941034613</v>
      </c>
      <c r="F32" s="2063">
        <v>20420</v>
      </c>
      <c r="G32" s="2062">
        <v>100</v>
      </c>
      <c r="H32" s="2061">
        <v>20.182253058965387</v>
      </c>
      <c r="I32" s="2059">
        <v>9135</v>
      </c>
      <c r="J32" s="1908">
        <v>100.00000000000001</v>
      </c>
      <c r="K32" s="2058">
        <v>9.0296309474391663</v>
      </c>
      <c r="L32" s="2060">
        <v>6695</v>
      </c>
      <c r="M32" s="1908">
        <v>99.999999999999986</v>
      </c>
      <c r="N32" s="1911">
        <v>6.6190278519045647</v>
      </c>
      <c r="O32" s="2059">
        <v>495</v>
      </c>
      <c r="P32" s="1908">
        <v>100.00000000000001</v>
      </c>
      <c r="Q32" s="2058">
        <v>0.48726007630117218</v>
      </c>
      <c r="R32" s="2060">
        <v>2690</v>
      </c>
      <c r="S32" s="1908">
        <v>100</v>
      </c>
      <c r="T32" s="1911">
        <v>2.6567040265670401</v>
      </c>
      <c r="U32" s="2059">
        <v>1405</v>
      </c>
      <c r="V32" s="1908">
        <v>99.999999999999972</v>
      </c>
      <c r="W32" s="2058">
        <v>1.3896301567534444</v>
      </c>
      <c r="X32" s="2057">
        <v>101180</v>
      </c>
      <c r="Y32" s="1906">
        <v>100</v>
      </c>
      <c r="Z32" s="508"/>
      <c r="AA32" s="508"/>
      <c r="AB32" s="508"/>
      <c r="AC32" s="508"/>
      <c r="AD32" s="508"/>
      <c r="AE32" s="508"/>
    </row>
    <row r="33" spans="2:25"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row>
    <row r="34" spans="2:25">
      <c r="C34" s="509"/>
      <c r="D34" s="509"/>
      <c r="E34" s="509"/>
      <c r="F34" s="509"/>
      <c r="G34" s="509"/>
      <c r="H34" s="509"/>
      <c r="I34" s="509"/>
      <c r="J34" s="509"/>
      <c r="K34" s="509"/>
      <c r="L34" s="509"/>
      <c r="M34" s="509"/>
      <c r="N34" s="509"/>
      <c r="O34" s="509"/>
      <c r="P34" s="509"/>
      <c r="Q34" s="509"/>
      <c r="R34" s="509"/>
      <c r="S34" s="509"/>
      <c r="T34" s="509"/>
      <c r="U34" s="509"/>
      <c r="V34" s="509"/>
      <c r="W34" s="509"/>
      <c r="X34" s="509"/>
      <c r="Y34" s="509"/>
    </row>
    <row r="35" spans="2:25"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row>
  </sheetData>
  <mergeCells count="11">
    <mergeCell ref="A5:B5"/>
    <mergeCell ref="A19:B19"/>
    <mergeCell ref="R3:T3"/>
    <mergeCell ref="U3:W3"/>
    <mergeCell ref="X3:Y3"/>
    <mergeCell ref="A1:Y1"/>
    <mergeCell ref="C3:E3"/>
    <mergeCell ref="F3:H3"/>
    <mergeCell ref="I3:K3"/>
    <mergeCell ref="L3:N3"/>
    <mergeCell ref="O3:Q3"/>
  </mergeCells>
  <pageMargins left="0.75" right="0.75" top="1" bottom="1" header="0.5" footer="0.5"/>
  <pageSetup paperSize="9" scale="23"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7E9F8-B0D6-4D19-97AE-6A2BED502C4A}">
  <dimension ref="A1:AA35"/>
  <sheetViews>
    <sheetView showGridLines="0" zoomScale="80" zoomScaleNormal="80" zoomScaleSheetLayoutView="70" workbookViewId="0">
      <selection activeCell="W32" sqref="W32"/>
    </sheetView>
  </sheetViews>
  <sheetFormatPr defaultColWidth="9.109375" defaultRowHeight="15"/>
  <cols>
    <col min="1" max="1" width="9.109375" style="11"/>
    <col min="2" max="2" width="60.33203125" style="1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3" width="9.44140625" style="11" customWidth="1"/>
    <col min="24" max="24" width="12.44140625" style="11" customWidth="1"/>
    <col min="25" max="25" width="9.44140625" style="11" customWidth="1"/>
    <col min="26" max="16384" width="9.109375" style="11"/>
  </cols>
  <sheetData>
    <row r="1" spans="1:27" ht="19.8" thickBot="1">
      <c r="A1" s="1903" t="s">
        <v>382</v>
      </c>
      <c r="B1" s="1903"/>
      <c r="C1" s="1903"/>
      <c r="D1" s="1903"/>
      <c r="E1" s="1903"/>
      <c r="F1" s="1903"/>
      <c r="G1" s="1903"/>
      <c r="H1" s="1903"/>
      <c r="I1" s="1903"/>
      <c r="J1" s="1903"/>
      <c r="K1" s="1903"/>
      <c r="L1" s="1903"/>
      <c r="M1" s="1903"/>
      <c r="N1" s="1903"/>
      <c r="O1" s="1903"/>
      <c r="P1" s="1903"/>
      <c r="Q1" s="1903"/>
      <c r="R1" s="1903"/>
      <c r="S1" s="1903"/>
      <c r="T1" s="1903"/>
      <c r="U1" s="1903"/>
      <c r="V1" s="1903"/>
      <c r="W1" s="1903"/>
      <c r="X1" s="1903"/>
      <c r="Y1" s="1903"/>
    </row>
    <row r="2" spans="1:2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c r="W2" s="1819"/>
      <c r="X2" s="1819"/>
      <c r="Y2" s="1819"/>
    </row>
    <row r="3" spans="1:27" ht="16.5" customHeight="1" thickBot="1">
      <c r="C3" s="1967" t="s">
        <v>135</v>
      </c>
      <c r="D3" s="1969"/>
      <c r="E3" s="1966"/>
      <c r="F3" s="641" t="s">
        <v>350</v>
      </c>
      <c r="G3" s="641"/>
      <c r="H3" s="641"/>
      <c r="I3" s="2042" t="s">
        <v>137</v>
      </c>
      <c r="J3" s="2041"/>
      <c r="K3" s="2040"/>
      <c r="L3" s="2038" t="s">
        <v>138</v>
      </c>
      <c r="M3" s="2038"/>
      <c r="N3" s="2038"/>
      <c r="O3" s="2042" t="s">
        <v>139</v>
      </c>
      <c r="P3" s="2041"/>
      <c r="Q3" s="2040"/>
      <c r="R3" s="2038" t="s">
        <v>140</v>
      </c>
      <c r="S3" s="2038"/>
      <c r="T3" s="2038"/>
      <c r="U3" s="2039" t="s">
        <v>145</v>
      </c>
      <c r="V3" s="2038"/>
      <c r="W3" s="2037"/>
      <c r="X3" s="1969" t="s">
        <v>15</v>
      </c>
      <c r="Y3" s="1966"/>
    </row>
    <row r="4" spans="1:27" ht="16.8" thickTop="1" thickBot="1">
      <c r="C4" s="823" t="s">
        <v>8</v>
      </c>
      <c r="D4" s="821" t="s">
        <v>9</v>
      </c>
      <c r="E4" s="822" t="s">
        <v>10</v>
      </c>
      <c r="F4" s="821" t="s">
        <v>8</v>
      </c>
      <c r="G4" s="821" t="s">
        <v>9</v>
      </c>
      <c r="H4" s="821" t="s">
        <v>10</v>
      </c>
      <c r="I4" s="2036" t="s">
        <v>8</v>
      </c>
      <c r="J4" s="2035" t="s">
        <v>9</v>
      </c>
      <c r="K4" s="2034" t="s">
        <v>10</v>
      </c>
      <c r="L4" s="2035" t="s">
        <v>8</v>
      </c>
      <c r="M4" s="2035" t="s">
        <v>9</v>
      </c>
      <c r="N4" s="2035" t="s">
        <v>10</v>
      </c>
      <c r="O4" s="2036" t="s">
        <v>8</v>
      </c>
      <c r="P4" s="2035" t="s">
        <v>9</v>
      </c>
      <c r="Q4" s="2034" t="s">
        <v>10</v>
      </c>
      <c r="R4" s="2035" t="s">
        <v>8</v>
      </c>
      <c r="S4" s="2035" t="s">
        <v>9</v>
      </c>
      <c r="T4" s="2035" t="s">
        <v>10</v>
      </c>
      <c r="U4" s="2036" t="s">
        <v>8</v>
      </c>
      <c r="V4" s="2035" t="s">
        <v>9</v>
      </c>
      <c r="W4" s="2034" t="s">
        <v>10</v>
      </c>
      <c r="X4" s="821" t="s">
        <v>8</v>
      </c>
      <c r="Y4" s="822" t="s">
        <v>9</v>
      </c>
    </row>
    <row r="5" spans="1:27">
      <c r="A5" s="2033" t="s">
        <v>71</v>
      </c>
      <c r="B5" s="2033"/>
      <c r="C5" s="2032"/>
      <c r="D5" s="516"/>
      <c r="E5" s="2025"/>
      <c r="F5" s="516"/>
      <c r="G5" s="516"/>
      <c r="H5" s="516"/>
      <c r="I5" s="2031"/>
      <c r="J5" s="2030"/>
      <c r="K5" s="2029"/>
      <c r="L5" s="2030"/>
      <c r="M5" s="2030"/>
      <c r="N5" s="2030"/>
      <c r="O5" s="2031"/>
      <c r="P5" s="2030"/>
      <c r="Q5" s="2029"/>
      <c r="R5" s="2027"/>
      <c r="S5" s="2027"/>
      <c r="T5" s="2027"/>
      <c r="U5" s="2028"/>
      <c r="V5" s="2027"/>
      <c r="W5" s="2026"/>
      <c r="X5" s="516"/>
      <c r="Y5" s="2025"/>
    </row>
    <row r="6" spans="1:27" ht="15.6">
      <c r="A6" s="739" t="s">
        <v>54</v>
      </c>
      <c r="B6" s="739" t="s">
        <v>320</v>
      </c>
      <c r="C6" s="1925">
        <v>2655</v>
      </c>
      <c r="D6" s="1924">
        <v>4.5592020481451572</v>
      </c>
      <c r="E6" s="2009">
        <v>98.051468142815963</v>
      </c>
      <c r="F6" s="2074">
        <v>55</v>
      </c>
      <c r="G6" s="1924">
        <v>0.33492123983739841</v>
      </c>
      <c r="H6" s="2024">
        <v>1.9485318571840338</v>
      </c>
      <c r="I6" s="2012">
        <v>15</v>
      </c>
      <c r="J6" s="1921">
        <v>0.21072961373390559</v>
      </c>
      <c r="K6" s="2011">
        <v>0.54431773670246186</v>
      </c>
      <c r="L6" s="2013">
        <v>10</v>
      </c>
      <c r="M6" s="1921">
        <v>0.19171779141104295</v>
      </c>
      <c r="N6" s="1920">
        <v>0.36953003170567672</v>
      </c>
      <c r="O6" s="2012">
        <v>5</v>
      </c>
      <c r="P6" s="1921">
        <v>0.75187969924812026</v>
      </c>
      <c r="Q6" s="2011">
        <v>0.11085900951170302</v>
      </c>
      <c r="R6" s="2013">
        <v>20</v>
      </c>
      <c r="S6" s="1921">
        <v>1.037037037037037</v>
      </c>
      <c r="T6" s="1920">
        <v>0.77601306658192115</v>
      </c>
      <c r="U6" s="2012">
        <v>5</v>
      </c>
      <c r="V6" s="1921">
        <v>0.35906642728904847</v>
      </c>
      <c r="W6" s="2011">
        <v>0.1478120126822707</v>
      </c>
      <c r="X6" s="2022">
        <v>2705</v>
      </c>
      <c r="Y6" s="2009">
        <v>3.6597649540862554</v>
      </c>
      <c r="Z6" s="508"/>
      <c r="AA6" s="508"/>
    </row>
    <row r="7" spans="1:27" ht="15.6">
      <c r="A7" s="739" t="s">
        <v>55</v>
      </c>
      <c r="B7" s="739" t="s">
        <v>319</v>
      </c>
      <c r="C7" s="1925">
        <v>920</v>
      </c>
      <c r="D7" s="1924">
        <v>1.5789274729806353</v>
      </c>
      <c r="E7" s="2009">
        <v>82.903592501037508</v>
      </c>
      <c r="F7" s="2074">
        <v>190</v>
      </c>
      <c r="G7" s="1924">
        <v>1.2036331300813008</v>
      </c>
      <c r="H7" s="2024">
        <v>17.096407498962485</v>
      </c>
      <c r="I7" s="2012">
        <v>65</v>
      </c>
      <c r="J7" s="1921">
        <v>0.90844062947067239</v>
      </c>
      <c r="K7" s="2011">
        <v>5.7288753360639468</v>
      </c>
      <c r="L7" s="2013">
        <v>55</v>
      </c>
      <c r="M7" s="1921">
        <v>1.0256901840490797</v>
      </c>
      <c r="N7" s="1920">
        <v>4.826690243770412</v>
      </c>
      <c r="O7" s="2012">
        <v>5</v>
      </c>
      <c r="P7" s="1921">
        <v>0.8771929824561403</v>
      </c>
      <c r="Q7" s="2011">
        <v>0.31576478230273719</v>
      </c>
      <c r="R7" s="2013">
        <v>45</v>
      </c>
      <c r="S7" s="1921">
        <v>2.2716049382716048</v>
      </c>
      <c r="T7" s="1920">
        <v>4.1500514245502611</v>
      </c>
      <c r="U7" s="2012">
        <v>25</v>
      </c>
      <c r="V7" s="1921">
        <v>2.0646319569120291</v>
      </c>
      <c r="W7" s="2011">
        <v>2.0750257122751306</v>
      </c>
      <c r="X7" s="2022">
        <v>1110</v>
      </c>
      <c r="Y7" s="2009">
        <v>1.499019515031849</v>
      </c>
      <c r="Z7" s="508"/>
      <c r="AA7" s="508"/>
    </row>
    <row r="8" spans="1:27" ht="15.6">
      <c r="A8" s="739" t="s">
        <v>56</v>
      </c>
      <c r="B8" s="739" t="s">
        <v>318</v>
      </c>
      <c r="C8" s="1925">
        <v>710</v>
      </c>
      <c r="D8" s="1924">
        <v>1.2177185175003007</v>
      </c>
      <c r="E8" s="2009">
        <v>70.487254209641662</v>
      </c>
      <c r="F8" s="2074">
        <v>295</v>
      </c>
      <c r="G8" s="1924">
        <v>1.8847179878048781</v>
      </c>
      <c r="H8" s="2024">
        <v>29.512745790358359</v>
      </c>
      <c r="I8" s="2012">
        <v>85</v>
      </c>
      <c r="J8" s="1921">
        <v>1.2080114449213162</v>
      </c>
      <c r="K8" s="2011">
        <v>8.3983967058870324</v>
      </c>
      <c r="L8" s="2013">
        <v>145</v>
      </c>
      <c r="M8" s="1921">
        <v>2.742331288343558</v>
      </c>
      <c r="N8" s="1920">
        <v>14.226748754264346</v>
      </c>
      <c r="O8" s="2012">
        <v>5</v>
      </c>
      <c r="P8" s="1921">
        <v>1.1278195488721803</v>
      </c>
      <c r="Q8" s="2011">
        <v>0.44756969654774581</v>
      </c>
      <c r="R8" s="2013">
        <v>35</v>
      </c>
      <c r="S8" s="1921">
        <v>1.8395061728395061</v>
      </c>
      <c r="T8" s="1920">
        <v>3.7048824880896731</v>
      </c>
      <c r="U8" s="2012">
        <v>30</v>
      </c>
      <c r="V8" s="1921">
        <v>2.4685816876122084</v>
      </c>
      <c r="W8" s="2011">
        <v>2.7351481455695574</v>
      </c>
      <c r="X8" s="2022">
        <v>1005</v>
      </c>
      <c r="Y8" s="2009">
        <v>1.3597365538320056</v>
      </c>
      <c r="Z8" s="508"/>
      <c r="AA8" s="508"/>
    </row>
    <row r="9" spans="1:27" ht="15.6">
      <c r="A9" s="739" t="s">
        <v>57</v>
      </c>
      <c r="B9" s="739" t="s">
        <v>58</v>
      </c>
      <c r="C9" s="1925">
        <v>1045</v>
      </c>
      <c r="D9" s="1924">
        <v>1.7980721318235711</v>
      </c>
      <c r="E9" s="2009">
        <v>77.630563798219583</v>
      </c>
      <c r="F9" s="2074">
        <v>300</v>
      </c>
      <c r="G9" s="1924">
        <v>1.9152693089430892</v>
      </c>
      <c r="H9" s="2024">
        <v>22.369436201780413</v>
      </c>
      <c r="I9" s="2012">
        <v>120</v>
      </c>
      <c r="J9" s="1921">
        <v>1.721602288984263</v>
      </c>
      <c r="K9" s="2011">
        <v>8.9272997032640955</v>
      </c>
      <c r="L9" s="2013">
        <v>100</v>
      </c>
      <c r="M9" s="1921">
        <v>1.9371165644171782</v>
      </c>
      <c r="N9" s="1920">
        <v>7.4955489614243325</v>
      </c>
      <c r="O9" s="2012">
        <v>5</v>
      </c>
      <c r="P9" s="1921">
        <v>1.7794486215538845</v>
      </c>
      <c r="Q9" s="2011">
        <v>0.52670623145400597</v>
      </c>
      <c r="R9" s="2013">
        <v>45</v>
      </c>
      <c r="S9" s="1921">
        <v>2.1723456790123459</v>
      </c>
      <c r="T9" s="1920">
        <v>3.263353115727003</v>
      </c>
      <c r="U9" s="2012">
        <v>30</v>
      </c>
      <c r="V9" s="1921">
        <v>2.6095152603231595</v>
      </c>
      <c r="W9" s="2011">
        <v>2.1565281899109792</v>
      </c>
      <c r="X9" s="2022">
        <v>1350</v>
      </c>
      <c r="Y9" s="2009">
        <v>1.8230258442313674</v>
      </c>
      <c r="Z9" s="508"/>
      <c r="AA9" s="508"/>
    </row>
    <row r="10" spans="1:27" ht="15.6">
      <c r="A10" s="739" t="s">
        <v>59</v>
      </c>
      <c r="B10" s="739" t="s">
        <v>317</v>
      </c>
      <c r="C10" s="1925">
        <v>2385</v>
      </c>
      <c r="D10" s="1924">
        <v>4.0946408013883397</v>
      </c>
      <c r="E10" s="2009">
        <v>88.442539293733418</v>
      </c>
      <c r="F10" s="2074">
        <v>310</v>
      </c>
      <c r="G10" s="1924">
        <v>1.977959857723578</v>
      </c>
      <c r="H10" s="2024">
        <v>11.557460706266589</v>
      </c>
      <c r="I10" s="2012">
        <v>115</v>
      </c>
      <c r="J10" s="1921">
        <v>1.6246065808297567</v>
      </c>
      <c r="K10" s="2011">
        <v>4.2145892482695917</v>
      </c>
      <c r="L10" s="2013">
        <v>105</v>
      </c>
      <c r="M10" s="1921">
        <v>1.994631901840491</v>
      </c>
      <c r="N10" s="1920">
        <v>3.8612703891332187</v>
      </c>
      <c r="O10" s="2012">
        <v>5</v>
      </c>
      <c r="P10" s="1921">
        <v>1.1478696741854637</v>
      </c>
      <c r="Q10" s="2011">
        <v>0.16997903097107017</v>
      </c>
      <c r="R10" s="2013">
        <v>60</v>
      </c>
      <c r="S10" s="1921">
        <v>2.9876543209876543</v>
      </c>
      <c r="T10" s="1920">
        <v>2.2453561951418659</v>
      </c>
      <c r="U10" s="2012">
        <v>30</v>
      </c>
      <c r="V10" s="1921">
        <v>2.5789946140035909</v>
      </c>
      <c r="W10" s="2011">
        <v>1.0662658427508398</v>
      </c>
      <c r="X10" s="2022">
        <v>2695</v>
      </c>
      <c r="Y10" s="2009">
        <v>3.6439554792204802</v>
      </c>
      <c r="Z10" s="508"/>
      <c r="AA10" s="508"/>
    </row>
    <row r="11" spans="1:27" ht="15.6">
      <c r="A11" s="739" t="s">
        <v>146</v>
      </c>
      <c r="B11" s="739" t="s">
        <v>316</v>
      </c>
      <c r="C11" s="1925">
        <v>265</v>
      </c>
      <c r="D11" s="1924">
        <v>0.45761954672760702</v>
      </c>
      <c r="E11" s="2009">
        <v>86.112907397827215</v>
      </c>
      <c r="F11" s="2074">
        <v>45</v>
      </c>
      <c r="G11" s="1924">
        <v>0.27280233739837401</v>
      </c>
      <c r="H11" s="2015">
        <v>13.887092602172791</v>
      </c>
      <c r="I11" s="2012">
        <v>5</v>
      </c>
      <c r="J11" s="1921">
        <v>9.9141630901287553E-2</v>
      </c>
      <c r="K11" s="2011">
        <v>2.2406880496637354</v>
      </c>
      <c r="L11" s="2013">
        <v>5</v>
      </c>
      <c r="M11" s="1921">
        <v>0.13151840490797545</v>
      </c>
      <c r="N11" s="1920">
        <v>2.2180548370408695</v>
      </c>
      <c r="O11" s="2012">
        <v>0</v>
      </c>
      <c r="P11" s="1921">
        <v>0.38345864661654139</v>
      </c>
      <c r="Q11" s="2011">
        <v>0.49469736161407141</v>
      </c>
      <c r="R11" s="2013">
        <v>10</v>
      </c>
      <c r="S11" s="1921">
        <v>0.48543209876543209</v>
      </c>
      <c r="T11" s="1920">
        <v>3.1783497154681846</v>
      </c>
      <c r="U11" s="2012">
        <v>20</v>
      </c>
      <c r="V11" s="1921">
        <v>1.5978456014362659</v>
      </c>
      <c r="W11" s="2011">
        <v>5.7553026383859294</v>
      </c>
      <c r="X11" s="2022">
        <v>310</v>
      </c>
      <c r="Y11" s="2009">
        <v>0.41826812544798014</v>
      </c>
      <c r="Z11" s="508"/>
      <c r="AA11" s="508"/>
    </row>
    <row r="12" spans="1:27" ht="15.6">
      <c r="A12" s="739" t="s">
        <v>60</v>
      </c>
      <c r="B12" s="739" t="s">
        <v>61</v>
      </c>
      <c r="C12" s="1925">
        <v>250</v>
      </c>
      <c r="D12" s="1924">
        <v>0.43371879241911371</v>
      </c>
      <c r="E12" s="2009">
        <v>77.166702332548681</v>
      </c>
      <c r="F12" s="2074">
        <v>75</v>
      </c>
      <c r="G12" s="1924">
        <v>0.47440294715447151</v>
      </c>
      <c r="H12" s="2024">
        <v>22.833297667451312</v>
      </c>
      <c r="I12" s="2012">
        <v>30</v>
      </c>
      <c r="J12" s="1921">
        <v>0.41387696709585126</v>
      </c>
      <c r="K12" s="2011">
        <v>8.8441197150805539</v>
      </c>
      <c r="L12" s="2013">
        <v>20</v>
      </c>
      <c r="M12" s="1921">
        <v>0.34835122699386506</v>
      </c>
      <c r="N12" s="1920">
        <v>5.5547063678884783</v>
      </c>
      <c r="O12" s="2012">
        <v>10</v>
      </c>
      <c r="P12" s="1921">
        <v>2.0050125313283207</v>
      </c>
      <c r="Q12" s="2011">
        <v>2.4456604811836997</v>
      </c>
      <c r="R12" s="2013">
        <v>10</v>
      </c>
      <c r="S12" s="1921">
        <v>0.57283950617283952</v>
      </c>
      <c r="T12" s="1920">
        <v>3.5462076977163646</v>
      </c>
      <c r="U12" s="2012">
        <v>10</v>
      </c>
      <c r="V12" s="1921">
        <v>0.71723518850987433</v>
      </c>
      <c r="W12" s="2011">
        <v>2.4426034055822199</v>
      </c>
      <c r="X12" s="2022">
        <v>325</v>
      </c>
      <c r="Y12" s="2009">
        <v>0.44238129369920076</v>
      </c>
      <c r="Z12" s="508"/>
      <c r="AA12" s="508"/>
    </row>
    <row r="13" spans="1:27" ht="15.6">
      <c r="A13" s="739" t="s">
        <v>62</v>
      </c>
      <c r="B13" s="739" t="s">
        <v>315</v>
      </c>
      <c r="C13" s="1925">
        <v>330</v>
      </c>
      <c r="D13" s="1924">
        <v>0.56818845684633756</v>
      </c>
      <c r="E13" s="2009">
        <v>73.631707860164781</v>
      </c>
      <c r="F13" s="2074">
        <v>120</v>
      </c>
      <c r="G13" s="1924">
        <v>0.75215955284552849</v>
      </c>
      <c r="H13" s="2024">
        <v>26.368292139835226</v>
      </c>
      <c r="I13" s="2012">
        <v>70</v>
      </c>
      <c r="J13" s="1921">
        <v>1.0177396280400572</v>
      </c>
      <c r="K13" s="2011">
        <v>15.840570028946782</v>
      </c>
      <c r="L13" s="2013">
        <v>25</v>
      </c>
      <c r="M13" s="1921">
        <v>0.49731595092024539</v>
      </c>
      <c r="N13" s="1920">
        <v>5.7759964373190833</v>
      </c>
      <c r="O13" s="2012">
        <v>5</v>
      </c>
      <c r="P13" s="1921">
        <v>0.65162907268170422</v>
      </c>
      <c r="Q13" s="2011">
        <v>0.57893564907592954</v>
      </c>
      <c r="R13" s="2013">
        <v>10</v>
      </c>
      <c r="S13" s="1921">
        <v>0.60938271604938266</v>
      </c>
      <c r="T13" s="1920">
        <v>2.7477176575372968</v>
      </c>
      <c r="U13" s="2012">
        <v>5</v>
      </c>
      <c r="V13" s="1921">
        <v>0.57450628366247758</v>
      </c>
      <c r="W13" s="2011">
        <v>1.4250723669561345</v>
      </c>
      <c r="X13" s="2022">
        <v>450</v>
      </c>
      <c r="Y13" s="2009">
        <v>0.60735972302990138</v>
      </c>
      <c r="Z13" s="508"/>
      <c r="AA13" s="508"/>
    </row>
    <row r="14" spans="1:27" ht="15.6">
      <c r="A14" s="739" t="s">
        <v>63</v>
      </c>
      <c r="B14" s="739" t="s">
        <v>64</v>
      </c>
      <c r="C14" s="1925">
        <v>615</v>
      </c>
      <c r="D14" s="1924">
        <v>1.0592965514871389</v>
      </c>
      <c r="E14" s="2009">
        <v>85.110788983226342</v>
      </c>
      <c r="F14" s="2074">
        <v>110</v>
      </c>
      <c r="G14" s="1924">
        <v>0.68502286585365857</v>
      </c>
      <c r="H14" s="2024">
        <v>14.889211016773658</v>
      </c>
      <c r="I14" s="2012">
        <v>45</v>
      </c>
      <c r="J14" s="1921">
        <v>0.66881258941344779</v>
      </c>
      <c r="K14" s="2011">
        <v>6.4540622627182991</v>
      </c>
      <c r="L14" s="2013">
        <v>20</v>
      </c>
      <c r="M14" s="1921">
        <v>0.35621165644171776</v>
      </c>
      <c r="N14" s="1920">
        <v>2.5650583281562778</v>
      </c>
      <c r="O14" s="2012">
        <v>15</v>
      </c>
      <c r="P14" s="1921">
        <v>3.4461152882205512</v>
      </c>
      <c r="Q14" s="2011">
        <v>1.8982536066818527</v>
      </c>
      <c r="R14" s="2013">
        <v>15</v>
      </c>
      <c r="S14" s="1921">
        <v>0.81481481481481477</v>
      </c>
      <c r="T14" s="1920">
        <v>2.2779043280182232</v>
      </c>
      <c r="U14" s="2012">
        <v>10</v>
      </c>
      <c r="V14" s="1921">
        <v>1.1014362657091561</v>
      </c>
      <c r="W14" s="2011">
        <v>1.6939324911990059</v>
      </c>
      <c r="X14" s="2022">
        <v>725</v>
      </c>
      <c r="Y14" s="2009">
        <v>0.97960591266245622</v>
      </c>
      <c r="Z14" s="508"/>
      <c r="AA14" s="508"/>
    </row>
    <row r="15" spans="1:27" ht="15.6">
      <c r="A15" s="739" t="s">
        <v>65</v>
      </c>
      <c r="B15" s="739" t="s">
        <v>66</v>
      </c>
      <c r="C15" s="1851">
        <v>1090</v>
      </c>
      <c r="D15" s="1850">
        <v>1.8702383202460524</v>
      </c>
      <c r="E15" s="1836">
        <v>86.624274788504849</v>
      </c>
      <c r="F15" s="2073">
        <v>170</v>
      </c>
      <c r="G15" s="1850">
        <v>1.0675177845528456</v>
      </c>
      <c r="H15" s="2015">
        <v>13.375725211495151</v>
      </c>
      <c r="I15" s="2012">
        <v>50</v>
      </c>
      <c r="J15" s="1921">
        <v>0.68011444921316166</v>
      </c>
      <c r="K15" s="2011">
        <v>3.7834353338161444</v>
      </c>
      <c r="L15" s="2013">
        <v>60</v>
      </c>
      <c r="M15" s="1921">
        <v>1.1182898773006136</v>
      </c>
      <c r="N15" s="1920">
        <v>4.6421494114744579</v>
      </c>
      <c r="O15" s="2012">
        <v>5</v>
      </c>
      <c r="P15" s="1921">
        <v>1.8045112781954888</v>
      </c>
      <c r="Q15" s="2011">
        <v>0.5730066134513303</v>
      </c>
      <c r="R15" s="2013">
        <v>40</v>
      </c>
      <c r="S15" s="1921">
        <v>1.88641975308642</v>
      </c>
      <c r="T15" s="1920">
        <v>3.0401184213667802</v>
      </c>
      <c r="U15" s="2012">
        <v>15</v>
      </c>
      <c r="V15" s="1921">
        <v>1.5080789946140036</v>
      </c>
      <c r="W15" s="2011">
        <v>1.3370154313864373</v>
      </c>
      <c r="X15" s="2010">
        <v>1255</v>
      </c>
      <c r="Y15" s="1836">
        <v>1.6993224510771812</v>
      </c>
      <c r="Z15" s="508"/>
      <c r="AA15" s="508"/>
    </row>
    <row r="16" spans="1:27" ht="15.6">
      <c r="A16" s="739" t="s">
        <v>67</v>
      </c>
      <c r="B16" s="739" t="s">
        <v>68</v>
      </c>
      <c r="C16" s="1851">
        <v>13070</v>
      </c>
      <c r="D16" s="1850">
        <v>22.453736318493444</v>
      </c>
      <c r="E16" s="1836">
        <v>75.364195252485644</v>
      </c>
      <c r="F16" s="2073">
        <v>4270</v>
      </c>
      <c r="G16" s="1850">
        <v>27.132558434959346</v>
      </c>
      <c r="H16" s="2015">
        <v>24.63580474751436</v>
      </c>
      <c r="I16" s="2012">
        <v>2530</v>
      </c>
      <c r="J16" s="1921">
        <v>36.180257510729611</v>
      </c>
      <c r="K16" s="2011">
        <v>14.585111536598308</v>
      </c>
      <c r="L16" s="2013">
        <v>1150</v>
      </c>
      <c r="M16" s="1921">
        <v>22.06671779141104</v>
      </c>
      <c r="N16" s="1920">
        <v>6.6379847285981235</v>
      </c>
      <c r="O16" s="2012">
        <v>75</v>
      </c>
      <c r="P16" s="1921">
        <v>18.295739348370926</v>
      </c>
      <c r="Q16" s="2011">
        <v>0.42100163786938571</v>
      </c>
      <c r="R16" s="2013">
        <v>350</v>
      </c>
      <c r="S16" s="1921">
        <v>17.197530864197532</v>
      </c>
      <c r="T16" s="1920">
        <v>2.0084084984659394</v>
      </c>
      <c r="U16" s="2012">
        <v>170</v>
      </c>
      <c r="V16" s="1921">
        <v>15.305206463195692</v>
      </c>
      <c r="W16" s="2011">
        <v>0.98329834598260646</v>
      </c>
      <c r="X16" s="2010">
        <v>17340</v>
      </c>
      <c r="Y16" s="1836">
        <v>23.449954694832503</v>
      </c>
      <c r="Z16" s="508"/>
      <c r="AA16" s="508"/>
    </row>
    <row r="17" spans="1:27" ht="15.6">
      <c r="A17" s="739" t="s">
        <v>69</v>
      </c>
      <c r="B17" s="11" t="s">
        <v>70</v>
      </c>
      <c r="C17" s="1846">
        <v>15</v>
      </c>
      <c r="D17" s="1844">
        <v>2.5670544167425556E-2</v>
      </c>
      <c r="E17" s="1874" t="s">
        <v>273</v>
      </c>
      <c r="F17" s="2072">
        <v>0</v>
      </c>
      <c r="G17" s="1844">
        <v>1.7149390243902441E-3</v>
      </c>
      <c r="H17" s="2008" t="s">
        <v>273</v>
      </c>
      <c r="I17" s="2005">
        <v>0</v>
      </c>
      <c r="J17" s="1913">
        <v>3.8626609442060089E-3</v>
      </c>
      <c r="K17" s="2004" t="s">
        <v>273</v>
      </c>
      <c r="L17" s="2006">
        <v>0</v>
      </c>
      <c r="M17" s="1913">
        <v>0</v>
      </c>
      <c r="N17" s="1912" t="s">
        <v>273</v>
      </c>
      <c r="O17" s="2005">
        <v>0</v>
      </c>
      <c r="P17" s="1913">
        <v>0</v>
      </c>
      <c r="Q17" s="2004" t="s">
        <v>273</v>
      </c>
      <c r="R17" s="2006">
        <v>0</v>
      </c>
      <c r="S17" s="1913">
        <v>0</v>
      </c>
      <c r="T17" s="1912" t="s">
        <v>273</v>
      </c>
      <c r="U17" s="2005">
        <v>0</v>
      </c>
      <c r="V17" s="1913">
        <v>0</v>
      </c>
      <c r="W17" s="2004" t="s">
        <v>273</v>
      </c>
      <c r="X17" s="2003">
        <v>15</v>
      </c>
      <c r="Y17" s="1874">
        <v>2.0569898435281231E-2</v>
      </c>
      <c r="Z17" s="508"/>
      <c r="AA17" s="508"/>
    </row>
    <row r="18" spans="1:27" ht="16.2" thickBot="1">
      <c r="A18" s="2" t="s">
        <v>71</v>
      </c>
      <c r="B18" s="313" t="s">
        <v>72</v>
      </c>
      <c r="C18" s="2001">
        <v>23350</v>
      </c>
      <c r="D18" s="1998">
        <v>40.117029502225122</v>
      </c>
      <c r="E18" s="1997">
        <v>79.729589442835277</v>
      </c>
      <c r="F18" s="2071">
        <v>5935</v>
      </c>
      <c r="G18" s="1998">
        <v>37.702680386178869</v>
      </c>
      <c r="H18" s="2000">
        <v>20.270410557164727</v>
      </c>
      <c r="I18" s="1994">
        <v>3125</v>
      </c>
      <c r="J18" s="1993">
        <v>44.737195994277542</v>
      </c>
      <c r="K18" s="1992">
        <v>10.678768540228292</v>
      </c>
      <c r="L18" s="1996">
        <v>1690</v>
      </c>
      <c r="M18" s="1993">
        <v>32.409892638036808</v>
      </c>
      <c r="N18" s="1995">
        <v>5.7728518536984161</v>
      </c>
      <c r="O18" s="1994">
        <v>130</v>
      </c>
      <c r="P18" s="1993">
        <v>32.270676691729321</v>
      </c>
      <c r="Q18" s="1992">
        <v>0.43969973657628392</v>
      </c>
      <c r="R18" s="1996">
        <v>645</v>
      </c>
      <c r="S18" s="1993">
        <v>31.874567901234567</v>
      </c>
      <c r="T18" s="1995">
        <v>2.2041673809453886</v>
      </c>
      <c r="U18" s="1994">
        <v>345</v>
      </c>
      <c r="V18" s="1993">
        <v>30.885098743267502</v>
      </c>
      <c r="W18" s="1992">
        <v>1.1749230457163424</v>
      </c>
      <c r="X18" s="1991">
        <v>29285</v>
      </c>
      <c r="Y18" s="1997">
        <v>39.602964445586466</v>
      </c>
      <c r="Z18" s="508"/>
      <c r="AA18" s="508"/>
    </row>
    <row r="19" spans="1:27" ht="16.2" thickTop="1">
      <c r="A19" s="386" t="s">
        <v>87</v>
      </c>
      <c r="B19" s="386"/>
      <c r="C19" s="2021"/>
      <c r="D19" s="1822"/>
      <c r="E19" s="2020"/>
      <c r="F19" s="1822"/>
      <c r="G19" s="1822"/>
      <c r="H19" s="1822"/>
      <c r="I19" s="2019"/>
      <c r="J19" s="2018"/>
      <c r="K19" s="2017"/>
      <c r="L19" s="2018"/>
      <c r="M19" s="2018"/>
      <c r="N19" s="2018"/>
      <c r="O19" s="2019"/>
      <c r="P19" s="2018"/>
      <c r="Q19" s="2017"/>
      <c r="R19" s="2018"/>
      <c r="S19" s="2018"/>
      <c r="T19" s="2018"/>
      <c r="U19" s="2019"/>
      <c r="V19" s="2018"/>
      <c r="W19" s="2017"/>
      <c r="X19" s="1822"/>
      <c r="Y19" s="2020"/>
      <c r="Z19" s="508"/>
      <c r="AA19" s="508"/>
    </row>
    <row r="20" spans="1:27" ht="15.6">
      <c r="A20" s="739" t="s">
        <v>73</v>
      </c>
      <c r="B20" s="740" t="s">
        <v>148</v>
      </c>
      <c r="C20" s="1851">
        <v>6700</v>
      </c>
      <c r="D20" s="1850">
        <v>11.512156566264025</v>
      </c>
      <c r="E20" s="1836">
        <v>68.363729865741007</v>
      </c>
      <c r="F20" s="2073">
        <v>3100</v>
      </c>
      <c r="G20" s="1850">
        <v>19.693216463414632</v>
      </c>
      <c r="H20" s="2015">
        <v>31.636270134259011</v>
      </c>
      <c r="I20" s="2012">
        <v>1580</v>
      </c>
      <c r="J20" s="1921">
        <v>22.579542203147351</v>
      </c>
      <c r="K20" s="2011">
        <v>16.104448158555822</v>
      </c>
      <c r="L20" s="2013">
        <v>995</v>
      </c>
      <c r="M20" s="1921">
        <v>19.055981595092025</v>
      </c>
      <c r="N20" s="1920">
        <v>10.14197292780135</v>
      </c>
      <c r="O20" s="2012">
        <v>20</v>
      </c>
      <c r="P20" s="1921">
        <v>4.62907268170426</v>
      </c>
      <c r="Q20" s="2011">
        <v>0.1884605416480451</v>
      </c>
      <c r="R20" s="2013">
        <v>250</v>
      </c>
      <c r="S20" s="1921">
        <v>12.41283950617284</v>
      </c>
      <c r="T20" s="1920">
        <v>2.5647775716650041</v>
      </c>
      <c r="U20" s="2012">
        <v>260</v>
      </c>
      <c r="V20" s="1921">
        <v>23.195691202872528</v>
      </c>
      <c r="W20" s="2011">
        <v>2.6366109345887843</v>
      </c>
      <c r="X20" s="2010">
        <v>9800</v>
      </c>
      <c r="Y20" s="1836">
        <v>13.254074084091799</v>
      </c>
      <c r="Z20" s="508"/>
      <c r="AA20" s="508"/>
    </row>
    <row r="21" spans="1:27" ht="15.6">
      <c r="A21" s="739" t="s">
        <v>74</v>
      </c>
      <c r="B21" s="740" t="s">
        <v>149</v>
      </c>
      <c r="C21" s="1851">
        <v>9555</v>
      </c>
      <c r="D21" s="1850">
        <v>16.413632536641522</v>
      </c>
      <c r="E21" s="1836">
        <v>88.031653379459939</v>
      </c>
      <c r="F21" s="2073">
        <v>1300</v>
      </c>
      <c r="G21" s="1850">
        <v>8.2489773882113813</v>
      </c>
      <c r="H21" s="2015">
        <v>11.968337405045849</v>
      </c>
      <c r="I21" s="2012">
        <v>440</v>
      </c>
      <c r="J21" s="1921">
        <v>6.329084406294708</v>
      </c>
      <c r="K21" s="2011">
        <v>4.0769622782176125</v>
      </c>
      <c r="L21" s="2013">
        <v>265</v>
      </c>
      <c r="M21" s="1921">
        <v>5.0420437116564418</v>
      </c>
      <c r="N21" s="1920">
        <v>2.4236104647465875</v>
      </c>
      <c r="O21" s="2012">
        <v>150</v>
      </c>
      <c r="P21" s="1921">
        <v>37.468671679197996</v>
      </c>
      <c r="Q21" s="2011">
        <v>1.3777163821075651</v>
      </c>
      <c r="R21" s="2013">
        <v>315</v>
      </c>
      <c r="S21" s="1921">
        <v>15.678666666666667</v>
      </c>
      <c r="T21" s="1920">
        <v>2.9258548983577066</v>
      </c>
      <c r="U21" s="2012">
        <v>125</v>
      </c>
      <c r="V21" s="1921">
        <v>11.340215439856372</v>
      </c>
      <c r="W21" s="2011">
        <v>1.1641933816163792</v>
      </c>
      <c r="X21" s="2010">
        <v>10850</v>
      </c>
      <c r="Y21" s="1836">
        <v>14.675209282825962</v>
      </c>
      <c r="Z21" s="508"/>
      <c r="AA21" s="508"/>
    </row>
    <row r="22" spans="1:27" ht="15.6">
      <c r="A22" s="739" t="s">
        <v>75</v>
      </c>
      <c r="B22" s="740" t="s">
        <v>150</v>
      </c>
      <c r="C22" s="1851">
        <v>195</v>
      </c>
      <c r="D22" s="1850">
        <v>0.33641471502946785</v>
      </c>
      <c r="E22" s="1836">
        <v>75.162194326077767</v>
      </c>
      <c r="F22" s="2073">
        <v>65</v>
      </c>
      <c r="G22" s="1850">
        <v>0.41095020325203252</v>
      </c>
      <c r="H22" s="2015">
        <v>24.837805673922222</v>
      </c>
      <c r="I22" s="2012">
        <v>20</v>
      </c>
      <c r="J22" s="1921">
        <v>0.30901287553648071</v>
      </c>
      <c r="K22" s="2011">
        <v>8.2920649545088114</v>
      </c>
      <c r="L22" s="2013">
        <v>30</v>
      </c>
      <c r="M22" s="1921">
        <v>0.56556748466257667</v>
      </c>
      <c r="N22" s="1920">
        <v>11.324810933241199</v>
      </c>
      <c r="O22" s="2012">
        <v>0</v>
      </c>
      <c r="P22" s="1921">
        <v>0.15037593984962405</v>
      </c>
      <c r="Q22" s="2011">
        <v>0.23033513762524471</v>
      </c>
      <c r="R22" s="2013">
        <v>10</v>
      </c>
      <c r="S22" s="1921">
        <v>0.39506172839506176</v>
      </c>
      <c r="T22" s="1920">
        <v>3.0711351683365962</v>
      </c>
      <c r="U22" s="2012">
        <v>5</v>
      </c>
      <c r="V22" s="1921">
        <v>0.44883303411131059</v>
      </c>
      <c r="W22" s="2011">
        <v>1.9194594802103726</v>
      </c>
      <c r="X22" s="2010">
        <v>260</v>
      </c>
      <c r="Y22" s="1836">
        <v>0.35228486807405707</v>
      </c>
      <c r="Z22" s="508"/>
      <c r="AA22" s="508"/>
    </row>
    <row r="23" spans="1:27" ht="15.6">
      <c r="A23" s="739" t="s">
        <v>76</v>
      </c>
      <c r="B23" s="740" t="s">
        <v>151</v>
      </c>
      <c r="C23" s="1851">
        <v>1695</v>
      </c>
      <c r="D23" s="1850">
        <v>2.9099984535816765</v>
      </c>
      <c r="E23" s="1836">
        <v>88.083486329191601</v>
      </c>
      <c r="F23" s="2073">
        <v>230</v>
      </c>
      <c r="G23" s="1850">
        <v>1.4552845528455285</v>
      </c>
      <c r="H23" s="2015">
        <v>11.91651367080839</v>
      </c>
      <c r="I23" s="2012">
        <v>35</v>
      </c>
      <c r="J23" s="1921">
        <v>0.48755364806866952</v>
      </c>
      <c r="K23" s="2011">
        <v>1.7724981926551586</v>
      </c>
      <c r="L23" s="2013">
        <v>50</v>
      </c>
      <c r="M23" s="1921">
        <v>0.94248466257668717</v>
      </c>
      <c r="N23" s="1920">
        <v>2.5568078389356685</v>
      </c>
      <c r="O23" s="2012">
        <v>15</v>
      </c>
      <c r="P23" s="1921">
        <v>3.9348370927318292</v>
      </c>
      <c r="Q23" s="2011">
        <v>0.81655579884641982</v>
      </c>
      <c r="R23" s="2013">
        <v>115</v>
      </c>
      <c r="S23" s="1921">
        <v>5.729876543209877</v>
      </c>
      <c r="T23" s="1920">
        <v>6.0347114229394965</v>
      </c>
      <c r="U23" s="2012">
        <v>15</v>
      </c>
      <c r="V23" s="1921">
        <v>1.270197486535009</v>
      </c>
      <c r="W23" s="2011">
        <v>0.73594041743164595</v>
      </c>
      <c r="X23" s="2010">
        <v>1925</v>
      </c>
      <c r="Y23" s="1836">
        <v>2.6002596594674277</v>
      </c>
      <c r="Z23" s="508"/>
      <c r="AA23" s="508"/>
    </row>
    <row r="24" spans="1:27" ht="15.6">
      <c r="A24" s="739" t="s">
        <v>77</v>
      </c>
      <c r="B24" s="740" t="s">
        <v>152</v>
      </c>
      <c r="C24" s="1851">
        <v>4205</v>
      </c>
      <c r="D24" s="1850">
        <v>7.2285262633378586</v>
      </c>
      <c r="E24" s="1836">
        <v>68.760910071589691</v>
      </c>
      <c r="F24" s="2073">
        <v>1910</v>
      </c>
      <c r="G24" s="1850">
        <v>12.139678607723578</v>
      </c>
      <c r="H24" s="2015">
        <v>31.239106273086858</v>
      </c>
      <c r="I24" s="2012">
        <v>710</v>
      </c>
      <c r="J24" s="1921">
        <v>10.174062947067238</v>
      </c>
      <c r="K24" s="2011">
        <v>11.62379458010526</v>
      </c>
      <c r="L24" s="2013">
        <v>895</v>
      </c>
      <c r="M24" s="1921">
        <v>17.122258435582822</v>
      </c>
      <c r="N24" s="1920">
        <v>14.597381582818475</v>
      </c>
      <c r="O24" s="2012">
        <v>15</v>
      </c>
      <c r="P24" s="1921">
        <v>3.7593984962406015</v>
      </c>
      <c r="Q24" s="2011">
        <v>0.24517014808276946</v>
      </c>
      <c r="R24" s="2013">
        <v>140</v>
      </c>
      <c r="S24" s="1921">
        <v>6.7904691358024696</v>
      </c>
      <c r="T24" s="1920">
        <v>2.2475074368278252</v>
      </c>
      <c r="U24" s="2012">
        <v>155</v>
      </c>
      <c r="V24" s="1921">
        <v>13.868940754039496</v>
      </c>
      <c r="W24" s="2011">
        <v>2.5252525252525251</v>
      </c>
      <c r="X24" s="2010">
        <v>6120</v>
      </c>
      <c r="Y24" s="1836">
        <v>8.2742112167480357</v>
      </c>
      <c r="Z24" s="508"/>
      <c r="AA24" s="508"/>
    </row>
    <row r="25" spans="1:27" ht="16.05" customHeight="1">
      <c r="A25" s="739" t="s">
        <v>147</v>
      </c>
      <c r="B25" s="740" t="s">
        <v>153</v>
      </c>
      <c r="C25" s="1851">
        <v>50</v>
      </c>
      <c r="D25" s="1850">
        <v>8.8317668688465439E-2</v>
      </c>
      <c r="E25" s="1836">
        <v>94.729082196830078</v>
      </c>
      <c r="F25" s="2073">
        <v>5</v>
      </c>
      <c r="G25" s="1850">
        <v>1.8165650406504065E-2</v>
      </c>
      <c r="H25" s="2015">
        <v>5.2709178031699233</v>
      </c>
      <c r="I25" s="2012">
        <v>0</v>
      </c>
      <c r="J25" s="1921">
        <v>4.86409155937053E-3</v>
      </c>
      <c r="K25" s="2011">
        <v>0.62661260597124957</v>
      </c>
      <c r="L25" s="2013">
        <v>0</v>
      </c>
      <c r="M25" s="1921">
        <v>1.303680981595092E-2</v>
      </c>
      <c r="N25" s="1920">
        <v>1.2532252119424991</v>
      </c>
      <c r="O25" s="2012">
        <v>0</v>
      </c>
      <c r="P25" s="1921">
        <v>8.5213032581453629E-2</v>
      </c>
      <c r="Q25" s="2011">
        <v>0.62661260597124957</v>
      </c>
      <c r="R25" s="2013">
        <v>0</v>
      </c>
      <c r="S25" s="1921">
        <v>7.407407407407407E-2</v>
      </c>
      <c r="T25" s="1920">
        <v>2.7644673792849246</v>
      </c>
      <c r="U25" s="2012">
        <v>0</v>
      </c>
      <c r="V25" s="1921">
        <v>0</v>
      </c>
      <c r="W25" s="2011">
        <v>0</v>
      </c>
      <c r="X25" s="2010">
        <v>55</v>
      </c>
      <c r="Y25" s="1836">
        <v>7.3380847409491093E-2</v>
      </c>
      <c r="Z25" s="508"/>
      <c r="AA25" s="508"/>
    </row>
    <row r="26" spans="1:27" ht="15.6">
      <c r="A26" s="739" t="s">
        <v>78</v>
      </c>
      <c r="B26" s="740" t="s">
        <v>154</v>
      </c>
      <c r="C26" s="1851">
        <v>850</v>
      </c>
      <c r="D26" s="1850">
        <v>1.4645956116084469</v>
      </c>
      <c r="E26" s="1836">
        <v>89.449271712210887</v>
      </c>
      <c r="F26" s="2073">
        <v>100</v>
      </c>
      <c r="G26" s="1850">
        <v>0.63859247967479682</v>
      </c>
      <c r="H26" s="2015">
        <v>10.550728287789113</v>
      </c>
      <c r="I26" s="2012">
        <v>25</v>
      </c>
      <c r="J26" s="1921">
        <v>0.37267525035765381</v>
      </c>
      <c r="K26" s="2011">
        <v>2.73370272425807</v>
      </c>
      <c r="L26" s="2013">
        <v>25</v>
      </c>
      <c r="M26" s="1921">
        <v>0.48025306748466257</v>
      </c>
      <c r="N26" s="1920">
        <v>2.6287621206397183</v>
      </c>
      <c r="O26" s="2012">
        <v>10</v>
      </c>
      <c r="P26" s="1921">
        <v>2.3433583959899749</v>
      </c>
      <c r="Q26" s="2011">
        <v>0.98119464383159127</v>
      </c>
      <c r="R26" s="2013">
        <v>30</v>
      </c>
      <c r="S26" s="1921">
        <v>1.4009876543209878</v>
      </c>
      <c r="T26" s="1920">
        <v>2.9771649246526466</v>
      </c>
      <c r="U26" s="2012">
        <v>10</v>
      </c>
      <c r="V26" s="1921">
        <v>1.052064631956912</v>
      </c>
      <c r="W26" s="2011">
        <v>1.2299038744070856</v>
      </c>
      <c r="X26" s="2010">
        <v>955</v>
      </c>
      <c r="Y26" s="1836">
        <v>1.2887223942766726</v>
      </c>
      <c r="Z26" s="508"/>
      <c r="AA26" s="508"/>
    </row>
    <row r="27" spans="1:27" ht="15.6">
      <c r="A27" s="739" t="s">
        <v>79</v>
      </c>
      <c r="B27" s="740" t="s">
        <v>155</v>
      </c>
      <c r="C27" s="1851">
        <v>1430</v>
      </c>
      <c r="D27" s="1850">
        <v>2.4560559459784534</v>
      </c>
      <c r="E27" s="1836">
        <v>82.250110767778963</v>
      </c>
      <c r="F27" s="2073">
        <v>310</v>
      </c>
      <c r="G27" s="1850">
        <v>1.9592860772357727</v>
      </c>
      <c r="H27" s="2015">
        <v>17.749889232221054</v>
      </c>
      <c r="I27" s="2012">
        <v>105</v>
      </c>
      <c r="J27" s="1921">
        <v>1.5377682403433477</v>
      </c>
      <c r="K27" s="2011">
        <v>6.185157693038029</v>
      </c>
      <c r="L27" s="2013">
        <v>70</v>
      </c>
      <c r="M27" s="1921">
        <v>1.3767254601226995</v>
      </c>
      <c r="N27" s="1920">
        <v>4.132069717527779</v>
      </c>
      <c r="O27" s="2012">
        <v>15</v>
      </c>
      <c r="P27" s="1921">
        <v>4.2355889724310769</v>
      </c>
      <c r="Q27" s="2011">
        <v>0.97245478660659312</v>
      </c>
      <c r="R27" s="2013">
        <v>65</v>
      </c>
      <c r="S27" s="1921">
        <v>3.1446913580246911</v>
      </c>
      <c r="T27" s="1920">
        <v>3.6642556692963226</v>
      </c>
      <c r="U27" s="2012">
        <v>50</v>
      </c>
      <c r="V27" s="1921">
        <v>4.361759425493716</v>
      </c>
      <c r="W27" s="2011">
        <v>2.7959513657523294</v>
      </c>
      <c r="X27" s="2010">
        <v>1740</v>
      </c>
      <c r="Y27" s="1836">
        <v>2.350283326345969</v>
      </c>
      <c r="Z27" s="508"/>
      <c r="AA27" s="508"/>
    </row>
    <row r="28" spans="1:27" ht="15.6">
      <c r="A28" s="1336" t="s">
        <v>80</v>
      </c>
      <c r="B28" s="1335" t="s">
        <v>81</v>
      </c>
      <c r="C28" s="1851">
        <v>3510</v>
      </c>
      <c r="D28" s="1850">
        <v>6.0330246224161925</v>
      </c>
      <c r="E28" s="1836">
        <v>81.724444527202223</v>
      </c>
      <c r="F28" s="2073">
        <v>785</v>
      </c>
      <c r="G28" s="1850">
        <v>4.9871697154471546</v>
      </c>
      <c r="H28" s="2015">
        <v>18.275555472797777</v>
      </c>
      <c r="I28" s="2012">
        <v>375</v>
      </c>
      <c r="J28" s="1921">
        <v>5.3756795422031471</v>
      </c>
      <c r="K28" s="2011">
        <v>8.7460489626053786</v>
      </c>
      <c r="L28" s="2013">
        <v>150</v>
      </c>
      <c r="M28" s="1921">
        <v>2.9012653374233128</v>
      </c>
      <c r="N28" s="1920">
        <v>3.5223003765996173</v>
      </c>
      <c r="O28" s="2012">
        <v>30</v>
      </c>
      <c r="P28" s="1921">
        <v>7.0501253132832078</v>
      </c>
      <c r="Q28" s="2011">
        <v>0.65474333967982046</v>
      </c>
      <c r="R28" s="2013">
        <v>180</v>
      </c>
      <c r="S28" s="1921">
        <v>8.862222222222222</v>
      </c>
      <c r="T28" s="1920">
        <v>4.1770437162794378</v>
      </c>
      <c r="U28" s="2012">
        <v>50</v>
      </c>
      <c r="V28" s="1921">
        <v>4.5332136445242375</v>
      </c>
      <c r="W28" s="2011">
        <v>1.1754190776335205</v>
      </c>
      <c r="X28" s="2010">
        <v>4295</v>
      </c>
      <c r="Y28" s="1836">
        <v>5.8103403973330812</v>
      </c>
      <c r="Z28" s="508"/>
      <c r="AA28" s="508"/>
    </row>
    <row r="29" spans="1:27" ht="15.6">
      <c r="A29" s="1328" t="s">
        <v>82</v>
      </c>
      <c r="B29" s="1327" t="s">
        <v>83</v>
      </c>
      <c r="C29" s="1846">
        <v>6660</v>
      </c>
      <c r="D29" s="1844">
        <v>11.440248114228767</v>
      </c>
      <c r="E29" s="1874">
        <v>76.840541775728113</v>
      </c>
      <c r="F29" s="2072">
        <v>2005</v>
      </c>
      <c r="G29" s="1844">
        <v>12.745998475609758</v>
      </c>
      <c r="H29" s="2008">
        <v>23.159458224271884</v>
      </c>
      <c r="I29" s="2005">
        <v>565</v>
      </c>
      <c r="J29" s="1913">
        <v>8.0925608011444918</v>
      </c>
      <c r="K29" s="2004">
        <v>6.5283375111369626</v>
      </c>
      <c r="L29" s="2006">
        <v>1050</v>
      </c>
      <c r="M29" s="1913">
        <v>20.090490797546011</v>
      </c>
      <c r="N29" s="1912">
        <v>12.093933644475836</v>
      </c>
      <c r="O29" s="2005">
        <v>15</v>
      </c>
      <c r="P29" s="1913">
        <v>4.0726817042606518</v>
      </c>
      <c r="Q29" s="2004">
        <v>0.18753952756196307</v>
      </c>
      <c r="R29" s="2006">
        <v>275</v>
      </c>
      <c r="S29" s="1913">
        <v>13.636543209876542</v>
      </c>
      <c r="T29" s="1912">
        <v>3.1869024702129525</v>
      </c>
      <c r="U29" s="2005">
        <v>100</v>
      </c>
      <c r="V29" s="1913">
        <v>9.0439856373429084</v>
      </c>
      <c r="W29" s="2004">
        <v>1.1627450708841711</v>
      </c>
      <c r="X29" s="2003">
        <v>8665</v>
      </c>
      <c r="Y29" s="1874">
        <v>11.718269477841039</v>
      </c>
      <c r="Z29" s="508"/>
      <c r="AA29" s="508"/>
    </row>
    <row r="30" spans="1:27" ht="16.2" thickBot="1">
      <c r="A30" s="2" t="s">
        <v>84</v>
      </c>
      <c r="B30" s="313" t="s">
        <v>85</v>
      </c>
      <c r="C30" s="2001">
        <v>34850</v>
      </c>
      <c r="D30" s="1998">
        <v>59.882970497774878</v>
      </c>
      <c r="E30" s="1997">
        <v>78.038006797228263</v>
      </c>
      <c r="F30" s="2071">
        <v>9810</v>
      </c>
      <c r="G30" s="1998">
        <v>62.297319613821131</v>
      </c>
      <c r="H30" s="2000">
        <v>21.961993202771737</v>
      </c>
      <c r="I30" s="1994">
        <v>3865</v>
      </c>
      <c r="J30" s="1993">
        <v>55.262804005722458</v>
      </c>
      <c r="K30" s="1992">
        <v>8.6496274690781654</v>
      </c>
      <c r="L30" s="1996">
        <v>3525</v>
      </c>
      <c r="M30" s="1993">
        <v>67.590107361963192</v>
      </c>
      <c r="N30" s="1995">
        <v>7.8941982624926732</v>
      </c>
      <c r="O30" s="1994">
        <v>270</v>
      </c>
      <c r="P30" s="1993">
        <v>67.729323308270679</v>
      </c>
      <c r="Q30" s="1992">
        <v>0.60511364018040559</v>
      </c>
      <c r="R30" s="1996">
        <v>1380</v>
      </c>
      <c r="S30" s="1993">
        <v>68.12543209876543</v>
      </c>
      <c r="T30" s="1995">
        <v>3.0890263142927648</v>
      </c>
      <c r="U30" s="1994">
        <v>770</v>
      </c>
      <c r="V30" s="1993">
        <v>69.114901256732495</v>
      </c>
      <c r="W30" s="1992">
        <v>1.7240275167277292</v>
      </c>
      <c r="X30" s="1991">
        <v>44660</v>
      </c>
      <c r="Y30" s="1997">
        <v>60.397035554413534</v>
      </c>
      <c r="Z30" s="508"/>
      <c r="AA30" s="508"/>
    </row>
    <row r="31" spans="1:27" ht="16.2" thickTop="1">
      <c r="A31" s="11" t="s">
        <v>86</v>
      </c>
      <c r="B31" s="1989"/>
      <c r="C31" s="1861"/>
      <c r="D31" s="2070"/>
      <c r="E31" s="2066"/>
      <c r="F31" s="1859"/>
      <c r="G31" s="2070"/>
      <c r="H31" s="2070"/>
      <c r="I31" s="2069"/>
      <c r="J31" s="2068"/>
      <c r="K31" s="2067"/>
      <c r="L31" s="1931"/>
      <c r="M31" s="2068"/>
      <c r="N31" s="2068"/>
      <c r="O31" s="2069"/>
      <c r="P31" s="2068"/>
      <c r="Q31" s="2067"/>
      <c r="R31" s="1931"/>
      <c r="S31" s="2068"/>
      <c r="T31" s="2068"/>
      <c r="U31" s="2069"/>
      <c r="V31" s="2068"/>
      <c r="W31" s="2067"/>
      <c r="X31" s="1859"/>
      <c r="Y31" s="2066"/>
      <c r="Z31" s="508"/>
      <c r="AA31" s="508"/>
    </row>
    <row r="32" spans="1:27" ht="16.2" thickBot="1">
      <c r="A32" s="526" t="s">
        <v>239</v>
      </c>
      <c r="B32" s="313" t="s">
        <v>86</v>
      </c>
      <c r="C32" s="2065">
        <v>58200</v>
      </c>
      <c r="D32" s="2062">
        <v>99.999999999999972</v>
      </c>
      <c r="E32" s="2064">
        <v>78.707923670935713</v>
      </c>
      <c r="F32" s="2063">
        <v>15745</v>
      </c>
      <c r="G32" s="2062">
        <v>100.00000000000001</v>
      </c>
      <c r="H32" s="2061">
        <v>21.29207632906428</v>
      </c>
      <c r="I32" s="2059">
        <v>6990</v>
      </c>
      <c r="J32" s="1908">
        <v>100.00000000000001</v>
      </c>
      <c r="K32" s="2058">
        <v>9.4532274860365426</v>
      </c>
      <c r="L32" s="2060">
        <v>5215</v>
      </c>
      <c r="M32" s="1908">
        <v>100.00000000000001</v>
      </c>
      <c r="N32" s="1911">
        <v>7.0540821984501578</v>
      </c>
      <c r="O32" s="2059">
        <v>400</v>
      </c>
      <c r="P32" s="1908">
        <v>99.999999999999986</v>
      </c>
      <c r="Q32" s="2058">
        <v>0.53960483074800858</v>
      </c>
      <c r="R32" s="2060">
        <v>2025</v>
      </c>
      <c r="S32" s="1908">
        <v>100</v>
      </c>
      <c r="T32" s="1911">
        <v>2.7385959455256077</v>
      </c>
      <c r="U32" s="2059">
        <v>1115</v>
      </c>
      <c r="V32" s="1908">
        <v>100.00000000000001</v>
      </c>
      <c r="W32" s="2058">
        <v>1.5065658683039638</v>
      </c>
      <c r="X32" s="2057">
        <v>73945</v>
      </c>
      <c r="Y32" s="1906">
        <v>100</v>
      </c>
      <c r="Z32" s="508"/>
      <c r="AA32" s="508"/>
    </row>
    <row r="33" spans="2:25"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row>
    <row r="34" spans="2:25">
      <c r="C34" s="509"/>
      <c r="D34" s="509"/>
      <c r="E34" s="509"/>
      <c r="F34" s="509"/>
      <c r="G34" s="509"/>
      <c r="H34" s="509"/>
      <c r="I34" s="509"/>
      <c r="J34" s="509"/>
      <c r="K34" s="509"/>
      <c r="L34" s="509"/>
      <c r="M34" s="509"/>
      <c r="N34" s="509"/>
      <c r="O34" s="509"/>
      <c r="P34" s="509"/>
      <c r="Q34" s="509"/>
      <c r="R34" s="509"/>
      <c r="S34" s="509"/>
      <c r="T34" s="509"/>
      <c r="U34" s="509"/>
      <c r="V34" s="509"/>
      <c r="W34" s="509"/>
      <c r="X34" s="509"/>
      <c r="Y34" s="509"/>
    </row>
    <row r="35" spans="2:25"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row>
  </sheetData>
  <mergeCells count="11">
    <mergeCell ref="X3:Y3"/>
    <mergeCell ref="A19:B19"/>
    <mergeCell ref="A5:B5"/>
    <mergeCell ref="A1:Y1"/>
    <mergeCell ref="C3:E3"/>
    <mergeCell ref="F3:H3"/>
    <mergeCell ref="I3:K3"/>
    <mergeCell ref="L3:N3"/>
    <mergeCell ref="O3:Q3"/>
    <mergeCell ref="R3:T3"/>
    <mergeCell ref="U3:W3"/>
  </mergeCells>
  <pageMargins left="0.75" right="0.75" top="1" bottom="1" header="0.5" footer="0.5"/>
  <pageSetup paperSize="9" scale="23"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C8D1D-0E6D-4539-AA31-EFB0A91D9BF7}">
  <dimension ref="A1:AA35"/>
  <sheetViews>
    <sheetView showGridLines="0" zoomScale="80" zoomScaleNormal="80" zoomScaleSheetLayoutView="70" workbookViewId="0">
      <selection activeCell="W32" sqref="W32"/>
    </sheetView>
  </sheetViews>
  <sheetFormatPr defaultColWidth="9.109375" defaultRowHeight="15"/>
  <cols>
    <col min="1" max="1" width="9.109375" style="11"/>
    <col min="2" max="2" width="60.33203125" style="1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3" width="9.44140625" style="11" customWidth="1"/>
    <col min="24" max="24" width="12.44140625" style="11" customWidth="1"/>
    <col min="25" max="25" width="9.44140625" style="11" customWidth="1"/>
    <col min="26" max="16384" width="9.109375" style="11"/>
  </cols>
  <sheetData>
    <row r="1" spans="1:27" ht="19.8" thickBot="1">
      <c r="A1" s="496" t="s">
        <v>383</v>
      </c>
      <c r="B1" s="496"/>
      <c r="C1" s="496"/>
      <c r="D1" s="496"/>
      <c r="E1" s="496"/>
      <c r="F1" s="496"/>
      <c r="G1" s="496"/>
      <c r="H1" s="496"/>
      <c r="I1" s="496"/>
      <c r="J1" s="496"/>
      <c r="K1" s="496"/>
      <c r="L1" s="496"/>
      <c r="M1" s="496"/>
      <c r="N1" s="496"/>
      <c r="O1" s="496"/>
      <c r="P1" s="496"/>
      <c r="Q1" s="496"/>
      <c r="R1" s="496"/>
      <c r="S1" s="496"/>
      <c r="T1" s="496"/>
      <c r="U1" s="496"/>
      <c r="V1" s="496"/>
      <c r="W1" s="496"/>
      <c r="X1" s="496"/>
      <c r="Y1" s="496"/>
    </row>
    <row r="2" spans="1:2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c r="W2" s="1819"/>
      <c r="X2" s="1819"/>
      <c r="Y2" s="1819"/>
    </row>
    <row r="3" spans="1:27" ht="16.5" customHeight="1" thickBot="1">
      <c r="C3" s="1967" t="s">
        <v>135</v>
      </c>
      <c r="D3" s="1969"/>
      <c r="E3" s="1966"/>
      <c r="F3" s="641" t="s">
        <v>350</v>
      </c>
      <c r="G3" s="641"/>
      <c r="H3" s="641"/>
      <c r="I3" s="2042" t="s">
        <v>137</v>
      </c>
      <c r="J3" s="2041"/>
      <c r="K3" s="2040"/>
      <c r="L3" s="2038" t="s">
        <v>138</v>
      </c>
      <c r="M3" s="2038"/>
      <c r="N3" s="2038"/>
      <c r="O3" s="2042" t="s">
        <v>139</v>
      </c>
      <c r="P3" s="2041"/>
      <c r="Q3" s="2040"/>
      <c r="R3" s="2038" t="s">
        <v>140</v>
      </c>
      <c r="S3" s="2038"/>
      <c r="T3" s="2038"/>
      <c r="U3" s="2039" t="s">
        <v>145</v>
      </c>
      <c r="V3" s="2038"/>
      <c r="W3" s="2037"/>
      <c r="X3" s="1969" t="s">
        <v>15</v>
      </c>
      <c r="Y3" s="1966"/>
    </row>
    <row r="4" spans="1:27" ht="16.8" thickTop="1" thickBot="1">
      <c r="C4" s="823" t="s">
        <v>8</v>
      </c>
      <c r="D4" s="821" t="s">
        <v>9</v>
      </c>
      <c r="E4" s="822" t="s">
        <v>10</v>
      </c>
      <c r="F4" s="821" t="s">
        <v>8</v>
      </c>
      <c r="G4" s="821" t="s">
        <v>9</v>
      </c>
      <c r="H4" s="821" t="s">
        <v>10</v>
      </c>
      <c r="I4" s="2036" t="s">
        <v>8</v>
      </c>
      <c r="J4" s="2035" t="s">
        <v>9</v>
      </c>
      <c r="K4" s="2034" t="s">
        <v>10</v>
      </c>
      <c r="L4" s="2035" t="s">
        <v>8</v>
      </c>
      <c r="M4" s="2035" t="s">
        <v>9</v>
      </c>
      <c r="N4" s="2035" t="s">
        <v>10</v>
      </c>
      <c r="O4" s="2036" t="s">
        <v>8</v>
      </c>
      <c r="P4" s="2035" t="s">
        <v>9</v>
      </c>
      <c r="Q4" s="2034" t="s">
        <v>10</v>
      </c>
      <c r="R4" s="2035" t="s">
        <v>8</v>
      </c>
      <c r="S4" s="2035" t="s">
        <v>9</v>
      </c>
      <c r="T4" s="2035" t="s">
        <v>10</v>
      </c>
      <c r="U4" s="2036" t="s">
        <v>8</v>
      </c>
      <c r="V4" s="2035" t="s">
        <v>9</v>
      </c>
      <c r="W4" s="2034" t="s">
        <v>10</v>
      </c>
      <c r="X4" s="821" t="s">
        <v>8</v>
      </c>
      <c r="Y4" s="822" t="s">
        <v>9</v>
      </c>
    </row>
    <row r="5" spans="1:27">
      <c r="A5" s="2033" t="s">
        <v>71</v>
      </c>
      <c r="B5" s="2033"/>
      <c r="C5" s="2032"/>
      <c r="D5" s="516"/>
      <c r="E5" s="2025"/>
      <c r="F5" s="516"/>
      <c r="G5" s="516"/>
      <c r="H5" s="516"/>
      <c r="I5" s="2031"/>
      <c r="J5" s="2030"/>
      <c r="K5" s="2029"/>
      <c r="L5" s="2030"/>
      <c r="M5" s="2030"/>
      <c r="N5" s="2030"/>
      <c r="O5" s="2031"/>
      <c r="P5" s="2030"/>
      <c r="Q5" s="2029"/>
      <c r="R5" s="2027"/>
      <c r="S5" s="2027"/>
      <c r="T5" s="2027"/>
      <c r="U5" s="2028"/>
      <c r="V5" s="2027"/>
      <c r="W5" s="2026"/>
      <c r="X5" s="516"/>
      <c r="Y5" s="2025"/>
    </row>
    <row r="6" spans="1:27" ht="15.6">
      <c r="A6" s="739" t="s">
        <v>54</v>
      </c>
      <c r="B6" s="739" t="s">
        <v>320</v>
      </c>
      <c r="C6" s="1925">
        <v>285</v>
      </c>
      <c r="D6" s="1924">
        <v>0.5522176204087188</v>
      </c>
      <c r="E6" s="2009">
        <v>85.629861906771993</v>
      </c>
      <c r="F6" s="2074">
        <v>50</v>
      </c>
      <c r="G6" s="1924">
        <v>0.35796905512993837</v>
      </c>
      <c r="H6" s="2024">
        <v>14.370138093228002</v>
      </c>
      <c r="I6" s="2012">
        <v>15</v>
      </c>
      <c r="J6" s="1921">
        <v>0.29827701946744239</v>
      </c>
      <c r="K6" s="2011">
        <v>4.0191762648495448</v>
      </c>
      <c r="L6" s="2013">
        <v>20</v>
      </c>
      <c r="M6" s="1921">
        <v>0.57778459650199443</v>
      </c>
      <c r="N6" s="1920">
        <v>5.6775010552975926</v>
      </c>
      <c r="O6" s="2012">
        <v>5</v>
      </c>
      <c r="P6" s="1921">
        <v>0.22421524663677131</v>
      </c>
      <c r="Q6" s="2011">
        <v>0.75378399565820409</v>
      </c>
      <c r="R6" s="2013">
        <v>5</v>
      </c>
      <c r="S6" s="1921">
        <v>0.25519504192489972</v>
      </c>
      <c r="T6" s="1920">
        <v>2.1105951878429714</v>
      </c>
      <c r="U6" s="2012">
        <v>5</v>
      </c>
      <c r="V6" s="1921">
        <v>0.34722222222222221</v>
      </c>
      <c r="W6" s="2011">
        <v>1.8090815895796899</v>
      </c>
      <c r="X6" s="2022">
        <v>330</v>
      </c>
      <c r="Y6" s="2009">
        <v>0.51227159692939783</v>
      </c>
      <c r="Z6" s="508"/>
      <c r="AA6" s="508"/>
    </row>
    <row r="7" spans="1:27" ht="15.6">
      <c r="A7" s="739" t="s">
        <v>55</v>
      </c>
      <c r="B7" s="739" t="s">
        <v>319</v>
      </c>
      <c r="C7" s="1925">
        <v>425</v>
      </c>
      <c r="D7" s="1924">
        <v>0.82857920628439208</v>
      </c>
      <c r="E7" s="2009">
        <v>68.43592914384827</v>
      </c>
      <c r="F7" s="2074">
        <v>195</v>
      </c>
      <c r="G7" s="1924">
        <v>1.4761904761904765</v>
      </c>
      <c r="H7" s="2024">
        <v>31.564070856151737</v>
      </c>
      <c r="I7" s="2012">
        <v>50</v>
      </c>
      <c r="J7" s="1921">
        <v>1.0669053479525621</v>
      </c>
      <c r="K7" s="2011">
        <v>7.6573465880803644</v>
      </c>
      <c r="L7" s="2013">
        <v>75</v>
      </c>
      <c r="M7" s="1921">
        <v>2.2402577477753911</v>
      </c>
      <c r="N7" s="1920">
        <v>11.725311962998058</v>
      </c>
      <c r="O7" s="2012">
        <v>10</v>
      </c>
      <c r="P7" s="1921">
        <v>0.89775784753363219</v>
      </c>
      <c r="Q7" s="2011">
        <v>1.607593107103281</v>
      </c>
      <c r="R7" s="2013">
        <v>30</v>
      </c>
      <c r="S7" s="1921">
        <v>1.063434196135618</v>
      </c>
      <c r="T7" s="1920">
        <v>4.6846644289912804</v>
      </c>
      <c r="U7" s="2012">
        <v>35</v>
      </c>
      <c r="V7" s="1921">
        <v>2.1221064814814814</v>
      </c>
      <c r="W7" s="2011">
        <v>5.8891547689787531</v>
      </c>
      <c r="X7" s="2022">
        <v>625</v>
      </c>
      <c r="Y7" s="2009">
        <v>0.96175648332638264</v>
      </c>
      <c r="Z7" s="508"/>
      <c r="AA7" s="508"/>
    </row>
    <row r="8" spans="1:27" ht="15.6">
      <c r="A8" s="739" t="s">
        <v>56</v>
      </c>
      <c r="B8" s="739" t="s">
        <v>318</v>
      </c>
      <c r="C8" s="1925">
        <v>5480</v>
      </c>
      <c r="D8" s="1924">
        <v>10.659277839351338</v>
      </c>
      <c r="E8" s="2009">
        <v>84.136823865441485</v>
      </c>
      <c r="F8" s="2074">
        <v>1035</v>
      </c>
      <c r="G8" s="1924">
        <v>7.7630313955235088</v>
      </c>
      <c r="H8" s="2024">
        <v>15.863176134558508</v>
      </c>
      <c r="I8" s="2012">
        <v>410</v>
      </c>
      <c r="J8" s="1921">
        <v>9.1483553367643751</v>
      </c>
      <c r="K8" s="2011">
        <v>6.2748540794072012</v>
      </c>
      <c r="L8" s="2013">
        <v>130</v>
      </c>
      <c r="M8" s="1921">
        <v>3.9527462411782754</v>
      </c>
      <c r="N8" s="1920">
        <v>1.9771223522875345</v>
      </c>
      <c r="O8" s="2012">
        <v>100</v>
      </c>
      <c r="P8" s="1921">
        <v>8.9569506726457409</v>
      </c>
      <c r="Q8" s="2011">
        <v>1.5327993271460651</v>
      </c>
      <c r="R8" s="2013">
        <v>290</v>
      </c>
      <c r="S8" s="1921">
        <v>10.511119212541013</v>
      </c>
      <c r="T8" s="1920">
        <v>4.4251196756058215</v>
      </c>
      <c r="U8" s="2012">
        <v>110</v>
      </c>
      <c r="V8" s="1921">
        <v>6.2337962962962967</v>
      </c>
      <c r="W8" s="2011">
        <v>1.6532807001118865</v>
      </c>
      <c r="X8" s="2022">
        <v>6515</v>
      </c>
      <c r="Y8" s="2009">
        <v>10.063682560276787</v>
      </c>
      <c r="Z8" s="508"/>
      <c r="AA8" s="508"/>
    </row>
    <row r="9" spans="1:27" ht="15.6">
      <c r="A9" s="739" t="s">
        <v>57</v>
      </c>
      <c r="B9" s="739" t="s">
        <v>58</v>
      </c>
      <c r="C9" s="1925">
        <v>1760</v>
      </c>
      <c r="D9" s="1924">
        <v>3.4241575764646406</v>
      </c>
      <c r="E9" s="2009">
        <v>72.043512234236232</v>
      </c>
      <c r="F9" s="2074">
        <v>685</v>
      </c>
      <c r="G9" s="1924">
        <v>5.1326423313805023</v>
      </c>
      <c r="H9" s="2024">
        <v>27.956487765763775</v>
      </c>
      <c r="I9" s="2012">
        <v>245</v>
      </c>
      <c r="J9" s="1921">
        <v>5.4678899082568808</v>
      </c>
      <c r="K9" s="2011">
        <v>9.996849904065261</v>
      </c>
      <c r="L9" s="2013">
        <v>180</v>
      </c>
      <c r="M9" s="1921">
        <v>5.4538201902424062</v>
      </c>
      <c r="N9" s="1920">
        <v>7.2714032654630847</v>
      </c>
      <c r="O9" s="2012">
        <v>70</v>
      </c>
      <c r="P9" s="1921">
        <v>6.3004484304932733</v>
      </c>
      <c r="Q9" s="2011">
        <v>2.8739511612399107</v>
      </c>
      <c r="R9" s="2013">
        <v>90</v>
      </c>
      <c r="S9" s="1921">
        <v>3.3215457528253736</v>
      </c>
      <c r="T9" s="1920">
        <v>3.7273407871967015</v>
      </c>
      <c r="U9" s="2012">
        <v>100</v>
      </c>
      <c r="V9" s="1921">
        <v>5.78125</v>
      </c>
      <c r="W9" s="2011">
        <v>4.0869426477988196</v>
      </c>
      <c r="X9" s="2022">
        <v>2445</v>
      </c>
      <c r="Y9" s="2009">
        <v>3.7754969649228491</v>
      </c>
      <c r="Z9" s="508"/>
      <c r="AA9" s="508"/>
    </row>
    <row r="10" spans="1:27" ht="15.6">
      <c r="A10" s="739" t="s">
        <v>59</v>
      </c>
      <c r="B10" s="739" t="s">
        <v>317</v>
      </c>
      <c r="C10" s="1925">
        <v>4370</v>
      </c>
      <c r="D10" s="1924">
        <v>8.4964903070252191</v>
      </c>
      <c r="E10" s="2009">
        <v>72.777571438326618</v>
      </c>
      <c r="F10" s="2074">
        <v>1635</v>
      </c>
      <c r="G10" s="1924">
        <v>12.276325672224727</v>
      </c>
      <c r="H10" s="2024">
        <v>27.222428561673382</v>
      </c>
      <c r="I10" s="2012">
        <v>610</v>
      </c>
      <c r="J10" s="1921">
        <v>13.667934660997988</v>
      </c>
      <c r="K10" s="2011">
        <v>10.173330690707896</v>
      </c>
      <c r="L10" s="2013">
        <v>320</v>
      </c>
      <c r="M10" s="1921">
        <v>9.8597729364835835</v>
      </c>
      <c r="N10" s="1920">
        <v>5.3518161665386987</v>
      </c>
      <c r="O10" s="2012">
        <v>185</v>
      </c>
      <c r="P10" s="1921">
        <v>16.476233183856504</v>
      </c>
      <c r="Q10" s="2011">
        <v>3.0597272210961455</v>
      </c>
      <c r="R10" s="2013">
        <v>250</v>
      </c>
      <c r="S10" s="1921">
        <v>9.0955158585490352</v>
      </c>
      <c r="T10" s="1920">
        <v>4.1553064307401737</v>
      </c>
      <c r="U10" s="2012">
        <v>270</v>
      </c>
      <c r="V10" s="1921">
        <v>15.574074074074073</v>
      </c>
      <c r="W10" s="2011">
        <v>4.4822480525904673</v>
      </c>
      <c r="X10" s="2022">
        <v>6005</v>
      </c>
      <c r="Y10" s="2009">
        <v>9.2737902167029631</v>
      </c>
      <c r="Z10" s="508"/>
      <c r="AA10" s="508"/>
    </row>
    <row r="11" spans="1:27" ht="15.6">
      <c r="A11" s="739" t="s">
        <v>146</v>
      </c>
      <c r="B11" s="739" t="s">
        <v>316</v>
      </c>
      <c r="C11" s="1925">
        <v>1745</v>
      </c>
      <c r="D11" s="1924">
        <v>3.3889634253047891</v>
      </c>
      <c r="E11" s="2009">
        <v>89.602397746200822</v>
      </c>
      <c r="F11" s="2074">
        <v>200</v>
      </c>
      <c r="G11" s="1924">
        <v>1.5190776626107856</v>
      </c>
      <c r="H11" s="2024">
        <v>10.397602253799173</v>
      </c>
      <c r="I11" s="2012">
        <v>55</v>
      </c>
      <c r="J11" s="1921">
        <v>1.2315954352204073</v>
      </c>
      <c r="K11" s="2011">
        <v>2.8295872833083138</v>
      </c>
      <c r="L11" s="2013">
        <v>40</v>
      </c>
      <c r="M11" s="1921">
        <v>1.2129487572875115</v>
      </c>
      <c r="N11" s="1920">
        <v>2.0322235702975591</v>
      </c>
      <c r="O11" s="2012">
        <v>15</v>
      </c>
      <c r="P11" s="1921">
        <v>1.1802690582959641</v>
      </c>
      <c r="Q11" s="2011">
        <v>0.67655102922124655</v>
      </c>
      <c r="R11" s="2013">
        <v>70</v>
      </c>
      <c r="S11" s="1921">
        <v>2.6121035362741525</v>
      </c>
      <c r="T11" s="1920">
        <v>3.6835016142630939</v>
      </c>
      <c r="U11" s="2012">
        <v>25</v>
      </c>
      <c r="V11" s="1921">
        <v>1.3234953703703705</v>
      </c>
      <c r="W11" s="2011">
        <v>1.1757387567089597</v>
      </c>
      <c r="X11" s="2022">
        <v>1945</v>
      </c>
      <c r="Y11" s="2009">
        <v>3.0044329116661261</v>
      </c>
      <c r="Z11" s="508"/>
      <c r="AA11" s="508"/>
    </row>
    <row r="12" spans="1:27" ht="15.6">
      <c r="A12" s="739" t="s">
        <v>60</v>
      </c>
      <c r="B12" s="739" t="s">
        <v>61</v>
      </c>
      <c r="C12" s="1925">
        <v>1285</v>
      </c>
      <c r="D12" s="1924">
        <v>2.4983764024188688</v>
      </c>
      <c r="E12" s="2009">
        <v>82.771171264027217</v>
      </c>
      <c r="F12" s="2074">
        <v>265</v>
      </c>
      <c r="G12" s="1924">
        <v>2.0087877422262284</v>
      </c>
      <c r="H12" s="2024">
        <v>17.228828735972794</v>
      </c>
      <c r="I12" s="2012">
        <v>105</v>
      </c>
      <c r="J12" s="1921">
        <v>2.3763705526963528</v>
      </c>
      <c r="K12" s="2011">
        <v>6.8412847700890271</v>
      </c>
      <c r="L12" s="2013">
        <v>35</v>
      </c>
      <c r="M12" s="1921">
        <v>1.1491254986192083</v>
      </c>
      <c r="N12" s="1920">
        <v>2.4124869551773456</v>
      </c>
      <c r="O12" s="2012">
        <v>40</v>
      </c>
      <c r="P12" s="1921">
        <v>3.5049327354260083</v>
      </c>
      <c r="Q12" s="2011">
        <v>2.5174897251890695</v>
      </c>
      <c r="R12" s="2013">
        <v>60</v>
      </c>
      <c r="S12" s="1921">
        <v>2.2489974480495807</v>
      </c>
      <c r="T12" s="1920">
        <v>3.9740005411185693</v>
      </c>
      <c r="U12" s="2012">
        <v>25</v>
      </c>
      <c r="V12" s="1921">
        <v>1.3327546296296298</v>
      </c>
      <c r="W12" s="2011">
        <v>1.4835667443987788</v>
      </c>
      <c r="X12" s="2022">
        <v>1550</v>
      </c>
      <c r="Y12" s="2009">
        <v>2.3976955037610241</v>
      </c>
      <c r="Z12" s="508"/>
      <c r="AA12" s="508"/>
    </row>
    <row r="13" spans="1:27" ht="15.6">
      <c r="A13" s="739" t="s">
        <v>62</v>
      </c>
      <c r="B13" s="739" t="s">
        <v>315</v>
      </c>
      <c r="C13" s="1925">
        <v>3465</v>
      </c>
      <c r="D13" s="1924">
        <v>6.7331466682222088</v>
      </c>
      <c r="E13" s="2009">
        <v>71.568167491655387</v>
      </c>
      <c r="F13" s="2074">
        <v>1375</v>
      </c>
      <c r="G13" s="1924">
        <v>10.332432026438337</v>
      </c>
      <c r="H13" s="2024">
        <v>28.431832508344616</v>
      </c>
      <c r="I13" s="2012">
        <v>645</v>
      </c>
      <c r="J13" s="1921">
        <v>14.390020138733497</v>
      </c>
      <c r="K13" s="2011">
        <v>13.29123996321136</v>
      </c>
      <c r="L13" s="2013">
        <v>150</v>
      </c>
      <c r="M13" s="1921">
        <v>4.6023320036821112</v>
      </c>
      <c r="N13" s="1920">
        <v>3.0999596978371176</v>
      </c>
      <c r="O13" s="2012">
        <v>170</v>
      </c>
      <c r="P13" s="1921">
        <v>15.213452914798205</v>
      </c>
      <c r="Q13" s="2011">
        <v>3.5058748152817536</v>
      </c>
      <c r="R13" s="2013">
        <v>220</v>
      </c>
      <c r="S13" s="1921">
        <v>8.0940576011666057</v>
      </c>
      <c r="T13" s="1920">
        <v>4.5886595913980717</v>
      </c>
      <c r="U13" s="2012">
        <v>190</v>
      </c>
      <c r="V13" s="1921">
        <v>11.049189814814815</v>
      </c>
      <c r="W13" s="2011">
        <v>3.9460984406163133</v>
      </c>
      <c r="X13" s="2022">
        <v>4840</v>
      </c>
      <c r="Y13" s="2009">
        <v>7.4733175787343802</v>
      </c>
      <c r="Z13" s="508"/>
      <c r="AA13" s="508"/>
    </row>
    <row r="14" spans="1:27" ht="15.6">
      <c r="A14" s="739" t="s">
        <v>63</v>
      </c>
      <c r="B14" s="739" t="s">
        <v>64</v>
      </c>
      <c r="C14" s="1925">
        <v>4835</v>
      </c>
      <c r="D14" s="1924">
        <v>9.4052577339633281</v>
      </c>
      <c r="E14" s="2009">
        <v>85.252035672741371</v>
      </c>
      <c r="F14" s="2074">
        <v>835</v>
      </c>
      <c r="G14" s="1924">
        <v>6.2848880877272046</v>
      </c>
      <c r="H14" s="2024">
        <v>14.747964327258625</v>
      </c>
      <c r="I14" s="2012">
        <v>345</v>
      </c>
      <c r="J14" s="1921">
        <v>7.7124636383978524</v>
      </c>
      <c r="K14" s="2011">
        <v>6.0747647079558673</v>
      </c>
      <c r="L14" s="2013">
        <v>75</v>
      </c>
      <c r="M14" s="1921">
        <v>2.3424363301626268</v>
      </c>
      <c r="N14" s="1920">
        <v>1.345482745250097</v>
      </c>
      <c r="O14" s="2012">
        <v>100</v>
      </c>
      <c r="P14" s="1921">
        <v>8.8197309417040355</v>
      </c>
      <c r="Q14" s="2011">
        <v>1.733229934082978</v>
      </c>
      <c r="R14" s="2013">
        <v>220</v>
      </c>
      <c r="S14" s="1921">
        <v>8.0842143638352173</v>
      </c>
      <c r="T14" s="1920">
        <v>3.9083154147132433</v>
      </c>
      <c r="U14" s="2012">
        <v>95</v>
      </c>
      <c r="V14" s="1921">
        <v>5.5364583333333339</v>
      </c>
      <c r="W14" s="2011">
        <v>1.686171525256442</v>
      </c>
      <c r="X14" s="2022">
        <v>5675</v>
      </c>
      <c r="Y14" s="2009">
        <v>8.7635728959115262</v>
      </c>
      <c r="Z14" s="508"/>
      <c r="AA14" s="508"/>
    </row>
    <row r="15" spans="1:27" ht="15.6">
      <c r="A15" s="739" t="s">
        <v>65</v>
      </c>
      <c r="B15" s="739" t="s">
        <v>66</v>
      </c>
      <c r="C15" s="1851">
        <v>4325</v>
      </c>
      <c r="D15" s="1850">
        <v>8.4095743646580718</v>
      </c>
      <c r="E15" s="1836">
        <v>82.139248680062309</v>
      </c>
      <c r="F15" s="2073">
        <v>940</v>
      </c>
      <c r="G15" s="1850">
        <v>7.0635421360973405</v>
      </c>
      <c r="H15" s="2015">
        <v>17.860751319937705</v>
      </c>
      <c r="I15" s="2012">
        <v>295</v>
      </c>
      <c r="J15" s="1921">
        <v>6.5679122846274334</v>
      </c>
      <c r="K15" s="2011">
        <v>5.5745052607589169</v>
      </c>
      <c r="L15" s="2013">
        <v>225</v>
      </c>
      <c r="M15" s="1921">
        <v>6.9502915004602634</v>
      </c>
      <c r="N15" s="1920">
        <v>4.3018574087438752</v>
      </c>
      <c r="O15" s="2012">
        <v>60</v>
      </c>
      <c r="P15" s="1921">
        <v>5.5695067264573996</v>
      </c>
      <c r="Q15" s="2011">
        <v>1.1793975766323548</v>
      </c>
      <c r="R15" s="2013">
        <v>250</v>
      </c>
      <c r="S15" s="1921">
        <v>9.1520233321181177</v>
      </c>
      <c r="T15" s="1920">
        <v>4.7677289474683784</v>
      </c>
      <c r="U15" s="2012">
        <v>105</v>
      </c>
      <c r="V15" s="1921">
        <v>6.2077546296296298</v>
      </c>
      <c r="W15" s="2011">
        <v>2.0372621263341819</v>
      </c>
      <c r="X15" s="2010">
        <v>5265</v>
      </c>
      <c r="Y15" s="1836">
        <v>8.132771110390312</v>
      </c>
      <c r="Z15" s="508"/>
      <c r="AA15" s="508"/>
    </row>
    <row r="16" spans="1:27" ht="15.6">
      <c r="A16" s="739" t="s">
        <v>67</v>
      </c>
      <c r="B16" s="739" t="s">
        <v>68</v>
      </c>
      <c r="C16" s="1851">
        <v>3680</v>
      </c>
      <c r="D16" s="1850">
        <v>7.1570320247331276</v>
      </c>
      <c r="E16" s="1836">
        <v>76.478862704194214</v>
      </c>
      <c r="F16" s="2073">
        <v>1130</v>
      </c>
      <c r="G16" s="1850">
        <v>8.5025537028691609</v>
      </c>
      <c r="H16" s="2015">
        <v>23.521137295805786</v>
      </c>
      <c r="I16" s="2012">
        <v>385</v>
      </c>
      <c r="J16" s="1921">
        <v>8.6484672186171387</v>
      </c>
      <c r="K16" s="2011">
        <v>8.0306348460985451</v>
      </c>
      <c r="L16" s="2013">
        <v>305</v>
      </c>
      <c r="M16" s="1921">
        <v>9.3304694691623205</v>
      </c>
      <c r="N16" s="1920">
        <v>6.3181253402371169</v>
      </c>
      <c r="O16" s="2012">
        <v>95</v>
      </c>
      <c r="P16" s="1921">
        <v>8.4475336322869943</v>
      </c>
      <c r="Q16" s="2011">
        <v>1.9570646731022563</v>
      </c>
      <c r="R16" s="2013">
        <v>210</v>
      </c>
      <c r="S16" s="1921">
        <v>7.6292380605176815</v>
      </c>
      <c r="T16" s="1920">
        <v>4.3481784068384028</v>
      </c>
      <c r="U16" s="2012">
        <v>140</v>
      </c>
      <c r="V16" s="1921">
        <v>7.9855324074074083</v>
      </c>
      <c r="W16" s="2011">
        <v>2.8671340295294652</v>
      </c>
      <c r="X16" s="2010">
        <v>4815</v>
      </c>
      <c r="Y16" s="1836">
        <v>7.4337302874442024</v>
      </c>
      <c r="Z16" s="508"/>
      <c r="AA16" s="508"/>
    </row>
    <row r="17" spans="1:27" ht="15.6">
      <c r="A17" s="739" t="s">
        <v>69</v>
      </c>
      <c r="B17" s="11" t="s">
        <v>70</v>
      </c>
      <c r="C17" s="1846">
        <v>205</v>
      </c>
      <c r="D17" s="1844">
        <v>0.40142721032880274</v>
      </c>
      <c r="E17" s="1874">
        <v>90.429259745948315</v>
      </c>
      <c r="F17" s="2072">
        <v>20</v>
      </c>
      <c r="G17" s="1844">
        <v>0.16411296379750639</v>
      </c>
      <c r="H17" s="2008">
        <v>9.570740254051687</v>
      </c>
      <c r="I17" s="2077">
        <v>5</v>
      </c>
      <c r="J17" s="2076">
        <v>0.15305437458044305</v>
      </c>
      <c r="K17" s="2075">
        <v>2.9960578186596578</v>
      </c>
      <c r="L17" s="2079">
        <v>5</v>
      </c>
      <c r="M17" s="2076">
        <v>8.7143295489413922E-2</v>
      </c>
      <c r="N17" s="2078">
        <v>1.2439772229522557</v>
      </c>
      <c r="O17" s="2077">
        <v>0</v>
      </c>
      <c r="P17" s="2076">
        <v>0.20896860986547083</v>
      </c>
      <c r="Q17" s="2075">
        <v>1.0205869469995621</v>
      </c>
      <c r="R17" s="2079">
        <v>5</v>
      </c>
      <c r="S17" s="2076">
        <v>0.24936201239518777</v>
      </c>
      <c r="T17" s="2078">
        <v>2.9960578186596578</v>
      </c>
      <c r="U17" s="2077">
        <v>5</v>
      </c>
      <c r="V17" s="2076">
        <v>0.1736111111111111</v>
      </c>
      <c r="W17" s="2075">
        <v>1.3140604467805519</v>
      </c>
      <c r="X17" s="2003">
        <v>230</v>
      </c>
      <c r="Y17" s="1874">
        <v>0.35262499420786808</v>
      </c>
      <c r="Z17" s="508"/>
      <c r="AA17" s="508"/>
    </row>
    <row r="18" spans="1:27" ht="16.2" thickBot="1">
      <c r="A18" s="2" t="s">
        <v>71</v>
      </c>
      <c r="B18" s="313" t="s">
        <v>72</v>
      </c>
      <c r="C18" s="2001">
        <v>31865</v>
      </c>
      <c r="D18" s="1998">
        <v>61.954500379163512</v>
      </c>
      <c r="E18" s="1997">
        <v>79.191929936972215</v>
      </c>
      <c r="F18" s="2071">
        <v>8370</v>
      </c>
      <c r="G18" s="1998">
        <v>62.881553252215703</v>
      </c>
      <c r="H18" s="2000">
        <v>20.808070063027795</v>
      </c>
      <c r="I18" s="1994">
        <v>3160</v>
      </c>
      <c r="J18" s="1993">
        <v>70.729245916312365</v>
      </c>
      <c r="K18" s="1992">
        <v>7.8561428301937912</v>
      </c>
      <c r="L18" s="1996">
        <v>1555</v>
      </c>
      <c r="M18" s="1993">
        <v>47.759128567045103</v>
      </c>
      <c r="N18" s="1995">
        <v>3.8684834432427992</v>
      </c>
      <c r="O18" s="1994">
        <v>845</v>
      </c>
      <c r="P18" s="1993">
        <v>75.8</v>
      </c>
      <c r="Q18" s="1992">
        <v>2.1006033856903867</v>
      </c>
      <c r="R18" s="1996">
        <v>1710</v>
      </c>
      <c r="S18" s="1993">
        <v>62.316806416332483</v>
      </c>
      <c r="T18" s="1995">
        <v>4.2484546272700907</v>
      </c>
      <c r="U18" s="1994">
        <v>1100</v>
      </c>
      <c r="V18" s="1993">
        <v>63.667245370370374</v>
      </c>
      <c r="W18" s="1992">
        <v>2.7343857766307287</v>
      </c>
      <c r="X18" s="1991">
        <v>40235</v>
      </c>
      <c r="Y18" s="1997">
        <v>62.145143104273814</v>
      </c>
      <c r="Z18" s="508"/>
      <c r="AA18" s="508"/>
    </row>
    <row r="19" spans="1:27" ht="16.2" thickTop="1">
      <c r="A19" s="386" t="s">
        <v>87</v>
      </c>
      <c r="B19" s="386"/>
      <c r="C19" s="2021"/>
      <c r="D19" s="1822"/>
      <c r="E19" s="2020"/>
      <c r="F19" s="1822"/>
      <c r="G19" s="1822"/>
      <c r="H19" s="1822"/>
      <c r="I19" s="2019"/>
      <c r="J19" s="2018"/>
      <c r="K19" s="2017"/>
      <c r="L19" s="2018"/>
      <c r="M19" s="2018"/>
      <c r="N19" s="2018"/>
      <c r="O19" s="2019"/>
      <c r="P19" s="2018"/>
      <c r="Q19" s="2017"/>
      <c r="R19" s="2018"/>
      <c r="S19" s="2018"/>
      <c r="T19" s="2018"/>
      <c r="U19" s="2019"/>
      <c r="V19" s="2018"/>
      <c r="W19" s="2017"/>
      <c r="X19" s="1822"/>
      <c r="Y19" s="2020"/>
      <c r="Z19" s="508"/>
      <c r="AA19" s="508"/>
    </row>
    <row r="20" spans="1:27" ht="15.6">
      <c r="A20" s="739" t="s">
        <v>73</v>
      </c>
      <c r="B20" s="740" t="s">
        <v>148</v>
      </c>
      <c r="C20" s="1851">
        <v>1590</v>
      </c>
      <c r="D20" s="1850">
        <v>3.0913492387563433</v>
      </c>
      <c r="E20" s="1836">
        <v>59.884513684337392</v>
      </c>
      <c r="F20" s="2073">
        <v>1065</v>
      </c>
      <c r="G20" s="1850">
        <v>7.9991738020129182</v>
      </c>
      <c r="H20" s="2015">
        <v>40.115486315662594</v>
      </c>
      <c r="I20" s="2012">
        <v>295</v>
      </c>
      <c r="J20" s="1921">
        <v>6.6030431863951664</v>
      </c>
      <c r="K20" s="2011">
        <v>11.115087047904595</v>
      </c>
      <c r="L20" s="2013">
        <v>495</v>
      </c>
      <c r="M20" s="1921">
        <v>15.134397054311139</v>
      </c>
      <c r="N20" s="1920">
        <v>18.578380780907466</v>
      </c>
      <c r="O20" s="2012">
        <v>75</v>
      </c>
      <c r="P20" s="1921">
        <v>6.7264573991031389</v>
      </c>
      <c r="Q20" s="2011">
        <v>2.8250077216877725</v>
      </c>
      <c r="R20" s="2013">
        <v>85</v>
      </c>
      <c r="S20" s="1921">
        <v>3.1593146190302588</v>
      </c>
      <c r="T20" s="1920">
        <v>3.2642022554861647</v>
      </c>
      <c r="U20" s="2012">
        <v>115</v>
      </c>
      <c r="V20" s="1921">
        <v>6.6568287037037042</v>
      </c>
      <c r="W20" s="2011">
        <v>4.3328085096765934</v>
      </c>
      <c r="X20" s="2010">
        <v>2655</v>
      </c>
      <c r="Y20" s="1836">
        <v>4.1006131937043389</v>
      </c>
      <c r="Z20" s="508"/>
      <c r="AA20" s="508"/>
    </row>
    <row r="21" spans="1:27" ht="15.6">
      <c r="A21" s="739" t="s">
        <v>74</v>
      </c>
      <c r="B21" s="740" t="s">
        <v>149</v>
      </c>
      <c r="C21" s="1851">
        <v>470</v>
      </c>
      <c r="D21" s="1850">
        <v>0.91150907075774368</v>
      </c>
      <c r="E21" s="1836">
        <v>80.68641456823697</v>
      </c>
      <c r="F21" s="2073">
        <v>110</v>
      </c>
      <c r="G21" s="1850">
        <v>0.84279705573080954</v>
      </c>
      <c r="H21" s="2015">
        <v>19.313585431763023</v>
      </c>
      <c r="I21" s="2012">
        <v>35</v>
      </c>
      <c r="J21" s="1921">
        <v>0.75430745133139399</v>
      </c>
      <c r="K21" s="2011">
        <v>5.8021652696259833</v>
      </c>
      <c r="L21" s="2013">
        <v>40</v>
      </c>
      <c r="M21" s="1921">
        <v>1.1752071187480821</v>
      </c>
      <c r="N21" s="1920">
        <v>6.5921960791063521</v>
      </c>
      <c r="O21" s="2012">
        <v>5</v>
      </c>
      <c r="P21" s="1921">
        <v>0.22421524663677131</v>
      </c>
      <c r="Q21" s="2011">
        <v>0.43030000516360006</v>
      </c>
      <c r="R21" s="2013">
        <v>25</v>
      </c>
      <c r="S21" s="1921">
        <v>0.93948231862923803</v>
      </c>
      <c r="T21" s="1920">
        <v>4.4355324532263891</v>
      </c>
      <c r="U21" s="2012">
        <v>10</v>
      </c>
      <c r="V21" s="1921">
        <v>0.69039351851851849</v>
      </c>
      <c r="W21" s="2011">
        <v>2.0533916246406996</v>
      </c>
      <c r="X21" s="2010">
        <v>580</v>
      </c>
      <c r="Y21" s="1836">
        <v>0.89737886721344395</v>
      </c>
      <c r="Z21" s="508"/>
      <c r="AA21" s="508"/>
    </row>
    <row r="22" spans="1:27" ht="15.6">
      <c r="A22" s="739" t="s">
        <v>75</v>
      </c>
      <c r="B22" s="740" t="s">
        <v>150</v>
      </c>
      <c r="C22" s="1851">
        <v>655</v>
      </c>
      <c r="D22" s="1850">
        <v>1.2729005036069143</v>
      </c>
      <c r="E22" s="1836">
        <v>81.189616896727074</v>
      </c>
      <c r="F22" s="2073">
        <v>150</v>
      </c>
      <c r="G22" s="1850">
        <v>1.1391768063692356</v>
      </c>
      <c r="H22" s="2015">
        <v>18.810383103272937</v>
      </c>
      <c r="I22" s="2012">
        <v>30</v>
      </c>
      <c r="J22" s="1921">
        <v>0.67151488028641759</v>
      </c>
      <c r="K22" s="2011">
        <v>3.7218935645099283</v>
      </c>
      <c r="L22" s="2013">
        <v>40</v>
      </c>
      <c r="M22" s="1921">
        <v>1.1506597115679658</v>
      </c>
      <c r="N22" s="1920">
        <v>4.650816683409607</v>
      </c>
      <c r="O22" s="2012">
        <v>10</v>
      </c>
      <c r="P22" s="1921">
        <v>0.80807174887892375</v>
      </c>
      <c r="Q22" s="2011">
        <v>1.1174362218005482</v>
      </c>
      <c r="R22" s="2013">
        <v>55</v>
      </c>
      <c r="S22" s="1921">
        <v>1.947138169886985</v>
      </c>
      <c r="T22" s="1920">
        <v>6.6240031749575223</v>
      </c>
      <c r="U22" s="2012">
        <v>20</v>
      </c>
      <c r="V22" s="1921">
        <v>1.2581018518518516</v>
      </c>
      <c r="W22" s="2011">
        <v>2.6962334585953296</v>
      </c>
      <c r="X22" s="2010">
        <v>805</v>
      </c>
      <c r="Y22" s="1836">
        <v>1.2454010472174597</v>
      </c>
      <c r="Z22" s="508"/>
      <c r="AA22" s="508"/>
    </row>
    <row r="23" spans="1:27" ht="15.6">
      <c r="A23" s="739" t="s">
        <v>76</v>
      </c>
      <c r="B23" s="740" t="s">
        <v>151</v>
      </c>
      <c r="C23" s="1851">
        <v>2100</v>
      </c>
      <c r="D23" s="1850">
        <v>4.0795660036166366</v>
      </c>
      <c r="E23" s="1836">
        <v>85.412103793325244</v>
      </c>
      <c r="F23" s="2073">
        <v>360</v>
      </c>
      <c r="G23" s="1850">
        <v>2.6914526062791042</v>
      </c>
      <c r="H23" s="2015">
        <v>14.587896206674753</v>
      </c>
      <c r="I23" s="2012">
        <v>85</v>
      </c>
      <c r="J23" s="1921">
        <v>1.8601476840456477</v>
      </c>
      <c r="K23" s="2011">
        <v>3.3841932568534698</v>
      </c>
      <c r="L23" s="2013">
        <v>70</v>
      </c>
      <c r="M23" s="1921">
        <v>2.2040503221847194</v>
      </c>
      <c r="N23" s="1920">
        <v>2.9241742047369748</v>
      </c>
      <c r="O23" s="2012">
        <v>20</v>
      </c>
      <c r="P23" s="1921">
        <v>2.0170403587443944</v>
      </c>
      <c r="Q23" s="2011">
        <v>0.91556004266371371</v>
      </c>
      <c r="R23" s="2013">
        <v>135</v>
      </c>
      <c r="S23" s="1921">
        <v>4.8847976667881881</v>
      </c>
      <c r="T23" s="1920">
        <v>5.454686087883994</v>
      </c>
      <c r="U23" s="2012">
        <v>45</v>
      </c>
      <c r="V23" s="1921">
        <v>2.7141203703703702</v>
      </c>
      <c r="W23" s="2011">
        <v>1.9092826145366018</v>
      </c>
      <c r="X23" s="2010">
        <v>2455</v>
      </c>
      <c r="Y23" s="1836">
        <v>3.794109015646479</v>
      </c>
      <c r="Z23" s="508"/>
      <c r="AA23" s="508"/>
    </row>
    <row r="24" spans="1:27" ht="15.6">
      <c r="A24" s="739" t="s">
        <v>77</v>
      </c>
      <c r="B24" s="740" t="s">
        <v>152</v>
      </c>
      <c r="C24" s="1851">
        <v>3285</v>
      </c>
      <c r="D24" s="1850">
        <v>6.3835190262303376</v>
      </c>
      <c r="E24" s="1836">
        <v>80.55799573037568</v>
      </c>
      <c r="F24" s="2073">
        <v>790</v>
      </c>
      <c r="G24" s="1850">
        <v>5.9510289920384558</v>
      </c>
      <c r="H24" s="2015">
        <v>19.44200426962432</v>
      </c>
      <c r="I24" s="2012">
        <v>230</v>
      </c>
      <c r="J24" s="1921">
        <v>5.1794584918326247</v>
      </c>
      <c r="K24" s="2011">
        <v>5.6798272519814486</v>
      </c>
      <c r="L24" s="2013">
        <v>295</v>
      </c>
      <c r="M24" s="1921">
        <v>9.0573795642835222</v>
      </c>
      <c r="N24" s="1920">
        <v>7.2431477437243892</v>
      </c>
      <c r="O24" s="2012">
        <v>45</v>
      </c>
      <c r="P24" s="1921">
        <v>4.1704035874439462</v>
      </c>
      <c r="Q24" s="2011">
        <v>1.1410202929845654</v>
      </c>
      <c r="R24" s="2013">
        <v>125</v>
      </c>
      <c r="S24" s="1921">
        <v>4.5632519139628149</v>
      </c>
      <c r="T24" s="1920">
        <v>3.0714303241479155</v>
      </c>
      <c r="U24" s="2012">
        <v>95</v>
      </c>
      <c r="V24" s="1921">
        <v>5.4398148148148149</v>
      </c>
      <c r="W24" s="2011">
        <v>2.3065786567860034</v>
      </c>
      <c r="X24" s="2010">
        <v>4075</v>
      </c>
      <c r="Y24" s="1836">
        <v>6.2945801090465379</v>
      </c>
      <c r="Z24" s="508"/>
      <c r="AA24" s="508"/>
    </row>
    <row r="25" spans="1:27" ht="16.05" customHeight="1">
      <c r="A25" s="739" t="s">
        <v>147</v>
      </c>
      <c r="B25" s="740" t="s">
        <v>153</v>
      </c>
      <c r="C25" s="1851">
        <v>265</v>
      </c>
      <c r="D25" s="1850">
        <v>0.51500126387835654</v>
      </c>
      <c r="E25" s="1836">
        <v>81.772151898734194</v>
      </c>
      <c r="F25" s="2073">
        <v>60</v>
      </c>
      <c r="G25" s="1850">
        <v>0.44344299233889134</v>
      </c>
      <c r="H25" s="2015">
        <v>18.227848101265824</v>
      </c>
      <c r="I25" s="2012">
        <v>15</v>
      </c>
      <c r="J25" s="1921">
        <v>0.3732378608189752</v>
      </c>
      <c r="K25" s="2011">
        <v>5.1497375733251003</v>
      </c>
      <c r="L25" s="2013">
        <v>15</v>
      </c>
      <c r="M25" s="1921">
        <v>0.45013807916538817</v>
      </c>
      <c r="N25" s="1920">
        <v>4.5291756715035509</v>
      </c>
      <c r="O25" s="2012">
        <v>5</v>
      </c>
      <c r="P25" s="1921">
        <v>0.56860986547085202</v>
      </c>
      <c r="Q25" s="2011">
        <v>1.9573942574868788</v>
      </c>
      <c r="R25" s="2013">
        <v>20</v>
      </c>
      <c r="S25" s="1921">
        <v>0.66314254465913236</v>
      </c>
      <c r="T25" s="1920">
        <v>5.615930842852733</v>
      </c>
      <c r="U25" s="2012">
        <v>5</v>
      </c>
      <c r="V25" s="1921">
        <v>0.18287037037037038</v>
      </c>
      <c r="W25" s="2011">
        <v>0.97560975609756118</v>
      </c>
      <c r="X25" s="2010">
        <v>325</v>
      </c>
      <c r="Y25" s="1836">
        <v>0.5002857451770848</v>
      </c>
      <c r="Z25" s="508"/>
      <c r="AA25" s="508"/>
    </row>
    <row r="26" spans="1:27" ht="15.6">
      <c r="A26" s="739" t="s">
        <v>78</v>
      </c>
      <c r="B26" s="740" t="s">
        <v>154</v>
      </c>
      <c r="C26" s="1851">
        <v>3960</v>
      </c>
      <c r="D26" s="1850">
        <v>7.6980497384744027</v>
      </c>
      <c r="E26" s="1836">
        <v>88.571281555656981</v>
      </c>
      <c r="F26" s="2073">
        <v>510</v>
      </c>
      <c r="G26" s="1850">
        <v>3.8369385609133242</v>
      </c>
      <c r="H26" s="2015">
        <v>11.428718444343025</v>
      </c>
      <c r="I26" s="2012">
        <v>140</v>
      </c>
      <c r="J26" s="1921">
        <v>3.1622286865070488</v>
      </c>
      <c r="K26" s="2011">
        <v>3.1616061281287191</v>
      </c>
      <c r="L26" s="2013">
        <v>120</v>
      </c>
      <c r="M26" s="1921">
        <v>3.7213869285056767</v>
      </c>
      <c r="N26" s="1920">
        <v>2.7132719446607068</v>
      </c>
      <c r="O26" s="2012">
        <v>25</v>
      </c>
      <c r="P26" s="1921">
        <v>2.3587443946188342</v>
      </c>
      <c r="Q26" s="2011">
        <v>0.58838268588865916</v>
      </c>
      <c r="R26" s="2013">
        <v>150</v>
      </c>
      <c r="S26" s="1921">
        <v>5.5435654393000364</v>
      </c>
      <c r="T26" s="1920">
        <v>3.4018810348376243</v>
      </c>
      <c r="U26" s="2012">
        <v>70</v>
      </c>
      <c r="V26" s="1921">
        <v>4.0445601851851851</v>
      </c>
      <c r="W26" s="2011">
        <v>1.5635766508273152</v>
      </c>
      <c r="X26" s="2010">
        <v>4470</v>
      </c>
      <c r="Y26" s="1836">
        <v>6.9040359575552577</v>
      </c>
      <c r="Z26" s="508"/>
      <c r="AA26" s="508"/>
    </row>
    <row r="27" spans="1:27" ht="15.6">
      <c r="A27" s="739" t="s">
        <v>79</v>
      </c>
      <c r="B27" s="740" t="s">
        <v>155</v>
      </c>
      <c r="C27" s="1851">
        <v>2580</v>
      </c>
      <c r="D27" s="1850">
        <v>5.0195220595383923</v>
      </c>
      <c r="E27" s="1836">
        <v>86.628344004617503</v>
      </c>
      <c r="F27" s="2073">
        <v>400</v>
      </c>
      <c r="G27" s="1850">
        <v>2.9928646537479344</v>
      </c>
      <c r="H27" s="2015">
        <v>13.37165599538249</v>
      </c>
      <c r="I27" s="2012">
        <v>105</v>
      </c>
      <c r="J27" s="1921">
        <v>2.3159543522040726</v>
      </c>
      <c r="K27" s="2011">
        <v>3.4732009825635242</v>
      </c>
      <c r="L27" s="2013">
        <v>65</v>
      </c>
      <c r="M27" s="1921">
        <v>2.0383553237189322</v>
      </c>
      <c r="N27" s="1920">
        <v>2.2292245533497095</v>
      </c>
      <c r="O27" s="2012">
        <v>20</v>
      </c>
      <c r="P27" s="1921">
        <v>1.8206278026905831</v>
      </c>
      <c r="Q27" s="2011">
        <v>0.68121719754627574</v>
      </c>
      <c r="R27" s="2013">
        <v>125</v>
      </c>
      <c r="S27" s="1921">
        <v>4.4797666788188115</v>
      </c>
      <c r="T27" s="1920">
        <v>4.1235452824870134</v>
      </c>
      <c r="U27" s="2012">
        <v>85</v>
      </c>
      <c r="V27" s="1921">
        <v>4.9398148148148149</v>
      </c>
      <c r="W27" s="2011">
        <v>2.8644679794359655</v>
      </c>
      <c r="X27" s="2010">
        <v>2980</v>
      </c>
      <c r="Y27" s="1836">
        <v>4.6027524211111626</v>
      </c>
      <c r="Z27" s="508"/>
      <c r="AA27" s="508"/>
    </row>
    <row r="28" spans="1:27" ht="15.6">
      <c r="A28" s="1336" t="s">
        <v>80</v>
      </c>
      <c r="B28" s="1335" t="s">
        <v>81</v>
      </c>
      <c r="C28" s="1851">
        <v>695</v>
      </c>
      <c r="D28" s="1850">
        <v>1.3523109529642809</v>
      </c>
      <c r="E28" s="1836">
        <v>66.693517453011125</v>
      </c>
      <c r="F28" s="2073">
        <v>345</v>
      </c>
      <c r="G28" s="1850">
        <v>2.6086825897551451</v>
      </c>
      <c r="H28" s="2015">
        <v>33.306482546988875</v>
      </c>
      <c r="I28" s="2012">
        <v>95</v>
      </c>
      <c r="J28" s="1921">
        <v>2.0883866636831505</v>
      </c>
      <c r="K28" s="2011">
        <v>8.9499424626006903</v>
      </c>
      <c r="L28" s="2013">
        <v>145</v>
      </c>
      <c r="M28" s="1921">
        <v>4.3979748389076407</v>
      </c>
      <c r="N28" s="1920">
        <v>13.744725738396626</v>
      </c>
      <c r="O28" s="2012">
        <v>10</v>
      </c>
      <c r="P28" s="1921">
        <v>0.92645739910313907</v>
      </c>
      <c r="Q28" s="2011">
        <v>0.99060222477944004</v>
      </c>
      <c r="R28" s="2013">
        <v>60</v>
      </c>
      <c r="S28" s="1921">
        <v>2.1873860736419979</v>
      </c>
      <c r="T28" s="1920">
        <v>5.7537399309551214</v>
      </c>
      <c r="U28" s="2012">
        <v>40</v>
      </c>
      <c r="V28" s="1921">
        <v>2.3339120370370368</v>
      </c>
      <c r="W28" s="2011">
        <v>3.8674721902570006</v>
      </c>
      <c r="X28" s="2010">
        <v>1045</v>
      </c>
      <c r="Y28" s="1836">
        <v>1.6106760576432972</v>
      </c>
      <c r="Z28" s="508"/>
      <c r="AA28" s="508"/>
    </row>
    <row r="29" spans="1:27" ht="15.6">
      <c r="A29" s="1328" t="s">
        <v>82</v>
      </c>
      <c r="B29" s="1327" t="s">
        <v>83</v>
      </c>
      <c r="C29" s="1846">
        <v>3970</v>
      </c>
      <c r="D29" s="1844">
        <v>7.721771763013086</v>
      </c>
      <c r="E29" s="1874">
        <v>77.594153909280081</v>
      </c>
      <c r="F29" s="2072">
        <v>1145</v>
      </c>
      <c r="G29" s="1844">
        <v>8.612888688598467</v>
      </c>
      <c r="H29" s="2008">
        <v>22.405846090719919</v>
      </c>
      <c r="I29" s="2005">
        <v>280</v>
      </c>
      <c r="J29" s="1913">
        <v>6.2624748265831283</v>
      </c>
      <c r="K29" s="2004">
        <v>5.4684004337674263</v>
      </c>
      <c r="L29" s="2006">
        <v>420</v>
      </c>
      <c r="M29" s="1913">
        <v>12.911322491561828</v>
      </c>
      <c r="N29" s="1912">
        <v>8.2216512470813505</v>
      </c>
      <c r="O29" s="2005">
        <v>50</v>
      </c>
      <c r="P29" s="1913">
        <v>4.579372197309417</v>
      </c>
      <c r="Q29" s="2004">
        <v>0.99766508074522042</v>
      </c>
      <c r="R29" s="2006">
        <v>255</v>
      </c>
      <c r="S29" s="1913">
        <v>9.3153481589500551</v>
      </c>
      <c r="T29" s="1912">
        <v>4.9926239998436879</v>
      </c>
      <c r="U29" s="2005">
        <v>140</v>
      </c>
      <c r="V29" s="1913">
        <v>8.0723379629629637</v>
      </c>
      <c r="W29" s="2004">
        <v>2.7255053292822322</v>
      </c>
      <c r="X29" s="2003">
        <v>5120</v>
      </c>
      <c r="Y29" s="1874">
        <v>7.9050244814111172</v>
      </c>
      <c r="Z29" s="508"/>
      <c r="AA29" s="508"/>
    </row>
    <row r="30" spans="1:27" ht="16.2" thickBot="1">
      <c r="A30" s="2" t="s">
        <v>84</v>
      </c>
      <c r="B30" s="313" t="s">
        <v>85</v>
      </c>
      <c r="C30" s="2001">
        <v>19565</v>
      </c>
      <c r="D30" s="1998">
        <v>38.045499620836488</v>
      </c>
      <c r="E30" s="1997">
        <v>79.83566430570454</v>
      </c>
      <c r="F30" s="2071">
        <v>4940</v>
      </c>
      <c r="G30" s="1998">
        <v>37.118446747784283</v>
      </c>
      <c r="H30" s="2000">
        <v>20.16433569429546</v>
      </c>
      <c r="I30" s="1994">
        <v>1310</v>
      </c>
      <c r="J30" s="1993">
        <v>29.270754083687621</v>
      </c>
      <c r="K30" s="1992">
        <v>5.3374010593115733</v>
      </c>
      <c r="L30" s="1996">
        <v>1705</v>
      </c>
      <c r="M30" s="1993">
        <v>52.240871432954897</v>
      </c>
      <c r="N30" s="1995">
        <v>6.9467288114223837</v>
      </c>
      <c r="O30" s="1994">
        <v>270</v>
      </c>
      <c r="P30" s="1993">
        <v>24.2</v>
      </c>
      <c r="Q30" s="1992">
        <v>1.1009708111963381</v>
      </c>
      <c r="R30" s="1996">
        <v>1035</v>
      </c>
      <c r="S30" s="1993">
        <v>37.683193583667517</v>
      </c>
      <c r="T30" s="1995">
        <v>4.2175387428866147</v>
      </c>
      <c r="U30" s="1994">
        <v>630</v>
      </c>
      <c r="V30" s="1993">
        <v>36.332754629629633</v>
      </c>
      <c r="W30" s="1992">
        <v>2.5616962694785501</v>
      </c>
      <c r="X30" s="1991">
        <v>24510</v>
      </c>
      <c r="Y30" s="1997">
        <v>37.854856895726179</v>
      </c>
      <c r="Z30" s="508"/>
      <c r="AA30" s="508"/>
    </row>
    <row r="31" spans="1:27" ht="16.2" thickTop="1">
      <c r="A31" s="11" t="s">
        <v>86</v>
      </c>
      <c r="B31" s="1989"/>
      <c r="C31" s="1861"/>
      <c r="D31" s="2070"/>
      <c r="E31" s="2066"/>
      <c r="F31" s="1859"/>
      <c r="G31" s="2070"/>
      <c r="H31" s="2070"/>
      <c r="I31" s="2069"/>
      <c r="J31" s="2068"/>
      <c r="K31" s="2067"/>
      <c r="L31" s="1931"/>
      <c r="M31" s="2068"/>
      <c r="N31" s="2068"/>
      <c r="O31" s="2069"/>
      <c r="P31" s="2068"/>
      <c r="Q31" s="2067"/>
      <c r="R31" s="1931"/>
      <c r="S31" s="2068"/>
      <c r="T31" s="2068"/>
      <c r="U31" s="2069"/>
      <c r="V31" s="2068"/>
      <c r="W31" s="2067"/>
      <c r="X31" s="1859"/>
      <c r="Y31" s="2066"/>
      <c r="Z31" s="508"/>
      <c r="AA31" s="508"/>
    </row>
    <row r="32" spans="1:27" ht="16.2" thickBot="1">
      <c r="A32" s="526" t="s">
        <v>239</v>
      </c>
      <c r="B32" s="313" t="s">
        <v>86</v>
      </c>
      <c r="C32" s="2065">
        <v>51430</v>
      </c>
      <c r="D32" s="2062">
        <v>99.999999999999986</v>
      </c>
      <c r="E32" s="2064">
        <v>79.43561466104444</v>
      </c>
      <c r="F32" s="2063">
        <v>13315</v>
      </c>
      <c r="G32" s="2062">
        <v>100</v>
      </c>
      <c r="H32" s="2061">
        <v>20.564385338955564</v>
      </c>
      <c r="I32" s="2059">
        <v>4470</v>
      </c>
      <c r="J32" s="1908">
        <v>100.00000000000001</v>
      </c>
      <c r="K32" s="2058">
        <v>6.9026767372534481</v>
      </c>
      <c r="L32" s="2060">
        <v>3260</v>
      </c>
      <c r="M32" s="1908">
        <v>100</v>
      </c>
      <c r="N32" s="1911">
        <v>5.0337488222664994</v>
      </c>
      <c r="O32" s="2059">
        <v>1115</v>
      </c>
      <c r="P32" s="1908">
        <v>100</v>
      </c>
      <c r="Q32" s="2058">
        <v>1.7221939051326012</v>
      </c>
      <c r="R32" s="2060">
        <v>2745</v>
      </c>
      <c r="S32" s="1908">
        <v>100</v>
      </c>
      <c r="T32" s="1911">
        <v>4.2367514634786776</v>
      </c>
      <c r="U32" s="2059">
        <v>1730</v>
      </c>
      <c r="V32" s="1908">
        <v>100</v>
      </c>
      <c r="W32" s="2058">
        <v>2.6690144108243361</v>
      </c>
      <c r="X32" s="2057">
        <v>64745</v>
      </c>
      <c r="Y32" s="1906">
        <v>100</v>
      </c>
      <c r="Z32" s="508"/>
      <c r="AA32" s="508"/>
    </row>
    <row r="33" spans="2:25"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row>
    <row r="34" spans="2:25">
      <c r="C34" s="509"/>
      <c r="D34" s="509"/>
      <c r="E34" s="509"/>
      <c r="F34" s="509"/>
      <c r="G34" s="509"/>
      <c r="H34" s="509"/>
      <c r="I34" s="509"/>
      <c r="J34" s="509"/>
      <c r="K34" s="509"/>
      <c r="L34" s="509"/>
      <c r="M34" s="509"/>
      <c r="N34" s="509"/>
      <c r="O34" s="509"/>
      <c r="P34" s="509"/>
      <c r="Q34" s="509"/>
      <c r="R34" s="509"/>
      <c r="S34" s="509"/>
      <c r="T34" s="509"/>
      <c r="U34" s="509"/>
      <c r="V34" s="509"/>
      <c r="W34" s="509"/>
      <c r="X34" s="509"/>
      <c r="Y34" s="509"/>
    </row>
    <row r="35" spans="2:25"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row>
  </sheetData>
  <mergeCells count="11">
    <mergeCell ref="A5:B5"/>
    <mergeCell ref="A19:B19"/>
    <mergeCell ref="R3:T3"/>
    <mergeCell ref="U3:W3"/>
    <mergeCell ref="X3:Y3"/>
    <mergeCell ref="A1:Y1"/>
    <mergeCell ref="C3:E3"/>
    <mergeCell ref="F3:H3"/>
    <mergeCell ref="I3:K3"/>
    <mergeCell ref="L3:N3"/>
    <mergeCell ref="O3:Q3"/>
  </mergeCells>
  <pageMargins left="0.75" right="0.75" top="1" bottom="1" header="0.5" footer="0.5"/>
  <pageSetup paperSize="9" scale="23"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DDC5B-A882-4CAE-9D04-63815AB691FE}">
  <dimension ref="A1:AA35"/>
  <sheetViews>
    <sheetView showGridLines="0" zoomScale="80" zoomScaleNormal="80" zoomScaleSheetLayoutView="70" workbookViewId="0">
      <selection activeCell="W32" sqref="W32"/>
    </sheetView>
  </sheetViews>
  <sheetFormatPr defaultColWidth="9.109375" defaultRowHeight="15"/>
  <cols>
    <col min="1" max="1" width="9.109375" style="11"/>
    <col min="2" max="2" width="60.33203125" style="1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3" width="9.44140625" style="11" customWidth="1"/>
    <col min="24" max="24" width="12.44140625" style="11" customWidth="1"/>
    <col min="25" max="25" width="9.44140625" style="11" customWidth="1"/>
    <col min="26" max="16384" width="9.109375" style="11"/>
  </cols>
  <sheetData>
    <row r="1" spans="1:27" ht="19.8" thickBot="1">
      <c r="A1" s="1903" t="s">
        <v>384</v>
      </c>
      <c r="B1" s="1903"/>
      <c r="C1" s="1903"/>
      <c r="D1" s="1903"/>
      <c r="E1" s="1903"/>
      <c r="F1" s="1903"/>
      <c r="G1" s="1903"/>
      <c r="H1" s="1903"/>
      <c r="I1" s="1903"/>
      <c r="J1" s="1903"/>
      <c r="K1" s="1903"/>
      <c r="L1" s="1903"/>
      <c r="M1" s="1903"/>
      <c r="N1" s="1903"/>
      <c r="O1" s="1903"/>
      <c r="P1" s="1903"/>
      <c r="Q1" s="1903"/>
      <c r="R1" s="1903"/>
      <c r="S1" s="1903"/>
      <c r="T1" s="1903"/>
      <c r="U1" s="1903"/>
      <c r="V1" s="1903"/>
      <c r="W1" s="1903"/>
      <c r="X1" s="1903"/>
      <c r="Y1" s="1903"/>
    </row>
    <row r="2" spans="1:27" ht="16.2" thickTop="1" thickBot="1">
      <c r="A2" s="2080"/>
      <c r="B2" s="2080"/>
      <c r="C2" s="2080"/>
      <c r="D2" s="2080"/>
      <c r="E2" s="2080"/>
      <c r="F2" s="2080"/>
      <c r="G2" s="2080"/>
      <c r="H2" s="2080"/>
      <c r="I2" s="2080"/>
      <c r="J2" s="2080"/>
      <c r="K2" s="2080"/>
      <c r="L2" s="2080"/>
      <c r="M2" s="2080"/>
      <c r="N2" s="2080"/>
      <c r="O2" s="2080"/>
      <c r="P2" s="2080"/>
      <c r="Q2" s="2080"/>
      <c r="R2" s="2080"/>
      <c r="S2" s="2080"/>
      <c r="T2" s="2080"/>
      <c r="U2" s="2080"/>
      <c r="V2" s="2080"/>
      <c r="W2" s="2080"/>
      <c r="X2" s="2080"/>
      <c r="Y2" s="2080"/>
    </row>
    <row r="3" spans="1:27" ht="16.5" customHeight="1" thickBot="1">
      <c r="A3" s="1822"/>
      <c r="B3" s="1822"/>
      <c r="C3" s="1967" t="s">
        <v>135</v>
      </c>
      <c r="D3" s="1969"/>
      <c r="E3" s="1966"/>
      <c r="F3" s="641" t="s">
        <v>350</v>
      </c>
      <c r="G3" s="641"/>
      <c r="H3" s="641"/>
      <c r="I3" s="2042" t="s">
        <v>137</v>
      </c>
      <c r="J3" s="2041"/>
      <c r="K3" s="2040"/>
      <c r="L3" s="2038" t="s">
        <v>138</v>
      </c>
      <c r="M3" s="2038"/>
      <c r="N3" s="2038"/>
      <c r="O3" s="2042" t="s">
        <v>139</v>
      </c>
      <c r="P3" s="2041"/>
      <c r="Q3" s="2040"/>
      <c r="R3" s="2038" t="s">
        <v>140</v>
      </c>
      <c r="S3" s="2038"/>
      <c r="T3" s="2038"/>
      <c r="U3" s="2039" t="s">
        <v>145</v>
      </c>
      <c r="V3" s="2038"/>
      <c r="W3" s="2037"/>
      <c r="X3" s="1969" t="s">
        <v>15</v>
      </c>
      <c r="Y3" s="1966"/>
    </row>
    <row r="4" spans="1:27" ht="16.8" thickTop="1" thickBot="1">
      <c r="A4" s="1822"/>
      <c r="B4" s="1822"/>
      <c r="C4" s="823" t="s">
        <v>8</v>
      </c>
      <c r="D4" s="821" t="s">
        <v>9</v>
      </c>
      <c r="E4" s="822" t="s">
        <v>10</v>
      </c>
      <c r="F4" s="821" t="s">
        <v>8</v>
      </c>
      <c r="G4" s="821" t="s">
        <v>9</v>
      </c>
      <c r="H4" s="821" t="s">
        <v>10</v>
      </c>
      <c r="I4" s="2036" t="s">
        <v>8</v>
      </c>
      <c r="J4" s="2035" t="s">
        <v>9</v>
      </c>
      <c r="K4" s="2034" t="s">
        <v>10</v>
      </c>
      <c r="L4" s="2035" t="s">
        <v>8</v>
      </c>
      <c r="M4" s="2035" t="s">
        <v>9</v>
      </c>
      <c r="N4" s="2035" t="s">
        <v>10</v>
      </c>
      <c r="O4" s="2036" t="s">
        <v>8</v>
      </c>
      <c r="P4" s="2035" t="s">
        <v>9</v>
      </c>
      <c r="Q4" s="2034" t="s">
        <v>10</v>
      </c>
      <c r="R4" s="2035" t="s">
        <v>8</v>
      </c>
      <c r="S4" s="2035" t="s">
        <v>9</v>
      </c>
      <c r="T4" s="2035" t="s">
        <v>10</v>
      </c>
      <c r="U4" s="2036" t="s">
        <v>8</v>
      </c>
      <c r="V4" s="2035" t="s">
        <v>9</v>
      </c>
      <c r="W4" s="2034" t="s">
        <v>10</v>
      </c>
      <c r="X4" s="821" t="s">
        <v>8</v>
      </c>
      <c r="Y4" s="822" t="s">
        <v>9</v>
      </c>
    </row>
    <row r="5" spans="1:27">
      <c r="A5" s="2033" t="s">
        <v>71</v>
      </c>
      <c r="B5" s="2033"/>
      <c r="C5" s="2032"/>
      <c r="D5" s="516"/>
      <c r="E5" s="2025"/>
      <c r="F5" s="516"/>
      <c r="G5" s="516"/>
      <c r="H5" s="516"/>
      <c r="I5" s="2031"/>
      <c r="J5" s="2030"/>
      <c r="K5" s="2029"/>
      <c r="L5" s="2030"/>
      <c r="M5" s="2030"/>
      <c r="N5" s="2030"/>
      <c r="O5" s="2031"/>
      <c r="P5" s="2030"/>
      <c r="Q5" s="2029"/>
      <c r="R5" s="2027"/>
      <c r="S5" s="2027"/>
      <c r="T5" s="2027"/>
      <c r="U5" s="2028"/>
      <c r="V5" s="2027"/>
      <c r="W5" s="2026"/>
      <c r="X5" s="516"/>
      <c r="Y5" s="2025"/>
    </row>
    <row r="6" spans="1:27" ht="15.75" customHeight="1">
      <c r="A6" s="739" t="s">
        <v>54</v>
      </c>
      <c r="B6" s="739" t="s">
        <v>320</v>
      </c>
      <c r="C6" s="1925">
        <v>80</v>
      </c>
      <c r="D6" s="1924">
        <v>0.5307311784237988</v>
      </c>
      <c r="E6" s="2009">
        <v>89.868043602983349</v>
      </c>
      <c r="F6" s="2074">
        <v>10</v>
      </c>
      <c r="G6" s="1924">
        <v>0.22197083961789846</v>
      </c>
      <c r="H6" s="2024">
        <v>10.131956397016637</v>
      </c>
      <c r="I6" s="2012">
        <v>0</v>
      </c>
      <c r="J6" s="1921">
        <v>7.5018754688672168E-2</v>
      </c>
      <c r="K6" s="2011">
        <v>1.1474469305794606</v>
      </c>
      <c r="L6" s="2013">
        <v>5</v>
      </c>
      <c r="M6" s="1921">
        <v>0.36795580110497239</v>
      </c>
      <c r="N6" s="1920">
        <v>3.8209982788296042</v>
      </c>
      <c r="O6" s="2012">
        <v>0</v>
      </c>
      <c r="P6" s="1921">
        <v>0.29411764705882354</v>
      </c>
      <c r="Q6" s="2011">
        <v>1.1474469305794606</v>
      </c>
      <c r="R6" s="2013">
        <v>0</v>
      </c>
      <c r="S6" s="1921">
        <v>0.22675736961451248</v>
      </c>
      <c r="T6" s="1920">
        <v>2.2948938611589211</v>
      </c>
      <c r="U6" s="2012">
        <v>0</v>
      </c>
      <c r="V6" s="1921">
        <v>0.28957528957528955</v>
      </c>
      <c r="W6" s="2011">
        <v>1.7211703958691909</v>
      </c>
      <c r="X6" s="2022">
        <v>85</v>
      </c>
      <c r="Y6" s="2009">
        <v>0.46517213771016819</v>
      </c>
      <c r="Z6" s="508"/>
      <c r="AA6" s="508"/>
    </row>
    <row r="7" spans="1:27" ht="15.75" customHeight="1">
      <c r="A7" s="739" t="s">
        <v>55</v>
      </c>
      <c r="B7" s="739" t="s">
        <v>319</v>
      </c>
      <c r="C7" s="1925">
        <v>100</v>
      </c>
      <c r="D7" s="1924">
        <v>0.67879650335434027</v>
      </c>
      <c r="E7" s="2009">
        <v>71.713917525773198</v>
      </c>
      <c r="F7" s="2074">
        <v>40</v>
      </c>
      <c r="G7" s="1924">
        <v>0.99321266968325794</v>
      </c>
      <c r="H7" s="2024">
        <v>28.286082474226802</v>
      </c>
      <c r="I7" s="2012">
        <v>5</v>
      </c>
      <c r="J7" s="1921">
        <v>0.54988747186796694</v>
      </c>
      <c r="K7" s="2011">
        <v>5.247709049255441</v>
      </c>
      <c r="L7" s="2013">
        <v>15</v>
      </c>
      <c r="M7" s="1921">
        <v>1.7138121546961327</v>
      </c>
      <c r="N7" s="1920">
        <v>11.103951890034363</v>
      </c>
      <c r="O7" s="2012">
        <v>5</v>
      </c>
      <c r="P7" s="1921">
        <v>0.78529411764705881</v>
      </c>
      <c r="Q7" s="2011">
        <v>1.9115120274914088</v>
      </c>
      <c r="R7" s="2013">
        <v>5</v>
      </c>
      <c r="S7" s="1921">
        <v>0.75623582766439901</v>
      </c>
      <c r="T7" s="1920">
        <v>4.7752004581901488</v>
      </c>
      <c r="U7" s="2012">
        <v>5</v>
      </c>
      <c r="V7" s="1921">
        <v>1.4150579150579152</v>
      </c>
      <c r="W7" s="2011">
        <v>5.247709049255441</v>
      </c>
      <c r="X7" s="2022">
        <v>140</v>
      </c>
      <c r="Y7" s="2009">
        <v>0.74555644515612496</v>
      </c>
      <c r="Z7" s="508"/>
      <c r="AA7" s="508"/>
    </row>
    <row r="8" spans="1:27" ht="15.75" customHeight="1">
      <c r="A8" s="739" t="s">
        <v>56</v>
      </c>
      <c r="B8" s="739" t="s">
        <v>318</v>
      </c>
      <c r="C8" s="1925">
        <v>1635</v>
      </c>
      <c r="D8" s="1924">
        <v>11.083485803347564</v>
      </c>
      <c r="E8" s="2009">
        <v>82.815522182503116</v>
      </c>
      <c r="F8" s="2074">
        <v>340</v>
      </c>
      <c r="G8" s="1924">
        <v>8.5316742081447963</v>
      </c>
      <c r="H8" s="2024">
        <v>17.184477817496884</v>
      </c>
      <c r="I8" s="2012">
        <v>125</v>
      </c>
      <c r="J8" s="1921">
        <v>9.2340585146286571</v>
      </c>
      <c r="K8" s="2011">
        <v>6.2324681768929313</v>
      </c>
      <c r="L8" s="2013">
        <v>35</v>
      </c>
      <c r="M8" s="1921">
        <v>4.0883977900552493</v>
      </c>
      <c r="N8" s="1920">
        <v>1.8734366930298028</v>
      </c>
      <c r="O8" s="2012">
        <v>30</v>
      </c>
      <c r="P8" s="1921">
        <v>9.0470588235294116</v>
      </c>
      <c r="Q8" s="2011">
        <v>1.5574841264215333</v>
      </c>
      <c r="R8" s="2013">
        <v>110</v>
      </c>
      <c r="S8" s="1921">
        <v>12.744897959183673</v>
      </c>
      <c r="T8" s="1920">
        <v>5.6917032071210842</v>
      </c>
      <c r="U8" s="2012">
        <v>35</v>
      </c>
      <c r="V8" s="1921">
        <v>6.9749034749034751</v>
      </c>
      <c r="W8" s="2011">
        <v>1.8293856140315348</v>
      </c>
      <c r="X8" s="2022">
        <v>1975</v>
      </c>
      <c r="Y8" s="2009">
        <v>10.541659994662398</v>
      </c>
      <c r="Z8" s="508"/>
      <c r="AA8" s="508"/>
    </row>
    <row r="9" spans="1:27" ht="15.75" customHeight="1">
      <c r="A9" s="739" t="s">
        <v>57</v>
      </c>
      <c r="B9" s="739" t="s">
        <v>58</v>
      </c>
      <c r="C9" s="1925">
        <v>525</v>
      </c>
      <c r="D9" s="1924">
        <v>3.5507894558514601</v>
      </c>
      <c r="E9" s="2009">
        <v>72.396308270468936</v>
      </c>
      <c r="F9" s="2074">
        <v>200</v>
      </c>
      <c r="G9" s="1924">
        <v>5.0223730517848164</v>
      </c>
      <c r="H9" s="2024">
        <v>27.603691729531079</v>
      </c>
      <c r="I9" s="2012">
        <v>70</v>
      </c>
      <c r="J9" s="1921">
        <v>5.1372843210802701</v>
      </c>
      <c r="K9" s="2011">
        <v>9.4614385586780525</v>
      </c>
      <c r="L9" s="2013">
        <v>45</v>
      </c>
      <c r="M9" s="1921">
        <v>4.917127071823205</v>
      </c>
      <c r="N9" s="1920">
        <v>6.1482771007764798</v>
      </c>
      <c r="O9" s="2012">
        <v>30</v>
      </c>
      <c r="P9" s="1921">
        <v>8.1382352941176475</v>
      </c>
      <c r="Q9" s="2011">
        <v>3.8229848849097796</v>
      </c>
      <c r="R9" s="2013">
        <v>30</v>
      </c>
      <c r="S9" s="1921">
        <v>3.1179138321995463</v>
      </c>
      <c r="T9" s="1920">
        <v>3.7994970847495098</v>
      </c>
      <c r="U9" s="2012">
        <v>30</v>
      </c>
      <c r="V9" s="1921">
        <v>6.1081081081081079</v>
      </c>
      <c r="W9" s="2011">
        <v>4.3714941004172543</v>
      </c>
      <c r="X9" s="2022">
        <v>725</v>
      </c>
      <c r="Y9" s="2009">
        <v>3.8632506004803844</v>
      </c>
      <c r="Z9" s="508"/>
      <c r="AA9" s="508"/>
    </row>
    <row r="10" spans="1:27" ht="15.75" customHeight="1">
      <c r="A10" s="739" t="s">
        <v>59</v>
      </c>
      <c r="B10" s="739" t="s">
        <v>317</v>
      </c>
      <c r="C10" s="1925">
        <v>1210</v>
      </c>
      <c r="D10" s="1924">
        <v>8.210679677441215</v>
      </c>
      <c r="E10" s="2009">
        <v>73.694614238360245</v>
      </c>
      <c r="F10" s="2074">
        <v>435</v>
      </c>
      <c r="G10" s="1924">
        <v>10.87229763700352</v>
      </c>
      <c r="H10" s="2024">
        <v>26.305385761639748</v>
      </c>
      <c r="I10" s="2012">
        <v>175</v>
      </c>
      <c r="J10" s="1921">
        <v>12.955738934733683</v>
      </c>
      <c r="K10" s="2011">
        <v>10.503907794301005</v>
      </c>
      <c r="L10" s="2013">
        <v>80</v>
      </c>
      <c r="M10" s="1921">
        <v>8.7082872928176798</v>
      </c>
      <c r="N10" s="1920">
        <v>4.7933582702308177</v>
      </c>
      <c r="O10" s="2012">
        <v>55</v>
      </c>
      <c r="P10" s="1921">
        <v>15.685294117647059</v>
      </c>
      <c r="Q10" s="2011">
        <v>3.2436213240884344</v>
      </c>
      <c r="R10" s="2013">
        <v>65</v>
      </c>
      <c r="S10" s="1921">
        <v>7.1995464852607718</v>
      </c>
      <c r="T10" s="1920">
        <v>3.8621780251193623</v>
      </c>
      <c r="U10" s="2012">
        <v>65</v>
      </c>
      <c r="V10" s="1921">
        <v>12.386100386100384</v>
      </c>
      <c r="W10" s="2011">
        <v>3.9023203479001305</v>
      </c>
      <c r="X10" s="2022">
        <v>1645</v>
      </c>
      <c r="Y10" s="2009">
        <v>8.7758206565252213</v>
      </c>
      <c r="Z10" s="508"/>
      <c r="AA10" s="508"/>
    </row>
    <row r="11" spans="1:27" ht="15.75" customHeight="1">
      <c r="A11" s="739" t="s">
        <v>146</v>
      </c>
      <c r="B11" s="739" t="s">
        <v>316</v>
      </c>
      <c r="C11" s="1925">
        <v>520</v>
      </c>
      <c r="D11" s="1924">
        <v>3.5325608185945647</v>
      </c>
      <c r="E11" s="2009">
        <v>88.433873922779398</v>
      </c>
      <c r="F11" s="2074">
        <v>70</v>
      </c>
      <c r="G11" s="1924">
        <v>1.7139265962795371</v>
      </c>
      <c r="H11" s="2024">
        <v>11.5661260772206</v>
      </c>
      <c r="I11" s="2012">
        <v>20</v>
      </c>
      <c r="J11" s="1921">
        <v>1.4628657164291075</v>
      </c>
      <c r="K11" s="2011">
        <v>3.3080002714256631</v>
      </c>
      <c r="L11" s="2013">
        <v>10</v>
      </c>
      <c r="M11" s="1921">
        <v>1.1591160220994476</v>
      </c>
      <c r="N11" s="1920">
        <v>1.7795345049874467</v>
      </c>
      <c r="O11" s="2012">
        <v>0</v>
      </c>
      <c r="P11" s="1921">
        <v>0.58823529411764708</v>
      </c>
      <c r="Q11" s="2011">
        <v>0.33928207912058084</v>
      </c>
      <c r="R11" s="2013">
        <v>25</v>
      </c>
      <c r="S11" s="1921">
        <v>2.9580498866213154</v>
      </c>
      <c r="T11" s="1920">
        <v>4.4259347221279768</v>
      </c>
      <c r="U11" s="2012">
        <v>10</v>
      </c>
      <c r="V11" s="1921">
        <v>1.9498069498069499</v>
      </c>
      <c r="W11" s="2011">
        <v>1.7133744995589333</v>
      </c>
      <c r="X11" s="2022">
        <v>590</v>
      </c>
      <c r="Y11" s="2009">
        <v>3.1464104617026956</v>
      </c>
      <c r="Z11" s="508"/>
      <c r="AA11" s="508"/>
    </row>
    <row r="12" spans="1:27" ht="15.75" customHeight="1">
      <c r="A12" s="739" t="s">
        <v>60</v>
      </c>
      <c r="B12" s="739" t="s">
        <v>61</v>
      </c>
      <c r="C12" s="1925">
        <v>395</v>
      </c>
      <c r="D12" s="1924">
        <v>2.6769668631835741</v>
      </c>
      <c r="E12" s="2009">
        <v>84.505957601557313</v>
      </c>
      <c r="F12" s="2074">
        <v>70</v>
      </c>
      <c r="G12" s="1924">
        <v>1.820764203117144</v>
      </c>
      <c r="H12" s="2024">
        <v>15.494042398442678</v>
      </c>
      <c r="I12" s="2012">
        <v>25</v>
      </c>
      <c r="J12" s="1921">
        <v>1.7246811702925728</v>
      </c>
      <c r="K12" s="2011">
        <v>4.917962650009625</v>
      </c>
      <c r="L12" s="2013">
        <v>15</v>
      </c>
      <c r="M12" s="1921">
        <v>1.6243093922651934</v>
      </c>
      <c r="N12" s="1920">
        <v>3.1445868184054584</v>
      </c>
      <c r="O12" s="2012">
        <v>15</v>
      </c>
      <c r="P12" s="1921">
        <v>4.2647058823529411</v>
      </c>
      <c r="Q12" s="2011">
        <v>3.1018033242774936</v>
      </c>
      <c r="R12" s="2013">
        <v>15</v>
      </c>
      <c r="S12" s="1921">
        <v>1.9739229024943312</v>
      </c>
      <c r="T12" s="1920">
        <v>3.7243031638393904</v>
      </c>
      <c r="U12" s="2012">
        <v>5</v>
      </c>
      <c r="V12" s="1921">
        <v>0.54633204633204635</v>
      </c>
      <c r="W12" s="2011">
        <v>0.60538644191071078</v>
      </c>
      <c r="X12" s="2022">
        <v>465</v>
      </c>
      <c r="Y12" s="2009">
        <v>2.4951694689084603</v>
      </c>
      <c r="Z12" s="508"/>
      <c r="AA12" s="508"/>
    </row>
    <row r="13" spans="1:27" ht="15.75" customHeight="1">
      <c r="A13" s="739" t="s">
        <v>62</v>
      </c>
      <c r="B13" s="739" t="s">
        <v>315</v>
      </c>
      <c r="C13" s="1925">
        <v>995</v>
      </c>
      <c r="D13" s="1924">
        <v>6.7513722301280747</v>
      </c>
      <c r="E13" s="2009">
        <v>69.963413692127276</v>
      </c>
      <c r="F13" s="2074">
        <v>430</v>
      </c>
      <c r="G13" s="1924">
        <v>10.752388134741075</v>
      </c>
      <c r="H13" s="2024">
        <v>30.036586307872724</v>
      </c>
      <c r="I13" s="2012">
        <v>210</v>
      </c>
      <c r="J13" s="1921">
        <v>15.692423105776445</v>
      </c>
      <c r="K13" s="2011">
        <v>14.689297276040532</v>
      </c>
      <c r="L13" s="2013">
        <v>40</v>
      </c>
      <c r="M13" s="1921">
        <v>4.605524861878453</v>
      </c>
      <c r="N13" s="1920">
        <v>2.9269046298181922</v>
      </c>
      <c r="O13" s="2012">
        <v>50</v>
      </c>
      <c r="P13" s="1921">
        <v>14.288235294117646</v>
      </c>
      <c r="Q13" s="2011">
        <v>3.4114449836028737</v>
      </c>
      <c r="R13" s="2013">
        <v>75</v>
      </c>
      <c r="S13" s="1921">
        <v>8.6133786848072553</v>
      </c>
      <c r="T13" s="1920">
        <v>5.3348595184090222</v>
      </c>
      <c r="U13" s="2012">
        <v>50</v>
      </c>
      <c r="V13" s="1921">
        <v>10.100386100386102</v>
      </c>
      <c r="W13" s="2011">
        <v>3.6740799000021069</v>
      </c>
      <c r="X13" s="2022">
        <v>1425</v>
      </c>
      <c r="Y13" s="2009">
        <v>7.6009073925807318</v>
      </c>
      <c r="Z13" s="508"/>
      <c r="AA13" s="508"/>
    </row>
    <row r="14" spans="1:27" ht="15.75" customHeight="1">
      <c r="A14" s="739" t="s">
        <v>63</v>
      </c>
      <c r="B14" s="739" t="s">
        <v>64</v>
      </c>
      <c r="C14" s="1925">
        <v>1355</v>
      </c>
      <c r="D14" s="1924">
        <v>9.1749000474351146</v>
      </c>
      <c r="E14" s="2009">
        <v>83.253806232629074</v>
      </c>
      <c r="F14" s="2074">
        <v>270</v>
      </c>
      <c r="G14" s="1924">
        <v>6.8461538461538476</v>
      </c>
      <c r="H14" s="2024">
        <v>16.746193767370933</v>
      </c>
      <c r="I14" s="2012">
        <v>110</v>
      </c>
      <c r="J14" s="1921">
        <v>8.3270817704426108</v>
      </c>
      <c r="K14" s="2011">
        <v>6.825392921268171</v>
      </c>
      <c r="L14" s="2013">
        <v>30</v>
      </c>
      <c r="M14" s="1921">
        <v>3.2596685082872932</v>
      </c>
      <c r="N14" s="1920">
        <v>1.8139557763730723</v>
      </c>
      <c r="O14" s="2012">
        <v>30</v>
      </c>
      <c r="P14" s="1921">
        <v>8.6764705882352935</v>
      </c>
      <c r="Q14" s="2011">
        <v>1.8139557763730723</v>
      </c>
      <c r="R14" s="2013">
        <v>70</v>
      </c>
      <c r="S14" s="1921">
        <v>8.0884353741496611</v>
      </c>
      <c r="T14" s="1920">
        <v>4.3866984775069486</v>
      </c>
      <c r="U14" s="2012">
        <v>30</v>
      </c>
      <c r="V14" s="1921">
        <v>5.9845559845559846</v>
      </c>
      <c r="W14" s="2011">
        <v>1.9061908158496694</v>
      </c>
      <c r="X14" s="2022">
        <v>1625</v>
      </c>
      <c r="Y14" s="2009">
        <v>8.6804376834801182</v>
      </c>
      <c r="Z14" s="508"/>
      <c r="AA14" s="508"/>
    </row>
    <row r="15" spans="1:27" ht="15.75" customHeight="1">
      <c r="A15" s="739" t="s">
        <v>65</v>
      </c>
      <c r="B15" s="739" t="s">
        <v>66</v>
      </c>
      <c r="C15" s="1851">
        <v>1430</v>
      </c>
      <c r="D15" s="1850">
        <v>9.7052246391543004</v>
      </c>
      <c r="E15" s="1836">
        <v>79.780744999080866</v>
      </c>
      <c r="F15" s="2073">
        <v>365</v>
      </c>
      <c r="G15" s="1850">
        <v>9.1244343891402728</v>
      </c>
      <c r="H15" s="2015">
        <v>20.219255000919134</v>
      </c>
      <c r="I15" s="2012">
        <v>110</v>
      </c>
      <c r="J15" s="1921">
        <v>8.1897974493623398</v>
      </c>
      <c r="K15" s="2011">
        <v>6.0813182038469895</v>
      </c>
      <c r="L15" s="2013">
        <v>90</v>
      </c>
      <c r="M15" s="1921">
        <v>10.172375690607735</v>
      </c>
      <c r="N15" s="1920">
        <v>5.1282051282051277</v>
      </c>
      <c r="O15" s="2012">
        <v>25</v>
      </c>
      <c r="P15" s="1921">
        <v>6.7647058823529411</v>
      </c>
      <c r="Q15" s="2011">
        <v>1.2812157065904621</v>
      </c>
      <c r="R15" s="2013">
        <v>95</v>
      </c>
      <c r="S15" s="1921">
        <v>10.594104308390023</v>
      </c>
      <c r="T15" s="1920">
        <v>5.2050780706005559</v>
      </c>
      <c r="U15" s="2012">
        <v>45</v>
      </c>
      <c r="V15" s="1921">
        <v>8.7451737451737444</v>
      </c>
      <c r="W15" s="2011">
        <v>2.523437891675997</v>
      </c>
      <c r="X15" s="2010">
        <v>1795</v>
      </c>
      <c r="Y15" s="1836">
        <v>9.5819055244195361</v>
      </c>
      <c r="Z15" s="508"/>
      <c r="AA15" s="508"/>
    </row>
    <row r="16" spans="1:27" ht="15.75" customHeight="1">
      <c r="A16" s="739" t="s">
        <v>67</v>
      </c>
      <c r="B16" s="739" t="s">
        <v>68</v>
      </c>
      <c r="C16" s="1851">
        <v>1170</v>
      </c>
      <c r="D16" s="1850">
        <v>7.9158365521447447</v>
      </c>
      <c r="E16" s="1836">
        <v>76.745286117863486</v>
      </c>
      <c r="F16" s="2073">
        <v>355</v>
      </c>
      <c r="G16" s="1850">
        <v>8.8979386626445454</v>
      </c>
      <c r="H16" s="2015">
        <v>23.254713882136528</v>
      </c>
      <c r="I16" s="2012">
        <v>135</v>
      </c>
      <c r="J16" s="1921">
        <v>10.282820705176293</v>
      </c>
      <c r="K16" s="2011">
        <v>9.0053215951645758</v>
      </c>
      <c r="L16" s="2013">
        <v>75</v>
      </c>
      <c r="M16" s="1921">
        <v>8.1314917127071826</v>
      </c>
      <c r="N16" s="1920">
        <v>4.8347677550752257</v>
      </c>
      <c r="O16" s="2012">
        <v>30</v>
      </c>
      <c r="P16" s="1921">
        <v>8.5264705882352931</v>
      </c>
      <c r="Q16" s="2011">
        <v>1.9046054792720584</v>
      </c>
      <c r="R16" s="2013">
        <v>65</v>
      </c>
      <c r="S16" s="1921">
        <v>7.4421768707482991</v>
      </c>
      <c r="T16" s="1920">
        <v>4.3124630444780241</v>
      </c>
      <c r="U16" s="2012">
        <v>50</v>
      </c>
      <c r="V16" s="1921">
        <v>9.3957528957528957</v>
      </c>
      <c r="W16" s="2011">
        <v>3.1975560081466394</v>
      </c>
      <c r="X16" s="2010">
        <v>1520</v>
      </c>
      <c r="Y16" s="1836">
        <v>8.1243661595943415</v>
      </c>
      <c r="Z16" s="508"/>
      <c r="AA16" s="508"/>
    </row>
    <row r="17" spans="1:27" ht="15.75" customHeight="1">
      <c r="A17" s="739" t="s">
        <v>69</v>
      </c>
      <c r="B17" s="11" t="s">
        <v>70</v>
      </c>
      <c r="C17" s="1846">
        <v>45</v>
      </c>
      <c r="D17" s="1844">
        <v>0.29728264552415801</v>
      </c>
      <c r="E17" s="1874">
        <v>87.095493349215801</v>
      </c>
      <c r="F17" s="2072">
        <v>5</v>
      </c>
      <c r="G17" s="1844">
        <v>0.16339869281045752</v>
      </c>
      <c r="H17" s="2008">
        <v>12.9</v>
      </c>
      <c r="I17" s="2005">
        <v>0</v>
      </c>
      <c r="J17" s="1913">
        <v>7.5018754688672168E-2</v>
      </c>
      <c r="K17" s="2004">
        <v>1.9853087155052611</v>
      </c>
      <c r="L17" s="2006">
        <v>0</v>
      </c>
      <c r="M17" s="1913">
        <v>0.11049723756906078</v>
      </c>
      <c r="N17" s="1912">
        <v>1.9853087155052611</v>
      </c>
      <c r="O17" s="2005">
        <v>0</v>
      </c>
      <c r="P17" s="1913">
        <v>0.29411764705882354</v>
      </c>
      <c r="Q17" s="2004">
        <v>1.9853087155052611</v>
      </c>
      <c r="R17" s="2006">
        <v>0</v>
      </c>
      <c r="S17" s="1913">
        <v>0.17006802721088435</v>
      </c>
      <c r="T17" s="1912">
        <v>2.9779630732578921</v>
      </c>
      <c r="U17" s="2005">
        <v>0</v>
      </c>
      <c r="V17" s="1913">
        <v>0.38610038610038611</v>
      </c>
      <c r="W17" s="2004">
        <v>3.9706174310105222</v>
      </c>
      <c r="X17" s="2003">
        <v>50</v>
      </c>
      <c r="Y17" s="1874">
        <v>0.26885508406725378</v>
      </c>
      <c r="Z17" s="508"/>
      <c r="AA17" s="508"/>
    </row>
    <row r="18" spans="1:27" ht="16.05" customHeight="1" thickBot="1">
      <c r="A18" s="2" t="s">
        <v>71</v>
      </c>
      <c r="B18" s="313" t="s">
        <v>72</v>
      </c>
      <c r="C18" s="2001">
        <v>9460</v>
      </c>
      <c r="D18" s="1998">
        <v>64.108626414582915</v>
      </c>
      <c r="E18" s="1997">
        <v>78.545394465920111</v>
      </c>
      <c r="F18" s="2071">
        <v>2585</v>
      </c>
      <c r="G18" s="1998">
        <v>64.960532931121179</v>
      </c>
      <c r="H18" s="2000">
        <v>21.454605534079889</v>
      </c>
      <c r="I18" s="1994">
        <v>985</v>
      </c>
      <c r="J18" s="1993">
        <v>73.706676669167294</v>
      </c>
      <c r="K18" s="1992">
        <v>8.1572384064612979</v>
      </c>
      <c r="L18" s="1996">
        <v>440</v>
      </c>
      <c r="M18" s="1993">
        <v>48.8585635359116</v>
      </c>
      <c r="N18" s="1995">
        <v>3.6710935320607345</v>
      </c>
      <c r="O18" s="1994">
        <v>265</v>
      </c>
      <c r="P18" s="1993">
        <v>77.352941176470594</v>
      </c>
      <c r="Q18" s="1992">
        <v>2.1835438834203429</v>
      </c>
      <c r="R18" s="1996">
        <v>565</v>
      </c>
      <c r="S18" s="1993">
        <v>63.885487528344676</v>
      </c>
      <c r="T18" s="1995">
        <v>4.6781805018663905</v>
      </c>
      <c r="U18" s="1994">
        <v>335</v>
      </c>
      <c r="V18" s="1993">
        <v>64.281853281853287</v>
      </c>
      <c r="W18" s="1992">
        <v>2.7645492102711251</v>
      </c>
      <c r="X18" s="1991">
        <v>12045</v>
      </c>
      <c r="Y18" s="1997">
        <v>64.28951160928743</v>
      </c>
      <c r="Z18" s="508"/>
      <c r="AA18" s="508"/>
    </row>
    <row r="19" spans="1:27" ht="16.05" customHeight="1" thickTop="1">
      <c r="A19" s="386" t="s">
        <v>87</v>
      </c>
      <c r="B19" s="386"/>
      <c r="C19" s="2021"/>
      <c r="D19" s="1822"/>
      <c r="E19" s="2020"/>
      <c r="F19" s="1822"/>
      <c r="G19" s="1822"/>
      <c r="H19" s="1822"/>
      <c r="I19" s="2019"/>
      <c r="J19" s="2018"/>
      <c r="K19" s="2017"/>
      <c r="L19" s="2018"/>
      <c r="M19" s="2018"/>
      <c r="N19" s="2018"/>
      <c r="O19" s="2019"/>
      <c r="P19" s="2018"/>
      <c r="Q19" s="2017"/>
      <c r="R19" s="2018"/>
      <c r="S19" s="2018"/>
      <c r="T19" s="2018"/>
      <c r="U19" s="2019"/>
      <c r="V19" s="2018"/>
      <c r="W19" s="2017"/>
      <c r="X19" s="1822"/>
      <c r="Y19" s="2020"/>
      <c r="Z19" s="508"/>
      <c r="AA19" s="508"/>
    </row>
    <row r="20" spans="1:27" ht="15.75" customHeight="1">
      <c r="A20" s="739" t="s">
        <v>73</v>
      </c>
      <c r="B20" s="740" t="s">
        <v>148</v>
      </c>
      <c r="C20" s="1851">
        <v>400</v>
      </c>
      <c r="D20" s="1850">
        <v>2.7017686521650743</v>
      </c>
      <c r="E20" s="1836">
        <v>58.953999024087302</v>
      </c>
      <c r="F20" s="2073">
        <v>280</v>
      </c>
      <c r="G20" s="1850">
        <v>6.978129713423832</v>
      </c>
      <c r="H20" s="2015">
        <v>41.046000975912705</v>
      </c>
      <c r="I20" s="2012">
        <v>70</v>
      </c>
      <c r="J20" s="1921">
        <v>5.2805701425356339</v>
      </c>
      <c r="K20" s="2011">
        <v>10.408256812905707</v>
      </c>
      <c r="L20" s="2013">
        <v>130</v>
      </c>
      <c r="M20" s="1921">
        <v>14.587845303867406</v>
      </c>
      <c r="N20" s="1920">
        <v>19.521211314672701</v>
      </c>
      <c r="O20" s="2012">
        <v>20</v>
      </c>
      <c r="P20" s="1921">
        <v>5.7352941176470589</v>
      </c>
      <c r="Q20" s="2011">
        <v>2.8833784323293266</v>
      </c>
      <c r="R20" s="2013">
        <v>20</v>
      </c>
      <c r="S20" s="1921">
        <v>2.4557823129251704</v>
      </c>
      <c r="T20" s="1920">
        <v>3.2027680432950367</v>
      </c>
      <c r="U20" s="2012">
        <v>35</v>
      </c>
      <c r="V20" s="1921">
        <v>6.5675675675675684</v>
      </c>
      <c r="W20" s="2011">
        <v>5.0303863727099332</v>
      </c>
      <c r="X20" s="2010">
        <v>675</v>
      </c>
      <c r="Y20" s="1836">
        <v>3.6097678142514007</v>
      </c>
      <c r="Z20" s="508"/>
      <c r="AA20" s="508"/>
    </row>
    <row r="21" spans="1:27" ht="15.75" customHeight="1">
      <c r="A21" s="739" t="s">
        <v>74</v>
      </c>
      <c r="B21" s="740" t="s">
        <v>149</v>
      </c>
      <c r="C21" s="1851">
        <v>180</v>
      </c>
      <c r="D21" s="1850">
        <v>1.2249779765535</v>
      </c>
      <c r="E21" s="1836">
        <v>83.032474392540536</v>
      </c>
      <c r="F21" s="2073">
        <v>35</v>
      </c>
      <c r="G21" s="1850">
        <v>0.92860734037204617</v>
      </c>
      <c r="H21" s="2015">
        <v>16.967525607459464</v>
      </c>
      <c r="I21" s="2012">
        <v>15</v>
      </c>
      <c r="J21" s="1921">
        <v>0.95798949737434347</v>
      </c>
      <c r="K21" s="2011">
        <v>5.8656010288916445</v>
      </c>
      <c r="L21" s="2013">
        <v>10</v>
      </c>
      <c r="M21" s="1921">
        <v>1.3624309392265195</v>
      </c>
      <c r="N21" s="1920">
        <v>5.6634973129392305</v>
      </c>
      <c r="O21" s="2012">
        <v>0</v>
      </c>
      <c r="P21" s="1921">
        <v>0.44117647058823528</v>
      </c>
      <c r="Q21" s="2011">
        <v>0.68898994074686504</v>
      </c>
      <c r="R21" s="2013">
        <v>10</v>
      </c>
      <c r="S21" s="1921">
        <v>0.94557823129251695</v>
      </c>
      <c r="T21" s="1920">
        <v>3.8307840705525695</v>
      </c>
      <c r="U21" s="2012">
        <v>0</v>
      </c>
      <c r="V21" s="1921">
        <v>0.38610038610038611</v>
      </c>
      <c r="W21" s="2011">
        <v>0.91865325432915346</v>
      </c>
      <c r="X21" s="2010">
        <v>220</v>
      </c>
      <c r="Y21" s="1836">
        <v>1.1620496397117694</v>
      </c>
      <c r="Z21" s="508"/>
      <c r="AA21" s="508"/>
    </row>
    <row r="22" spans="1:27" ht="15.75" customHeight="1">
      <c r="A22" s="739" t="s">
        <v>75</v>
      </c>
      <c r="B22" s="740" t="s">
        <v>150</v>
      </c>
      <c r="C22" s="1851">
        <v>160</v>
      </c>
      <c r="D22" s="1850">
        <v>1.1010367960967675</v>
      </c>
      <c r="E22" s="1836">
        <v>77.004739336492889</v>
      </c>
      <c r="F22" s="2073">
        <v>50</v>
      </c>
      <c r="G22" s="1850">
        <v>1.2197083961789843</v>
      </c>
      <c r="H22" s="2015">
        <v>22.995260663507107</v>
      </c>
      <c r="I22" s="2012">
        <v>10</v>
      </c>
      <c r="J22" s="1921">
        <v>0.69992498124531133</v>
      </c>
      <c r="K22" s="2011">
        <v>4.4218009478672986</v>
      </c>
      <c r="L22" s="2013">
        <v>10</v>
      </c>
      <c r="M22" s="1921">
        <v>1.3259668508287292</v>
      </c>
      <c r="N22" s="1920">
        <v>5.6872037914691944</v>
      </c>
      <c r="O22" s="2012">
        <v>5</v>
      </c>
      <c r="P22" s="1921">
        <v>1.0794117647058823</v>
      </c>
      <c r="Q22" s="2011">
        <v>1.7393364928909953</v>
      </c>
      <c r="R22" s="2013">
        <v>15</v>
      </c>
      <c r="S22" s="1921">
        <v>1.8911564625850339</v>
      </c>
      <c r="T22" s="1920">
        <v>7.9052132701421796</v>
      </c>
      <c r="U22" s="2012">
        <v>5</v>
      </c>
      <c r="V22" s="1921">
        <v>1.3204633204633205</v>
      </c>
      <c r="W22" s="2011">
        <v>3.2417061611374405</v>
      </c>
      <c r="X22" s="2010">
        <v>210</v>
      </c>
      <c r="Y22" s="1836">
        <v>1.1262343207899654</v>
      </c>
      <c r="Z22" s="508"/>
      <c r="AA22" s="508"/>
    </row>
    <row r="23" spans="1:27" ht="15.75" customHeight="1">
      <c r="A23" s="739" t="s">
        <v>76</v>
      </c>
      <c r="B23" s="740" t="s">
        <v>151</v>
      </c>
      <c r="C23" s="1851">
        <v>555</v>
      </c>
      <c r="D23" s="1850">
        <v>3.7752930812495764</v>
      </c>
      <c r="E23" s="1836">
        <v>83.242936333617223</v>
      </c>
      <c r="F23" s="2073">
        <v>110</v>
      </c>
      <c r="G23" s="1850">
        <v>2.8192559074912014</v>
      </c>
      <c r="H23" s="2015">
        <v>16.757063666382773</v>
      </c>
      <c r="I23" s="2012">
        <v>25</v>
      </c>
      <c r="J23" s="1921">
        <v>1.7006751687921979</v>
      </c>
      <c r="K23" s="2011">
        <v>3.3872727001060858</v>
      </c>
      <c r="L23" s="2013">
        <v>20</v>
      </c>
      <c r="M23" s="1921">
        <v>2.1359116022099442</v>
      </c>
      <c r="N23" s="1920">
        <v>2.8882214950617833</v>
      </c>
      <c r="O23" s="2012">
        <v>5</v>
      </c>
      <c r="P23" s="1921">
        <v>2.1558823529411764</v>
      </c>
      <c r="Q23" s="2011">
        <v>1.0952231535852497</v>
      </c>
      <c r="R23" s="2013">
        <v>45</v>
      </c>
      <c r="S23" s="1921">
        <v>4.8367346938775508</v>
      </c>
      <c r="T23" s="1920">
        <v>6.3741091039490785</v>
      </c>
      <c r="U23" s="2012">
        <v>20</v>
      </c>
      <c r="V23" s="1921">
        <v>3.8918918918918917</v>
      </c>
      <c r="W23" s="2011">
        <v>3.0122372136805775</v>
      </c>
      <c r="X23" s="2010">
        <v>670</v>
      </c>
      <c r="Y23" s="1836">
        <v>3.5722978382706163</v>
      </c>
      <c r="Z23" s="508"/>
      <c r="AA23" s="508"/>
    </row>
    <row r="24" spans="1:27" ht="15.75" customHeight="1">
      <c r="A24" s="739" t="s">
        <v>77</v>
      </c>
      <c r="B24" s="740" t="s">
        <v>152</v>
      </c>
      <c r="C24" s="1851">
        <v>735</v>
      </c>
      <c r="D24" s="1850">
        <v>4.981025953784644</v>
      </c>
      <c r="E24" s="1836">
        <v>78.205960271946722</v>
      </c>
      <c r="F24" s="2073">
        <v>205</v>
      </c>
      <c r="G24" s="1850">
        <v>5.1493212669683253</v>
      </c>
      <c r="H24" s="2015">
        <v>21.794039728053281</v>
      </c>
      <c r="I24" s="2012">
        <v>65</v>
      </c>
      <c r="J24" s="1921">
        <v>4.838709677419355</v>
      </c>
      <c r="K24" s="2011">
        <v>6.8625051867771765</v>
      </c>
      <c r="L24" s="2013">
        <v>70</v>
      </c>
      <c r="M24" s="1921">
        <v>7.9933701657458567</v>
      </c>
      <c r="N24" s="1920">
        <v>7.6966453521156737</v>
      </c>
      <c r="O24" s="2012">
        <v>10</v>
      </c>
      <c r="P24" s="1921">
        <v>3.3823529411764706</v>
      </c>
      <c r="Q24" s="2011">
        <v>1.2235474364021321</v>
      </c>
      <c r="R24" s="2013">
        <v>35</v>
      </c>
      <c r="S24" s="1921">
        <v>3.7414965986394559</v>
      </c>
      <c r="T24" s="1920">
        <v>3.5110491653278579</v>
      </c>
      <c r="U24" s="2012">
        <v>25</v>
      </c>
      <c r="V24" s="1921">
        <v>4.5366795366795367</v>
      </c>
      <c r="W24" s="2011">
        <v>2.5002925874304438</v>
      </c>
      <c r="X24" s="2010">
        <v>940</v>
      </c>
      <c r="Y24" s="1836">
        <v>5.0167600747264478</v>
      </c>
      <c r="Z24" s="508"/>
      <c r="AA24" s="508"/>
    </row>
    <row r="25" spans="1:27" ht="16.05" customHeight="1">
      <c r="A25" s="739" t="s">
        <v>147</v>
      </c>
      <c r="B25" s="740" t="s">
        <v>153</v>
      </c>
      <c r="C25" s="1851">
        <v>85</v>
      </c>
      <c r="D25" s="1850">
        <v>0.56630751507759025</v>
      </c>
      <c r="E25" s="1836">
        <v>82.923199047430046</v>
      </c>
      <c r="F25" s="2073">
        <v>15</v>
      </c>
      <c r="G25" s="1850">
        <v>0.43262946204122682</v>
      </c>
      <c r="H25" s="2015">
        <v>17.076800952569954</v>
      </c>
      <c r="I25" s="2012">
        <v>5</v>
      </c>
      <c r="J25" s="1921">
        <v>0.40135033758439609</v>
      </c>
      <c r="K25" s="2011">
        <v>5.3085929747965857</v>
      </c>
      <c r="L25" s="2013">
        <v>5</v>
      </c>
      <c r="M25" s="1921">
        <v>0.33259668508287293</v>
      </c>
      <c r="N25" s="1920">
        <v>2.9867037110537802</v>
      </c>
      <c r="O25" s="2012">
        <v>0</v>
      </c>
      <c r="P25" s="1921">
        <v>0.29411764705882354</v>
      </c>
      <c r="Q25" s="2011">
        <v>0.99226036912085736</v>
      </c>
      <c r="R25" s="2013">
        <v>5</v>
      </c>
      <c r="S25" s="1921">
        <v>0.77664399092970515</v>
      </c>
      <c r="T25" s="1920">
        <v>6.7969835284778721</v>
      </c>
      <c r="U25" s="2012">
        <v>0</v>
      </c>
      <c r="V25" s="1921">
        <v>0.19305019305019305</v>
      </c>
      <c r="W25" s="2011">
        <v>0.99226036912085736</v>
      </c>
      <c r="X25" s="2010">
        <v>100</v>
      </c>
      <c r="Y25" s="1836">
        <v>0.53792367227115023</v>
      </c>
      <c r="Z25" s="508"/>
      <c r="AA25" s="508"/>
    </row>
    <row r="26" spans="1:27" ht="15.75" customHeight="1">
      <c r="A26" s="739" t="s">
        <v>78</v>
      </c>
      <c r="B26" s="740" t="s">
        <v>154</v>
      </c>
      <c r="C26" s="1851">
        <v>1130</v>
      </c>
      <c r="D26" s="1850">
        <v>7.6593481059836002</v>
      </c>
      <c r="E26" s="1836">
        <v>87.356632763471097</v>
      </c>
      <c r="F26" s="2073">
        <v>165</v>
      </c>
      <c r="G26" s="1850">
        <v>4.1123680241327305</v>
      </c>
      <c r="H26" s="2015">
        <v>12.643367236528888</v>
      </c>
      <c r="I26" s="2012">
        <v>40</v>
      </c>
      <c r="J26" s="1921">
        <v>2.8627156789197294</v>
      </c>
      <c r="K26" s="2011">
        <v>2.9492688657371624</v>
      </c>
      <c r="L26" s="2013">
        <v>35</v>
      </c>
      <c r="M26" s="1921">
        <v>4.1215469613259659</v>
      </c>
      <c r="N26" s="1920">
        <v>2.8828021145701297</v>
      </c>
      <c r="O26" s="2012">
        <v>5</v>
      </c>
      <c r="P26" s="1921">
        <v>2.0588235294117645</v>
      </c>
      <c r="Q26" s="2011">
        <v>0.5410084397316598</v>
      </c>
      <c r="R26" s="2013">
        <v>60</v>
      </c>
      <c r="S26" s="1921">
        <v>6.8741496598639458</v>
      </c>
      <c r="T26" s="1920">
        <v>4.6859059572757902</v>
      </c>
      <c r="U26" s="2012">
        <v>20</v>
      </c>
      <c r="V26" s="1921">
        <v>3.9575289575289574</v>
      </c>
      <c r="W26" s="2011">
        <v>1.5843818592141463</v>
      </c>
      <c r="X26" s="2010">
        <v>1295</v>
      </c>
      <c r="Y26" s="1836">
        <v>6.9062183079797181</v>
      </c>
      <c r="Z26" s="508"/>
      <c r="AA26" s="508"/>
    </row>
    <row r="27" spans="1:27" ht="15.75" customHeight="1">
      <c r="A27" s="739" t="s">
        <v>79</v>
      </c>
      <c r="B27" s="740" t="s">
        <v>155</v>
      </c>
      <c r="C27" s="1851">
        <v>785</v>
      </c>
      <c r="D27" s="1850">
        <v>5.3073795486887576</v>
      </c>
      <c r="E27" s="1836">
        <v>87.419635681757313</v>
      </c>
      <c r="F27" s="2073">
        <v>115</v>
      </c>
      <c r="G27" s="1850">
        <v>2.833333333333333</v>
      </c>
      <c r="H27" s="2015">
        <v>12.580364318242701</v>
      </c>
      <c r="I27" s="2012">
        <v>30</v>
      </c>
      <c r="J27" s="1921">
        <v>2.1755438859714928</v>
      </c>
      <c r="K27" s="2011">
        <v>3.2368961514420933</v>
      </c>
      <c r="L27" s="2013">
        <v>20</v>
      </c>
      <c r="M27" s="1921">
        <v>2.2066298342541435</v>
      </c>
      <c r="N27" s="1920">
        <v>2.2289936601482272</v>
      </c>
      <c r="O27" s="2012">
        <v>5</v>
      </c>
      <c r="P27" s="1921">
        <v>0.88235294117647056</v>
      </c>
      <c r="Q27" s="2011">
        <v>0.334851326011251</v>
      </c>
      <c r="R27" s="2013">
        <v>35</v>
      </c>
      <c r="S27" s="1921">
        <v>4.0793650793650791</v>
      </c>
      <c r="T27" s="1920">
        <v>4.0159835699616035</v>
      </c>
      <c r="U27" s="2012">
        <v>25</v>
      </c>
      <c r="V27" s="1921">
        <v>4.7799227799227806</v>
      </c>
      <c r="W27" s="2011">
        <v>2.7636396106795256</v>
      </c>
      <c r="X27" s="2010">
        <v>895</v>
      </c>
      <c r="Y27" s="1836">
        <v>4.782065652522018</v>
      </c>
      <c r="Z27" s="508"/>
      <c r="AA27" s="508"/>
    </row>
    <row r="28" spans="1:27" ht="15.75" customHeight="1">
      <c r="A28" s="1336" t="s">
        <v>80</v>
      </c>
      <c r="B28" s="1335" t="s">
        <v>81</v>
      </c>
      <c r="C28" s="1851">
        <v>215</v>
      </c>
      <c r="D28" s="1850">
        <v>1.4536152334485328</v>
      </c>
      <c r="E28" s="1836">
        <v>72.87830400217436</v>
      </c>
      <c r="F28" s="2073">
        <v>80</v>
      </c>
      <c r="G28" s="1850">
        <v>2.0067873303167421</v>
      </c>
      <c r="H28" s="2015">
        <v>27.121695997825647</v>
      </c>
      <c r="I28" s="2012">
        <v>15</v>
      </c>
      <c r="J28" s="1921">
        <v>1.2003000750187547</v>
      </c>
      <c r="K28" s="2011">
        <v>5.4358904668070949</v>
      </c>
      <c r="L28" s="2013">
        <v>35</v>
      </c>
      <c r="M28" s="1921">
        <v>3.8121546961325969</v>
      </c>
      <c r="N28" s="1920">
        <v>11.721138819052797</v>
      </c>
      <c r="O28" s="2012">
        <v>0</v>
      </c>
      <c r="P28" s="1921">
        <v>0.58823529411764708</v>
      </c>
      <c r="Q28" s="2011">
        <v>0.67948630835088686</v>
      </c>
      <c r="R28" s="2013">
        <v>15</v>
      </c>
      <c r="S28" s="1921">
        <v>1.473922902494331</v>
      </c>
      <c r="T28" s="1920">
        <v>4.4166610042807637</v>
      </c>
      <c r="U28" s="2012">
        <v>15</v>
      </c>
      <c r="V28" s="1921">
        <v>2.7664092664092665</v>
      </c>
      <c r="W28" s="2011">
        <v>4.8685193993341036</v>
      </c>
      <c r="X28" s="2010">
        <v>295</v>
      </c>
      <c r="Y28" s="1836">
        <v>1.5710701894849213</v>
      </c>
      <c r="Z28" s="508"/>
      <c r="AA28" s="508"/>
    </row>
    <row r="29" spans="1:27" ht="15.75" customHeight="1">
      <c r="A29" s="1328" t="s">
        <v>82</v>
      </c>
      <c r="B29" s="1327" t="s">
        <v>83</v>
      </c>
      <c r="C29" s="1846">
        <v>1050</v>
      </c>
      <c r="D29" s="1844">
        <v>7.1206207223690452</v>
      </c>
      <c r="E29" s="1874">
        <v>75.526852969926978</v>
      </c>
      <c r="F29" s="2072">
        <v>340</v>
      </c>
      <c r="G29" s="1844">
        <v>8.5593262946204121</v>
      </c>
      <c r="H29" s="2008">
        <v>24.473147030073029</v>
      </c>
      <c r="I29" s="2005">
        <v>80</v>
      </c>
      <c r="J29" s="1913">
        <v>6.1755438859714928</v>
      </c>
      <c r="K29" s="2004">
        <v>5.9168535449370365</v>
      </c>
      <c r="L29" s="2006">
        <v>120</v>
      </c>
      <c r="M29" s="1913">
        <v>13.262983425414365</v>
      </c>
      <c r="N29" s="1912">
        <v>8.6273072278764875</v>
      </c>
      <c r="O29" s="2005">
        <v>20</v>
      </c>
      <c r="P29" s="1913">
        <v>6.0294117647058822</v>
      </c>
      <c r="Q29" s="2004">
        <v>1.4734632856074981</v>
      </c>
      <c r="R29" s="2006">
        <v>80</v>
      </c>
      <c r="S29" s="1913">
        <v>9.0396825396825413</v>
      </c>
      <c r="T29" s="1912">
        <v>5.7306940371456507</v>
      </c>
      <c r="U29" s="2005">
        <v>40</v>
      </c>
      <c r="V29" s="1913">
        <v>7.3185328185328178</v>
      </c>
      <c r="W29" s="2004">
        <v>2.7248289345063537</v>
      </c>
      <c r="X29" s="2003">
        <v>1390</v>
      </c>
      <c r="Y29" s="1874">
        <v>7.4261008807045625</v>
      </c>
      <c r="Z29" s="508"/>
      <c r="AA29" s="508"/>
    </row>
    <row r="30" spans="1:27" ht="16.05" customHeight="1" thickBot="1">
      <c r="A30" s="2" t="s">
        <v>84</v>
      </c>
      <c r="B30" s="313" t="s">
        <v>85</v>
      </c>
      <c r="C30" s="2001">
        <v>5295</v>
      </c>
      <c r="D30" s="1998">
        <v>35.891373585417092</v>
      </c>
      <c r="E30" s="1997">
        <v>79.165994057120997</v>
      </c>
      <c r="F30" s="2071">
        <v>1395</v>
      </c>
      <c r="G30" s="1998">
        <v>35.039467068878835</v>
      </c>
      <c r="H30" s="2000">
        <v>20.83400594287901</v>
      </c>
      <c r="I30" s="1994">
        <v>350</v>
      </c>
      <c r="J30" s="1993">
        <v>26.293323330832706</v>
      </c>
      <c r="K30" s="1992">
        <v>5.2387315480781309</v>
      </c>
      <c r="L30" s="1996">
        <v>465</v>
      </c>
      <c r="M30" s="1993">
        <v>51.1414364640884</v>
      </c>
      <c r="N30" s="1995">
        <v>6.9178639116579674</v>
      </c>
      <c r="O30" s="1994">
        <v>75</v>
      </c>
      <c r="P30" s="1993">
        <v>22.647058823529413</v>
      </c>
      <c r="Q30" s="1992">
        <v>1.1509096670433281</v>
      </c>
      <c r="R30" s="1996">
        <v>320</v>
      </c>
      <c r="S30" s="1993">
        <v>36.114512471655324</v>
      </c>
      <c r="T30" s="1995">
        <v>4.7610293018611856</v>
      </c>
      <c r="U30" s="1994">
        <v>185</v>
      </c>
      <c r="V30" s="1993">
        <v>35.71814671814672</v>
      </c>
      <c r="W30" s="1992">
        <v>2.765471514238397</v>
      </c>
      <c r="X30" s="1991">
        <v>6690</v>
      </c>
      <c r="Y30" s="1997">
        <v>35.71048839071257</v>
      </c>
      <c r="Z30" s="508"/>
      <c r="AA30" s="508"/>
    </row>
    <row r="31" spans="1:27" ht="16.05" customHeight="1" thickTop="1">
      <c r="A31" s="11" t="s">
        <v>86</v>
      </c>
      <c r="B31" s="1989"/>
      <c r="C31" s="1861"/>
      <c r="D31" s="2070"/>
      <c r="E31" s="2066"/>
      <c r="F31" s="1859"/>
      <c r="G31" s="2070"/>
      <c r="H31" s="2070"/>
      <c r="I31" s="2069"/>
      <c r="J31" s="2068"/>
      <c r="K31" s="2067"/>
      <c r="L31" s="1931"/>
      <c r="M31" s="2068"/>
      <c r="N31" s="2068"/>
      <c r="O31" s="2069"/>
      <c r="P31" s="2068"/>
      <c r="Q31" s="2067"/>
      <c r="R31" s="1931"/>
      <c r="S31" s="2068"/>
      <c r="T31" s="2068"/>
      <c r="U31" s="2069"/>
      <c r="V31" s="2068"/>
      <c r="W31" s="2067"/>
      <c r="X31" s="1859"/>
      <c r="Y31" s="2066"/>
      <c r="Z31" s="508"/>
      <c r="AA31" s="508"/>
    </row>
    <row r="32" spans="1:27" ht="16.05" customHeight="1" thickBot="1">
      <c r="A32" s="526" t="s">
        <v>239</v>
      </c>
      <c r="B32" s="313" t="s">
        <v>86</v>
      </c>
      <c r="C32" s="2065">
        <v>14755</v>
      </c>
      <c r="D32" s="2062">
        <v>99.999999999999986</v>
      </c>
      <c r="E32" s="2064">
        <v>78.767013610888711</v>
      </c>
      <c r="F32" s="2063">
        <v>3980</v>
      </c>
      <c r="G32" s="2062">
        <v>100.00000000000001</v>
      </c>
      <c r="H32" s="2061">
        <v>21.232986389111289</v>
      </c>
      <c r="I32" s="2059">
        <v>1335</v>
      </c>
      <c r="J32" s="1908">
        <v>100.00000000000001</v>
      </c>
      <c r="K32" s="2058">
        <v>7.1150253536162262</v>
      </c>
      <c r="L32" s="2060">
        <v>905</v>
      </c>
      <c r="M32" s="1908">
        <v>100</v>
      </c>
      <c r="N32" s="1911">
        <v>4.830531091539898</v>
      </c>
      <c r="O32" s="2059">
        <v>340</v>
      </c>
      <c r="P32" s="1908">
        <v>100</v>
      </c>
      <c r="Q32" s="2058">
        <v>1.8147851614625035</v>
      </c>
      <c r="R32" s="2060">
        <v>880</v>
      </c>
      <c r="S32" s="1908">
        <v>99.999999999999986</v>
      </c>
      <c r="T32" s="1911">
        <v>4.7077662129703759</v>
      </c>
      <c r="U32" s="2059">
        <v>520</v>
      </c>
      <c r="V32" s="1908">
        <v>100</v>
      </c>
      <c r="W32" s="2058">
        <v>2.7648785695222844</v>
      </c>
      <c r="X32" s="2057">
        <v>18735</v>
      </c>
      <c r="Y32" s="1906">
        <v>100.00000000000001</v>
      </c>
      <c r="Z32" s="508"/>
      <c r="AA32" s="508"/>
    </row>
    <row r="33" spans="2:25"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row>
    <row r="34" spans="2:25">
      <c r="C34" s="509"/>
      <c r="D34" s="509"/>
      <c r="E34" s="509"/>
      <c r="F34" s="509"/>
      <c r="G34" s="509"/>
      <c r="H34" s="509"/>
      <c r="I34" s="509"/>
      <c r="J34" s="509"/>
      <c r="K34" s="509"/>
      <c r="L34" s="509"/>
      <c r="M34" s="509"/>
      <c r="N34" s="509"/>
      <c r="O34" s="509"/>
      <c r="P34" s="509"/>
      <c r="Q34" s="509"/>
      <c r="R34" s="509"/>
      <c r="S34" s="509"/>
      <c r="T34" s="509"/>
      <c r="U34" s="509"/>
      <c r="V34" s="509"/>
      <c r="W34" s="509"/>
      <c r="X34" s="509"/>
      <c r="Y34" s="509"/>
    </row>
    <row r="35" spans="2:25"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row>
  </sheetData>
  <mergeCells count="11">
    <mergeCell ref="A5:B5"/>
    <mergeCell ref="A19:B19"/>
    <mergeCell ref="R3:T3"/>
    <mergeCell ref="U3:W3"/>
    <mergeCell ref="X3:Y3"/>
    <mergeCell ref="A1:Y1"/>
    <mergeCell ref="C3:E3"/>
    <mergeCell ref="F3:H3"/>
    <mergeCell ref="I3:K3"/>
    <mergeCell ref="L3:N3"/>
    <mergeCell ref="O3:Q3"/>
  </mergeCells>
  <pageMargins left="0.75" right="0.75" top="1" bottom="1" header="0.5" footer="0.5"/>
  <pageSetup paperSize="9" scale="23"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15E71-2CEE-4F08-B95B-958DD0AE3415}">
  <dimension ref="A1:AA35"/>
  <sheetViews>
    <sheetView showGridLines="0" zoomScale="80" zoomScaleNormal="80" zoomScaleSheetLayoutView="70" workbookViewId="0">
      <selection activeCell="W32" sqref="W32"/>
    </sheetView>
  </sheetViews>
  <sheetFormatPr defaultColWidth="9.109375" defaultRowHeight="15"/>
  <cols>
    <col min="1" max="1" width="9.109375" style="11"/>
    <col min="2" max="2" width="60.33203125" style="1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3" width="9.44140625" style="11" customWidth="1"/>
    <col min="24" max="24" width="12.44140625" style="11" customWidth="1"/>
    <col min="25" max="25" width="9.44140625" style="11" customWidth="1"/>
    <col min="26" max="16384" width="9.109375" style="11"/>
  </cols>
  <sheetData>
    <row r="1" spans="1:27" ht="19.8" thickBot="1">
      <c r="A1" s="496" t="s">
        <v>385</v>
      </c>
      <c r="B1" s="496"/>
      <c r="C1" s="496"/>
      <c r="D1" s="496"/>
      <c r="E1" s="496"/>
      <c r="F1" s="496"/>
      <c r="G1" s="496"/>
      <c r="H1" s="496"/>
      <c r="I1" s="496"/>
      <c r="J1" s="496"/>
      <c r="K1" s="496"/>
      <c r="L1" s="496"/>
      <c r="M1" s="496"/>
      <c r="N1" s="496"/>
      <c r="O1" s="496"/>
      <c r="P1" s="496"/>
      <c r="Q1" s="496"/>
      <c r="R1" s="496"/>
      <c r="S1" s="496"/>
      <c r="T1" s="496"/>
      <c r="U1" s="496"/>
      <c r="V1" s="496"/>
      <c r="W1" s="496"/>
      <c r="X1" s="496"/>
      <c r="Y1" s="496"/>
    </row>
    <row r="2" spans="1:2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c r="W2" s="1819"/>
      <c r="X2" s="1819"/>
      <c r="Y2" s="1819"/>
    </row>
    <row r="3" spans="1:27" ht="16.5" customHeight="1" thickBot="1">
      <c r="C3" s="1967" t="s">
        <v>135</v>
      </c>
      <c r="D3" s="1969"/>
      <c r="E3" s="1966"/>
      <c r="F3" s="641" t="s">
        <v>350</v>
      </c>
      <c r="G3" s="641"/>
      <c r="H3" s="641"/>
      <c r="I3" s="2042" t="s">
        <v>137</v>
      </c>
      <c r="J3" s="2041"/>
      <c r="K3" s="2040"/>
      <c r="L3" s="2038" t="s">
        <v>138</v>
      </c>
      <c r="M3" s="2038"/>
      <c r="N3" s="2038"/>
      <c r="O3" s="2042" t="s">
        <v>139</v>
      </c>
      <c r="P3" s="2041"/>
      <c r="Q3" s="2040"/>
      <c r="R3" s="2038" t="s">
        <v>140</v>
      </c>
      <c r="S3" s="2038"/>
      <c r="T3" s="2038"/>
      <c r="U3" s="2039" t="s">
        <v>145</v>
      </c>
      <c r="V3" s="2038"/>
      <c r="W3" s="2037"/>
      <c r="X3" s="1969" t="s">
        <v>15</v>
      </c>
      <c r="Y3" s="1966"/>
    </row>
    <row r="4" spans="1:27" ht="16.8" thickTop="1" thickBot="1">
      <c r="C4" s="823" t="s">
        <v>8</v>
      </c>
      <c r="D4" s="821" t="s">
        <v>9</v>
      </c>
      <c r="E4" s="822" t="s">
        <v>10</v>
      </c>
      <c r="F4" s="821" t="s">
        <v>8</v>
      </c>
      <c r="G4" s="821" t="s">
        <v>9</v>
      </c>
      <c r="H4" s="821" t="s">
        <v>10</v>
      </c>
      <c r="I4" s="2036" t="s">
        <v>8</v>
      </c>
      <c r="J4" s="2035" t="s">
        <v>9</v>
      </c>
      <c r="K4" s="2034" t="s">
        <v>10</v>
      </c>
      <c r="L4" s="2035" t="s">
        <v>8</v>
      </c>
      <c r="M4" s="2035" t="s">
        <v>9</v>
      </c>
      <c r="N4" s="2035" t="s">
        <v>10</v>
      </c>
      <c r="O4" s="2036" t="s">
        <v>8</v>
      </c>
      <c r="P4" s="2035" t="s">
        <v>9</v>
      </c>
      <c r="Q4" s="2034" t="s">
        <v>10</v>
      </c>
      <c r="R4" s="2035" t="s">
        <v>8</v>
      </c>
      <c r="S4" s="2035" t="s">
        <v>9</v>
      </c>
      <c r="T4" s="2035" t="s">
        <v>10</v>
      </c>
      <c r="U4" s="2036" t="s">
        <v>8</v>
      </c>
      <c r="V4" s="2035" t="s">
        <v>9</v>
      </c>
      <c r="W4" s="2034" t="s">
        <v>10</v>
      </c>
      <c r="X4" s="821" t="s">
        <v>8</v>
      </c>
      <c r="Y4" s="822" t="s">
        <v>9</v>
      </c>
    </row>
    <row r="5" spans="1:27">
      <c r="A5" s="2033" t="s">
        <v>71</v>
      </c>
      <c r="B5" s="2033"/>
      <c r="C5" s="2032"/>
      <c r="D5" s="516"/>
      <c r="E5" s="2025"/>
      <c r="F5" s="516"/>
      <c r="G5" s="516"/>
      <c r="H5" s="516"/>
      <c r="I5" s="2031"/>
      <c r="J5" s="2030"/>
      <c r="K5" s="2029"/>
      <c r="L5" s="2030"/>
      <c r="M5" s="2030"/>
      <c r="N5" s="2030"/>
      <c r="O5" s="2031"/>
      <c r="P5" s="2030"/>
      <c r="Q5" s="2029"/>
      <c r="R5" s="2027"/>
      <c r="S5" s="2027"/>
      <c r="T5" s="2027"/>
      <c r="U5" s="2028"/>
      <c r="V5" s="2027"/>
      <c r="W5" s="2026"/>
      <c r="X5" s="516"/>
      <c r="Y5" s="2025"/>
    </row>
    <row r="6" spans="1:27" ht="15.6">
      <c r="A6" s="739" t="s">
        <v>54</v>
      </c>
      <c r="B6" s="739" t="s">
        <v>320</v>
      </c>
      <c r="C6" s="1925">
        <v>1815</v>
      </c>
      <c r="D6" s="1924">
        <v>0.66124061750719498</v>
      </c>
      <c r="E6" s="2009">
        <v>92.120069340956789</v>
      </c>
      <c r="F6" s="2074">
        <v>155</v>
      </c>
      <c r="G6" s="1924">
        <v>0.17638048990798624</v>
      </c>
      <c r="H6" s="2024">
        <v>7.8799306590432172</v>
      </c>
      <c r="I6" s="2012">
        <v>35</v>
      </c>
      <c r="J6" s="1921">
        <v>0.1072958904897478</v>
      </c>
      <c r="K6" s="2011">
        <v>1.8911630830368096</v>
      </c>
      <c r="L6" s="2013">
        <v>40</v>
      </c>
      <c r="M6" s="1921">
        <v>0.14509888220120379</v>
      </c>
      <c r="N6" s="1920">
        <v>2.0528572731972874</v>
      </c>
      <c r="O6" s="2012">
        <v>20</v>
      </c>
      <c r="P6" s="1921">
        <v>0.44415887850467295</v>
      </c>
      <c r="Q6" s="2011">
        <v>0.9635757225550724</v>
      </c>
      <c r="R6" s="2013">
        <v>40</v>
      </c>
      <c r="S6" s="1921">
        <v>0.28840579710144926</v>
      </c>
      <c r="T6" s="1920">
        <v>2.0173757894630131</v>
      </c>
      <c r="U6" s="2012">
        <v>20</v>
      </c>
      <c r="V6" s="1921">
        <v>0.25549227013832382</v>
      </c>
      <c r="W6" s="2011">
        <v>0.95495879079103441</v>
      </c>
      <c r="X6" s="2022">
        <v>1975</v>
      </c>
      <c r="Y6" s="2009">
        <v>0.54350856506862522</v>
      </c>
      <c r="Z6" s="508"/>
      <c r="AA6" s="508"/>
    </row>
    <row r="7" spans="1:27" ht="15.6">
      <c r="A7" s="739" t="s">
        <v>55</v>
      </c>
      <c r="B7" s="739" t="s">
        <v>319</v>
      </c>
      <c r="C7" s="1925">
        <v>7215</v>
      </c>
      <c r="D7" s="1924">
        <v>2.6255480321779023</v>
      </c>
      <c r="E7" s="2009">
        <v>74.588464392841573</v>
      </c>
      <c r="F7" s="2074">
        <v>2460</v>
      </c>
      <c r="G7" s="1924">
        <v>2.7893441041990492</v>
      </c>
      <c r="H7" s="2024">
        <v>25.411535607158438</v>
      </c>
      <c r="I7" s="2012">
        <v>840</v>
      </c>
      <c r="J7" s="1921">
        <v>2.4210738216432288</v>
      </c>
      <c r="K7" s="2011">
        <v>8.7018359149703262</v>
      </c>
      <c r="L7" s="2013">
        <v>725</v>
      </c>
      <c r="M7" s="1921">
        <v>2.592755803955288</v>
      </c>
      <c r="N7" s="1920">
        <v>7.4802010183219396</v>
      </c>
      <c r="O7" s="2012">
        <v>190</v>
      </c>
      <c r="P7" s="1921">
        <v>4.4228971962616823</v>
      </c>
      <c r="Q7" s="2011">
        <v>1.9566417288733342</v>
      </c>
      <c r="R7" s="2013">
        <v>440</v>
      </c>
      <c r="S7" s="1921">
        <v>3.18695652173913</v>
      </c>
      <c r="T7" s="1920">
        <v>4.545858596716811</v>
      </c>
      <c r="U7" s="2012">
        <v>265</v>
      </c>
      <c r="V7" s="1921">
        <v>3.5778410631950095</v>
      </c>
      <c r="W7" s="2011">
        <v>2.7269983482760258</v>
      </c>
      <c r="X7" s="2022">
        <v>9675</v>
      </c>
      <c r="Y7" s="2009">
        <v>2.6653204255811516</v>
      </c>
      <c r="Z7" s="508"/>
      <c r="AA7" s="508"/>
    </row>
    <row r="8" spans="1:27" ht="15.6">
      <c r="A8" s="739" t="s">
        <v>56</v>
      </c>
      <c r="B8" s="739" t="s">
        <v>318</v>
      </c>
      <c r="C8" s="1925">
        <v>6010</v>
      </c>
      <c r="D8" s="1924">
        <v>2.1860271350969809</v>
      </c>
      <c r="E8" s="2009">
        <v>82.84665544253285</v>
      </c>
      <c r="F8" s="2074">
        <v>1245</v>
      </c>
      <c r="G8" s="1924">
        <v>1.4114069821531898</v>
      </c>
      <c r="H8" s="2024">
        <v>17.15334455746715</v>
      </c>
      <c r="I8" s="2012">
        <v>495</v>
      </c>
      <c r="J8" s="1921">
        <v>1.4193483449803008</v>
      </c>
      <c r="K8" s="2011">
        <v>6.8054929311398018</v>
      </c>
      <c r="L8" s="2013">
        <v>290</v>
      </c>
      <c r="M8" s="1921">
        <v>1.0335697907709946</v>
      </c>
      <c r="N8" s="1920">
        <v>3.9779488515946135</v>
      </c>
      <c r="O8" s="2012">
        <v>55</v>
      </c>
      <c r="P8" s="1921">
        <v>1.3348130841121495</v>
      </c>
      <c r="Q8" s="2011">
        <v>0.78775769659814987</v>
      </c>
      <c r="R8" s="2013">
        <v>300</v>
      </c>
      <c r="S8" s="1921">
        <v>2.1695652173913045</v>
      </c>
      <c r="T8" s="1920">
        <v>4.1283853380270621</v>
      </c>
      <c r="U8" s="2012">
        <v>105</v>
      </c>
      <c r="V8" s="1921">
        <v>1.4297531868727964</v>
      </c>
      <c r="W8" s="2011">
        <v>1.4537597401075257</v>
      </c>
      <c r="X8" s="2022">
        <v>7250</v>
      </c>
      <c r="Y8" s="2009">
        <v>1.9979365595367313</v>
      </c>
      <c r="Z8" s="508"/>
      <c r="AA8" s="508"/>
    </row>
    <row r="9" spans="1:27" ht="15.6">
      <c r="A9" s="739" t="s">
        <v>57</v>
      </c>
      <c r="B9" s="739" t="s">
        <v>58</v>
      </c>
      <c r="C9" s="1925">
        <v>9315</v>
      </c>
      <c r="D9" s="1924">
        <v>3.3884888683522103</v>
      </c>
      <c r="E9" s="2009">
        <v>67.382711743983364</v>
      </c>
      <c r="F9" s="2074">
        <v>4510</v>
      </c>
      <c r="G9" s="1924">
        <v>5.1147959473104994</v>
      </c>
      <c r="H9" s="2024">
        <v>32.617288256016629</v>
      </c>
      <c r="I9" s="2012">
        <v>1805</v>
      </c>
      <c r="J9" s="1921">
        <v>5.1915854254737877</v>
      </c>
      <c r="K9" s="2011">
        <v>13.061515965586423</v>
      </c>
      <c r="L9" s="2013">
        <v>1355</v>
      </c>
      <c r="M9" s="1921">
        <v>4.8557251361421612</v>
      </c>
      <c r="N9" s="1920">
        <v>9.8061034823811664</v>
      </c>
      <c r="O9" s="2012">
        <v>315</v>
      </c>
      <c r="P9" s="1921">
        <v>7.3829439252336453</v>
      </c>
      <c r="Q9" s="2011">
        <v>2.2862554797707015</v>
      </c>
      <c r="R9" s="2013">
        <v>625</v>
      </c>
      <c r="S9" s="1921">
        <v>4.5231159420289861</v>
      </c>
      <c r="T9" s="1920">
        <v>4.5161486373558475</v>
      </c>
      <c r="U9" s="2012">
        <v>405</v>
      </c>
      <c r="V9" s="1921">
        <v>5.5241388662869548</v>
      </c>
      <c r="W9" s="2011">
        <v>2.9472646909224824</v>
      </c>
      <c r="X9" s="2022">
        <v>13820</v>
      </c>
      <c r="Y9" s="2009">
        <v>3.8076647584204348</v>
      </c>
      <c r="Z9" s="508"/>
      <c r="AA9" s="508"/>
    </row>
    <row r="10" spans="1:27" ht="15.6">
      <c r="A10" s="739" t="s">
        <v>59</v>
      </c>
      <c r="B10" s="739" t="s">
        <v>317</v>
      </c>
      <c r="C10" s="1925">
        <v>6490</v>
      </c>
      <c r="D10" s="1924">
        <v>2.3608589506161608</v>
      </c>
      <c r="E10" s="2009">
        <v>72.274374745208803</v>
      </c>
      <c r="F10" s="2074">
        <v>2490</v>
      </c>
      <c r="G10" s="1924">
        <v>2.8241641044259636</v>
      </c>
      <c r="H10" s="2024">
        <v>27.725625254791186</v>
      </c>
      <c r="I10" s="2012">
        <v>1010</v>
      </c>
      <c r="J10" s="1921">
        <v>2.9041785293187243</v>
      </c>
      <c r="K10" s="2011">
        <v>11.248348730332348</v>
      </c>
      <c r="L10" s="2013">
        <v>685</v>
      </c>
      <c r="M10" s="1921">
        <v>2.4564345084551449</v>
      </c>
      <c r="N10" s="1920">
        <v>7.63694121368599</v>
      </c>
      <c r="O10" s="2012">
        <v>145</v>
      </c>
      <c r="P10" s="1921">
        <v>3.4443925233644852</v>
      </c>
      <c r="Q10" s="2011">
        <v>1.6420247851957128</v>
      </c>
      <c r="R10" s="2013">
        <v>350</v>
      </c>
      <c r="S10" s="1921">
        <v>2.5301449275362318</v>
      </c>
      <c r="T10" s="1920">
        <v>3.889088142714253</v>
      </c>
      <c r="U10" s="2012">
        <v>295</v>
      </c>
      <c r="V10" s="1921">
        <v>4.0290208841876867</v>
      </c>
      <c r="W10" s="2011">
        <v>3.3092223828628842</v>
      </c>
      <c r="X10" s="2022">
        <v>8980</v>
      </c>
      <c r="Y10" s="2009">
        <v>2.473357099171869</v>
      </c>
      <c r="Z10" s="508"/>
      <c r="AA10" s="508"/>
    </row>
    <row r="11" spans="1:27" ht="15.6">
      <c r="A11" s="739" t="s">
        <v>146</v>
      </c>
      <c r="B11" s="739" t="s">
        <v>316</v>
      </c>
      <c r="C11" s="1925">
        <v>2735</v>
      </c>
      <c r="D11" s="1924">
        <v>0.99547748383646173</v>
      </c>
      <c r="E11" s="2009">
        <v>87.880899995182034</v>
      </c>
      <c r="F11" s="2074">
        <v>375</v>
      </c>
      <c r="G11" s="1924">
        <v>0.42808518363040193</v>
      </c>
      <c r="H11" s="2024">
        <v>12.119100004817962</v>
      </c>
      <c r="I11" s="2012">
        <v>120</v>
      </c>
      <c r="J11" s="1921">
        <v>0.35116325885025734</v>
      </c>
      <c r="K11" s="2011">
        <v>3.9221417444232096</v>
      </c>
      <c r="L11" s="2013">
        <v>85</v>
      </c>
      <c r="M11" s="1921">
        <v>0.31029664660361134</v>
      </c>
      <c r="N11" s="1920">
        <v>2.7818908892350684</v>
      </c>
      <c r="O11" s="2012">
        <v>20</v>
      </c>
      <c r="P11" s="1921">
        <v>0.50911214953271022</v>
      </c>
      <c r="Q11" s="2011">
        <v>0.69988918688872115</v>
      </c>
      <c r="R11" s="2013">
        <v>105</v>
      </c>
      <c r="S11" s="1921">
        <v>0.74275362318840576</v>
      </c>
      <c r="T11" s="1920">
        <v>3.2922735959657605</v>
      </c>
      <c r="U11" s="2012">
        <v>45</v>
      </c>
      <c r="V11" s="1921">
        <v>0.60075942500678059</v>
      </c>
      <c r="W11" s="2011">
        <v>1.4229045883052018</v>
      </c>
      <c r="X11" s="2022">
        <v>3115</v>
      </c>
      <c r="Y11" s="2009">
        <v>0.85770525585008794</v>
      </c>
      <c r="Z11" s="508"/>
      <c r="AA11" s="508"/>
    </row>
    <row r="12" spans="1:27" ht="15.6">
      <c r="A12" s="739" t="s">
        <v>60</v>
      </c>
      <c r="B12" s="739" t="s">
        <v>61</v>
      </c>
      <c r="C12" s="1925">
        <v>1445</v>
      </c>
      <c r="D12" s="1924">
        <v>0.52664027622640952</v>
      </c>
      <c r="E12" s="2009">
        <v>71.117001545215359</v>
      </c>
      <c r="F12" s="2074">
        <v>590</v>
      </c>
      <c r="G12" s="1924">
        <v>0.66696921907441642</v>
      </c>
      <c r="H12" s="2024">
        <v>28.882998454784637</v>
      </c>
      <c r="I12" s="2012">
        <v>245</v>
      </c>
      <c r="J12" s="1921">
        <v>0.71032122623874838</v>
      </c>
      <c r="K12" s="2011">
        <v>12.135713636464134</v>
      </c>
      <c r="L12" s="2013">
        <v>130</v>
      </c>
      <c r="M12" s="1921">
        <v>0.46277586701060469</v>
      </c>
      <c r="N12" s="1920">
        <v>6.3464377749881464</v>
      </c>
      <c r="O12" s="2012">
        <v>75</v>
      </c>
      <c r="P12" s="1921">
        <v>1.7967289719626169</v>
      </c>
      <c r="Q12" s="2011">
        <v>3.778284933781749</v>
      </c>
      <c r="R12" s="2013">
        <v>80</v>
      </c>
      <c r="S12" s="1921">
        <v>0.5638405797101449</v>
      </c>
      <c r="T12" s="1920">
        <v>3.8229954577055643</v>
      </c>
      <c r="U12" s="2012">
        <v>55</v>
      </c>
      <c r="V12" s="1921">
        <v>0.77271494439924049</v>
      </c>
      <c r="W12" s="2011">
        <v>2.7995666518450459</v>
      </c>
      <c r="X12" s="2022">
        <v>2035</v>
      </c>
      <c r="Y12" s="2009">
        <v>0.56071446281674775</v>
      </c>
      <c r="Z12" s="508"/>
      <c r="AA12" s="508"/>
    </row>
    <row r="13" spans="1:27" ht="15.6">
      <c r="A13" s="739" t="s">
        <v>62</v>
      </c>
      <c r="B13" s="739" t="s">
        <v>315</v>
      </c>
      <c r="C13" s="1925">
        <v>7070</v>
      </c>
      <c r="D13" s="1924">
        <v>2.573027902796829</v>
      </c>
      <c r="E13" s="2009">
        <v>62.144511083283902</v>
      </c>
      <c r="F13" s="2074">
        <v>4310</v>
      </c>
      <c r="G13" s="1924">
        <v>4.8875753071852417</v>
      </c>
      <c r="H13" s="2024">
        <v>37.855488916716098</v>
      </c>
      <c r="I13" s="2012">
        <v>2400</v>
      </c>
      <c r="J13" s="1921">
        <v>6.8998073217726397</v>
      </c>
      <c r="K13" s="2011">
        <v>21.083679342692065</v>
      </c>
      <c r="L13" s="2013">
        <v>695</v>
      </c>
      <c r="M13" s="1921">
        <v>2.4982444826597878</v>
      </c>
      <c r="N13" s="1920">
        <v>6.1276390078868159</v>
      </c>
      <c r="O13" s="2012">
        <v>305</v>
      </c>
      <c r="P13" s="1921">
        <v>7.1056074766355142</v>
      </c>
      <c r="Q13" s="2011">
        <v>2.6724664425844153</v>
      </c>
      <c r="R13" s="2013">
        <v>460</v>
      </c>
      <c r="S13" s="1921">
        <v>3.3240579710144926</v>
      </c>
      <c r="T13" s="1920">
        <v>4.0310200136206866</v>
      </c>
      <c r="U13" s="2012">
        <v>450</v>
      </c>
      <c r="V13" s="1921">
        <v>6.0813669650122044</v>
      </c>
      <c r="W13" s="2011">
        <v>3.9406841099321159</v>
      </c>
      <c r="X13" s="2022">
        <v>11380</v>
      </c>
      <c r="Y13" s="2009">
        <v>3.1350382659386313</v>
      </c>
      <c r="Z13" s="508"/>
      <c r="AA13" s="508"/>
    </row>
    <row r="14" spans="1:27" ht="15.6">
      <c r="A14" s="739" t="s">
        <v>63</v>
      </c>
      <c r="B14" s="739" t="s">
        <v>64</v>
      </c>
      <c r="C14" s="1925">
        <v>1680</v>
      </c>
      <c r="D14" s="1924">
        <v>0.61088714812240996</v>
      </c>
      <c r="E14" s="2009">
        <v>81.191563646210881</v>
      </c>
      <c r="F14" s="2074">
        <v>390</v>
      </c>
      <c r="G14" s="1924">
        <v>0.44129159622868419</v>
      </c>
      <c r="H14" s="2024">
        <v>18.80843635378913</v>
      </c>
      <c r="I14" s="2012">
        <v>150</v>
      </c>
      <c r="J14" s="1921">
        <v>0.42929859373651968</v>
      </c>
      <c r="K14" s="2011">
        <v>7.2187257459664256</v>
      </c>
      <c r="L14" s="2013">
        <v>65</v>
      </c>
      <c r="M14" s="1921">
        <v>0.24143737460590428</v>
      </c>
      <c r="N14" s="1920">
        <v>3.2587749733432307</v>
      </c>
      <c r="O14" s="2012">
        <v>15</v>
      </c>
      <c r="P14" s="1921">
        <v>0.38761682242990658</v>
      </c>
      <c r="Q14" s="2011">
        <v>0.80224182827962898</v>
      </c>
      <c r="R14" s="2013">
        <v>100</v>
      </c>
      <c r="S14" s="1921">
        <v>0.72130434782608699</v>
      </c>
      <c r="T14" s="1920">
        <v>4.8134509696777741</v>
      </c>
      <c r="U14" s="2012">
        <v>55</v>
      </c>
      <c r="V14" s="1921">
        <v>0.76145918090588549</v>
      </c>
      <c r="W14" s="2011">
        <v>2.7152428365220715</v>
      </c>
      <c r="X14" s="2022">
        <v>2070</v>
      </c>
      <c r="Y14" s="2009">
        <v>0.56970654515601149</v>
      </c>
      <c r="Z14" s="508"/>
      <c r="AA14" s="508"/>
    </row>
    <row r="15" spans="1:27" ht="15.6">
      <c r="A15" s="739" t="s">
        <v>65</v>
      </c>
      <c r="B15" s="739" t="s">
        <v>66</v>
      </c>
      <c r="C15" s="1851">
        <v>18555</v>
      </c>
      <c r="D15" s="1850">
        <v>6.75080681251751</v>
      </c>
      <c r="E15" s="1836">
        <v>78.648156719922824</v>
      </c>
      <c r="F15" s="2073">
        <v>5035</v>
      </c>
      <c r="G15" s="1850">
        <v>5.71512043476781</v>
      </c>
      <c r="H15" s="2015">
        <v>21.351843280077183</v>
      </c>
      <c r="I15" s="2012">
        <v>1790</v>
      </c>
      <c r="J15" s="1921">
        <v>5.1547464987202716</v>
      </c>
      <c r="K15" s="2011">
        <v>7.5978609371794414</v>
      </c>
      <c r="L15" s="2013">
        <v>1530</v>
      </c>
      <c r="M15" s="1921">
        <v>5.4893594153052447</v>
      </c>
      <c r="N15" s="1920">
        <v>6.4946311490002389</v>
      </c>
      <c r="O15" s="2012">
        <v>155</v>
      </c>
      <c r="P15" s="1921">
        <v>3.6553738317757003</v>
      </c>
      <c r="Q15" s="2011">
        <v>0.6631586443333316</v>
      </c>
      <c r="R15" s="2013">
        <v>1115</v>
      </c>
      <c r="S15" s="1921">
        <v>8.0904347826086962</v>
      </c>
      <c r="T15" s="1920">
        <v>4.7325238940573868</v>
      </c>
      <c r="U15" s="2012">
        <v>440</v>
      </c>
      <c r="V15" s="1921">
        <v>5.9624355844860322</v>
      </c>
      <c r="W15" s="2011">
        <v>1.8636686555067814</v>
      </c>
      <c r="X15" s="2010">
        <v>23590</v>
      </c>
      <c r="Y15" s="1836">
        <v>6.4993250428391169</v>
      </c>
      <c r="Z15" s="508"/>
      <c r="AA15" s="508"/>
    </row>
    <row r="16" spans="1:27" ht="15.6">
      <c r="A16" s="739" t="s">
        <v>67</v>
      </c>
      <c r="B16" s="739" t="s">
        <v>68</v>
      </c>
      <c r="C16" s="1851">
        <v>55350</v>
      </c>
      <c r="D16" s="1850">
        <v>20.137818495381069</v>
      </c>
      <c r="E16" s="1836">
        <v>72.584858211628969</v>
      </c>
      <c r="F16" s="2073">
        <v>20905</v>
      </c>
      <c r="G16" s="1850">
        <v>23.718093012173952</v>
      </c>
      <c r="H16" s="2015">
        <v>27.415141788371038</v>
      </c>
      <c r="I16" s="2012">
        <v>8890</v>
      </c>
      <c r="J16" s="1921">
        <v>25.561470106116811</v>
      </c>
      <c r="K16" s="2011">
        <v>11.656565216775505</v>
      </c>
      <c r="L16" s="2013">
        <v>7920</v>
      </c>
      <c r="M16" s="1921">
        <v>28.382953568357692</v>
      </c>
      <c r="N16" s="1920">
        <v>10.38941640127848</v>
      </c>
      <c r="O16" s="2012">
        <v>735</v>
      </c>
      <c r="P16" s="1921">
        <v>17.222663551401869</v>
      </c>
      <c r="Q16" s="2011">
        <v>0.9666888209630351</v>
      </c>
      <c r="R16" s="2013">
        <v>2100</v>
      </c>
      <c r="S16" s="1921">
        <v>15.211159420289855</v>
      </c>
      <c r="T16" s="1920">
        <v>2.7528592943393235</v>
      </c>
      <c r="U16" s="2012">
        <v>1260</v>
      </c>
      <c r="V16" s="1921">
        <v>17.058312991592082</v>
      </c>
      <c r="W16" s="2011">
        <v>1.6496120550146958</v>
      </c>
      <c r="X16" s="2010">
        <v>76255</v>
      </c>
      <c r="Y16" s="1836">
        <v>21.00716832054129</v>
      </c>
      <c r="Z16" s="508"/>
      <c r="AA16" s="508"/>
    </row>
    <row r="17" spans="1:27" ht="15.6">
      <c r="A17" s="739" t="s">
        <v>69</v>
      </c>
      <c r="B17" s="11" t="s">
        <v>70</v>
      </c>
      <c r="C17" s="1846">
        <v>1575</v>
      </c>
      <c r="D17" s="1844">
        <v>0.57307520183956895</v>
      </c>
      <c r="E17" s="1874">
        <v>95.353638086243748</v>
      </c>
      <c r="F17" s="2072">
        <v>75</v>
      </c>
      <c r="G17" s="1844">
        <v>8.7078364855512319E-2</v>
      </c>
      <c r="H17" s="2008">
        <v>4.6463619137562588</v>
      </c>
      <c r="I17" s="2005">
        <v>20</v>
      </c>
      <c r="J17" s="1913">
        <v>5.464009432605757E-2</v>
      </c>
      <c r="K17" s="2004">
        <v>1.1502394314184874</v>
      </c>
      <c r="L17" s="2006">
        <v>5</v>
      </c>
      <c r="M17" s="1913">
        <v>1.8809114359415305E-2</v>
      </c>
      <c r="N17" s="1912">
        <v>0.31782931657616104</v>
      </c>
      <c r="O17" s="2005">
        <v>20</v>
      </c>
      <c r="P17" s="1913">
        <v>0.5140186915887851</v>
      </c>
      <c r="Q17" s="2004">
        <v>1.3318561837477223</v>
      </c>
      <c r="R17" s="2006">
        <v>25</v>
      </c>
      <c r="S17" s="1913">
        <v>0.18478260869565216</v>
      </c>
      <c r="T17" s="1912">
        <v>1.5437423947984963</v>
      </c>
      <c r="U17" s="2005">
        <v>5</v>
      </c>
      <c r="V17" s="1913">
        <v>6.7805804176837542E-2</v>
      </c>
      <c r="W17" s="2004">
        <v>0.30269458721539144</v>
      </c>
      <c r="X17" s="2003">
        <v>1650</v>
      </c>
      <c r="Y17" s="1874">
        <v>0.45506713757555389</v>
      </c>
      <c r="Z17" s="508"/>
      <c r="AA17" s="508"/>
    </row>
    <row r="18" spans="1:27" ht="16.2" thickBot="1">
      <c r="A18" s="2" t="s">
        <v>71</v>
      </c>
      <c r="B18" s="313" t="s">
        <v>72</v>
      </c>
      <c r="C18" s="2001">
        <v>119255</v>
      </c>
      <c r="D18" s="1998">
        <v>43.389896924470705</v>
      </c>
      <c r="E18" s="1997">
        <v>73.709358152363293</v>
      </c>
      <c r="F18" s="2071">
        <v>42535</v>
      </c>
      <c r="G18" s="1998">
        <v>48.260304745912705</v>
      </c>
      <c r="H18" s="2000">
        <v>26.290641847636699</v>
      </c>
      <c r="I18" s="1994">
        <v>17805</v>
      </c>
      <c r="J18" s="1993">
        <v>51.204929111667106</v>
      </c>
      <c r="K18" s="1992">
        <v>11.005174669350112</v>
      </c>
      <c r="L18" s="1996">
        <v>13535</v>
      </c>
      <c r="M18" s="1993">
        <v>48.487460590427055</v>
      </c>
      <c r="N18" s="1995">
        <v>8.3649510933731079</v>
      </c>
      <c r="O18" s="1994">
        <v>2065</v>
      </c>
      <c r="P18" s="1993">
        <v>48.220327102803736</v>
      </c>
      <c r="Q18" s="1992">
        <v>1.2756071098208945</v>
      </c>
      <c r="R18" s="1996">
        <v>5730</v>
      </c>
      <c r="S18" s="1993">
        <v>41.536521739130436</v>
      </c>
      <c r="T18" s="1995">
        <v>3.5428455724443197</v>
      </c>
      <c r="U18" s="1994">
        <v>3400</v>
      </c>
      <c r="V18" s="1993">
        <v>46.121101166259834</v>
      </c>
      <c r="W18" s="1992">
        <v>2.1020634026482647</v>
      </c>
      <c r="X18" s="1991">
        <v>161790</v>
      </c>
      <c r="Y18" s="1997">
        <v>44.572512438496254</v>
      </c>
      <c r="Z18" s="508"/>
      <c r="AA18" s="508"/>
    </row>
    <row r="19" spans="1:27" ht="16.2" thickTop="1">
      <c r="A19" s="386" t="s">
        <v>87</v>
      </c>
      <c r="B19" s="386"/>
      <c r="C19" s="2021"/>
      <c r="D19" s="1822"/>
      <c r="E19" s="2020"/>
      <c r="F19" s="1822"/>
      <c r="G19" s="1822"/>
      <c r="H19" s="1822"/>
      <c r="I19" s="2019"/>
      <c r="J19" s="2018"/>
      <c r="K19" s="2017"/>
      <c r="L19" s="2018"/>
      <c r="M19" s="2018"/>
      <c r="N19" s="2018"/>
      <c r="O19" s="2019"/>
      <c r="P19" s="2018"/>
      <c r="Q19" s="2017"/>
      <c r="R19" s="2018"/>
      <c r="S19" s="2018"/>
      <c r="T19" s="2018"/>
      <c r="U19" s="2019"/>
      <c r="V19" s="2018"/>
      <c r="W19" s="2017"/>
      <c r="X19" s="1822"/>
      <c r="Y19" s="2020"/>
      <c r="Z19" s="508"/>
      <c r="AA19" s="508"/>
    </row>
    <row r="20" spans="1:27" ht="15.6">
      <c r="A20" s="739" t="s">
        <v>73</v>
      </c>
      <c r="B20" s="740" t="s">
        <v>148</v>
      </c>
      <c r="C20" s="1851">
        <v>32650</v>
      </c>
      <c r="D20" s="1850">
        <v>11.87842690660622</v>
      </c>
      <c r="E20" s="1836">
        <v>71.191414682821772</v>
      </c>
      <c r="F20" s="2073">
        <v>13210</v>
      </c>
      <c r="G20" s="1850">
        <v>14.989119459036292</v>
      </c>
      <c r="H20" s="2015">
        <v>28.80858531717822</v>
      </c>
      <c r="I20" s="2012">
        <v>5020</v>
      </c>
      <c r="J20" s="1921">
        <v>14.436775659275877</v>
      </c>
      <c r="K20" s="2011">
        <v>10.94687252773516</v>
      </c>
      <c r="L20" s="2013">
        <v>4485</v>
      </c>
      <c r="M20" s="1921">
        <v>16.070041559186013</v>
      </c>
      <c r="N20" s="1920">
        <v>9.7810538270114584</v>
      </c>
      <c r="O20" s="2012">
        <v>880</v>
      </c>
      <c r="P20" s="1921">
        <v>20.54392523364486</v>
      </c>
      <c r="Q20" s="2011">
        <v>1.9173654063040515</v>
      </c>
      <c r="R20" s="2013">
        <v>1750</v>
      </c>
      <c r="S20" s="1921">
        <v>12.690507246376811</v>
      </c>
      <c r="T20" s="1920">
        <v>3.8188777891072503</v>
      </c>
      <c r="U20" s="2012">
        <v>1075</v>
      </c>
      <c r="V20" s="1921">
        <v>14.579875237320314</v>
      </c>
      <c r="W20" s="2011">
        <v>2.344415767020303</v>
      </c>
      <c r="X20" s="2010">
        <v>45860</v>
      </c>
      <c r="Y20" s="1836">
        <v>12.633754469869363</v>
      </c>
      <c r="Z20" s="508"/>
      <c r="AA20" s="508"/>
    </row>
    <row r="21" spans="1:27" ht="15.6">
      <c r="A21" s="739" t="s">
        <v>74</v>
      </c>
      <c r="B21" s="740" t="s">
        <v>149</v>
      </c>
      <c r="C21" s="1851">
        <v>5580</v>
      </c>
      <c r="D21" s="1850">
        <v>2.0309444891157624</v>
      </c>
      <c r="E21" s="1836">
        <v>85.737347114000769</v>
      </c>
      <c r="F21" s="2073">
        <v>930</v>
      </c>
      <c r="G21" s="1850">
        <v>1.0535404304564382</v>
      </c>
      <c r="H21" s="2015">
        <v>14.262652885999231</v>
      </c>
      <c r="I21" s="2012">
        <v>335</v>
      </c>
      <c r="J21" s="1921">
        <v>0.95729445259252877</v>
      </c>
      <c r="K21" s="2011">
        <v>5.112916380593405</v>
      </c>
      <c r="L21" s="2013">
        <v>320</v>
      </c>
      <c r="M21" s="1921">
        <v>1.14402407566638</v>
      </c>
      <c r="N21" s="1920">
        <v>4.9046396859261172</v>
      </c>
      <c r="O21" s="2012">
        <v>50</v>
      </c>
      <c r="P21" s="1921">
        <v>1.139252336448598</v>
      </c>
      <c r="Q21" s="2011">
        <v>0.74893596106024518</v>
      </c>
      <c r="R21" s="2013">
        <v>140</v>
      </c>
      <c r="S21" s="1921">
        <v>1.0018840579710144</v>
      </c>
      <c r="T21" s="1920">
        <v>2.1236235844173397</v>
      </c>
      <c r="U21" s="2012">
        <v>90</v>
      </c>
      <c r="V21" s="1921">
        <v>1.2118253322484405</v>
      </c>
      <c r="W21" s="2011">
        <v>1.3725372740021229</v>
      </c>
      <c r="X21" s="2010">
        <v>6510</v>
      </c>
      <c r="Y21" s="1836">
        <v>1.7936146297653353</v>
      </c>
      <c r="Z21" s="508"/>
      <c r="AA21" s="508"/>
    </row>
    <row r="22" spans="1:27" ht="15.6">
      <c r="A22" s="739" t="s">
        <v>75</v>
      </c>
      <c r="B22" s="740" t="s">
        <v>150</v>
      </c>
      <c r="C22" s="1851">
        <v>4565</v>
      </c>
      <c r="D22" s="1850">
        <v>1.6609131625959173</v>
      </c>
      <c r="E22" s="1836">
        <v>83.567562026210922</v>
      </c>
      <c r="F22" s="2073">
        <v>900</v>
      </c>
      <c r="G22" s="1850">
        <v>1.0184367873472582</v>
      </c>
      <c r="H22" s="2015">
        <v>16.432437973789085</v>
      </c>
      <c r="I22" s="2012">
        <v>230</v>
      </c>
      <c r="J22" s="1921">
        <v>0.66672418255543098</v>
      </c>
      <c r="K22" s="2011">
        <v>4.2441250610971686</v>
      </c>
      <c r="L22" s="2013">
        <v>235</v>
      </c>
      <c r="M22" s="1921">
        <v>0.83713098308971046</v>
      </c>
      <c r="N22" s="1920">
        <v>4.2774424679777612</v>
      </c>
      <c r="O22" s="2012">
        <v>55</v>
      </c>
      <c r="P22" s="1921">
        <v>1.3299065420560747</v>
      </c>
      <c r="Q22" s="2011">
        <v>1.04199274705681</v>
      </c>
      <c r="R22" s="2013">
        <v>285</v>
      </c>
      <c r="S22" s="1921">
        <v>2.0744927536231881</v>
      </c>
      <c r="T22" s="1920">
        <v>5.2407182647122896</v>
      </c>
      <c r="U22" s="2012">
        <v>90</v>
      </c>
      <c r="V22" s="1921">
        <v>1.206129644697586</v>
      </c>
      <c r="W22" s="2011">
        <v>1.6281594329450575</v>
      </c>
      <c r="X22" s="2010">
        <v>5465</v>
      </c>
      <c r="Y22" s="1836">
        <v>1.5049092802477229</v>
      </c>
      <c r="Z22" s="508"/>
      <c r="AA22" s="508"/>
    </row>
    <row r="23" spans="1:27" ht="15.6">
      <c r="A23" s="739" t="s">
        <v>76</v>
      </c>
      <c r="B23" s="740" t="s">
        <v>151</v>
      </c>
      <c r="C23" s="1851">
        <v>10125</v>
      </c>
      <c r="D23" s="1850">
        <v>3.6843007200369664</v>
      </c>
      <c r="E23" s="1836">
        <v>84.620514281846383</v>
      </c>
      <c r="F23" s="2073">
        <v>1840</v>
      </c>
      <c r="G23" s="1850">
        <v>2.0880654420857963</v>
      </c>
      <c r="H23" s="2015">
        <v>15.379485718153624</v>
      </c>
      <c r="I23" s="2012">
        <v>385</v>
      </c>
      <c r="J23" s="1921">
        <v>1.1002214361717424</v>
      </c>
      <c r="K23" s="2011">
        <v>3.1970678363677534</v>
      </c>
      <c r="L23" s="2013">
        <v>450</v>
      </c>
      <c r="M23" s="1921">
        <v>1.6061908856405844</v>
      </c>
      <c r="N23" s="1920">
        <v>3.7464306874389446</v>
      </c>
      <c r="O23" s="2012">
        <v>140</v>
      </c>
      <c r="P23" s="1921">
        <v>3.321495327102804</v>
      </c>
      <c r="Q23" s="2011">
        <v>1.1879741847928273</v>
      </c>
      <c r="R23" s="2013">
        <v>695</v>
      </c>
      <c r="S23" s="1921">
        <v>5.0491304347826089</v>
      </c>
      <c r="T23" s="1920">
        <v>5.8227113989866783</v>
      </c>
      <c r="U23" s="2012">
        <v>170</v>
      </c>
      <c r="V23" s="1921">
        <v>2.3129915920802819</v>
      </c>
      <c r="W23" s="2011">
        <v>1.4253016105674214</v>
      </c>
      <c r="X23" s="2010">
        <v>11965</v>
      </c>
      <c r="Y23" s="1836">
        <v>3.2967084129966446</v>
      </c>
      <c r="Z23" s="508"/>
      <c r="AA23" s="508"/>
    </row>
    <row r="24" spans="1:27" ht="15.6">
      <c r="A24" s="739" t="s">
        <v>77</v>
      </c>
      <c r="B24" s="740" t="s">
        <v>152</v>
      </c>
      <c r="C24" s="1851">
        <v>46050</v>
      </c>
      <c r="D24" s="1850">
        <v>16.754467030748017</v>
      </c>
      <c r="E24" s="1836">
        <v>80.93901181221662</v>
      </c>
      <c r="F24" s="2073">
        <v>10845</v>
      </c>
      <c r="G24" s="1850">
        <v>12.303849601198106</v>
      </c>
      <c r="H24" s="2015">
        <v>19.06098818778338</v>
      </c>
      <c r="I24" s="2012">
        <v>4770</v>
      </c>
      <c r="J24" s="1921">
        <v>13.7182871768326</v>
      </c>
      <c r="K24" s="2011">
        <v>8.3845224176199658</v>
      </c>
      <c r="L24" s="2013">
        <v>2580</v>
      </c>
      <c r="M24" s="1921">
        <v>9.2472055030094573</v>
      </c>
      <c r="N24" s="1920">
        <v>4.5366758041847906</v>
      </c>
      <c r="O24" s="2012">
        <v>545</v>
      </c>
      <c r="P24" s="1921">
        <v>12.68504672897196</v>
      </c>
      <c r="Q24" s="2011">
        <v>0.95427186588870028</v>
      </c>
      <c r="R24" s="2013">
        <v>1845</v>
      </c>
      <c r="S24" s="1921">
        <v>13.38050724637681</v>
      </c>
      <c r="T24" s="1920">
        <v>3.245547305463317</v>
      </c>
      <c r="U24" s="2012">
        <v>1105</v>
      </c>
      <c r="V24" s="1921">
        <v>14.967724437211826</v>
      </c>
      <c r="W24" s="2011">
        <v>1.9399707946266049</v>
      </c>
      <c r="X24" s="2010">
        <v>56895</v>
      </c>
      <c r="Y24" s="1836">
        <v>15.673783561900459</v>
      </c>
      <c r="Z24" s="508"/>
      <c r="AA24" s="508"/>
    </row>
    <row r="25" spans="1:27" ht="16.05" customHeight="1">
      <c r="A25" s="739" t="s">
        <v>147</v>
      </c>
      <c r="B25" s="740" t="s">
        <v>153</v>
      </c>
      <c r="C25" s="1851">
        <v>1185</v>
      </c>
      <c r="D25" s="1850">
        <v>0.43185117538121209</v>
      </c>
      <c r="E25" s="1836">
        <v>86.655569427105007</v>
      </c>
      <c r="F25" s="2073">
        <v>185</v>
      </c>
      <c r="G25" s="1850">
        <v>0.2073769840819614</v>
      </c>
      <c r="H25" s="2015">
        <v>13.344430572894991</v>
      </c>
      <c r="I25" s="2012">
        <v>65</v>
      </c>
      <c r="J25" s="1921">
        <v>0.18166393466195035</v>
      </c>
      <c r="K25" s="2011">
        <v>4.6119251520394835</v>
      </c>
      <c r="L25" s="2013">
        <v>35</v>
      </c>
      <c r="M25" s="1921">
        <v>0.12671969045571796</v>
      </c>
      <c r="N25" s="1920">
        <v>2.5822984427360534</v>
      </c>
      <c r="O25" s="2012">
        <v>10</v>
      </c>
      <c r="P25" s="1921">
        <v>0.26845794392523364</v>
      </c>
      <c r="Q25" s="2011">
        <v>0.8388637010754102</v>
      </c>
      <c r="R25" s="2013">
        <v>60</v>
      </c>
      <c r="S25" s="1921">
        <v>0.41753623188405792</v>
      </c>
      <c r="T25" s="1920">
        <v>4.206729891728906</v>
      </c>
      <c r="U25" s="2012">
        <v>15</v>
      </c>
      <c r="V25" s="1921">
        <v>0.20518036343911039</v>
      </c>
      <c r="W25" s="2011">
        <v>1.1046133853151399</v>
      </c>
      <c r="X25" s="2010">
        <v>1370</v>
      </c>
      <c r="Y25" s="1836">
        <v>0.37734513176816736</v>
      </c>
      <c r="Z25" s="508"/>
      <c r="AA25" s="508"/>
    </row>
    <row r="26" spans="1:27" ht="15.6">
      <c r="A26" s="739" t="s">
        <v>78</v>
      </c>
      <c r="B26" s="740" t="s">
        <v>154</v>
      </c>
      <c r="C26" s="1851">
        <v>7795</v>
      </c>
      <c r="D26" s="1850">
        <v>2.8366727670303842</v>
      </c>
      <c r="E26" s="1836">
        <v>87.299708646763875</v>
      </c>
      <c r="F26" s="2073">
        <v>1135</v>
      </c>
      <c r="G26" s="1850">
        <v>1.2868650654080489</v>
      </c>
      <c r="H26" s="2015">
        <v>12.700291353236128</v>
      </c>
      <c r="I26" s="2012">
        <v>370</v>
      </c>
      <c r="J26" s="1921">
        <v>1.0702556581255573</v>
      </c>
      <c r="K26" s="2011">
        <v>4.1671798753518754</v>
      </c>
      <c r="L26" s="2013">
        <v>270</v>
      </c>
      <c r="M26" s="1921">
        <v>0.96549871023215816</v>
      </c>
      <c r="N26" s="1920">
        <v>3.0175550962182309</v>
      </c>
      <c r="O26" s="2012">
        <v>55</v>
      </c>
      <c r="P26" s="1921">
        <v>1.3282710280373831</v>
      </c>
      <c r="Q26" s="2011">
        <v>0.63656539099783449</v>
      </c>
      <c r="R26" s="2013">
        <v>345</v>
      </c>
      <c r="S26" s="1921">
        <v>2.4896376811594201</v>
      </c>
      <c r="T26" s="1920">
        <v>3.847049628586209</v>
      </c>
      <c r="U26" s="2012">
        <v>90</v>
      </c>
      <c r="V26" s="1921">
        <v>1.2497965825874695</v>
      </c>
      <c r="W26" s="2011">
        <v>1.0319413620819775</v>
      </c>
      <c r="X26" s="2010">
        <v>8930</v>
      </c>
      <c r="Y26" s="1836">
        <v>2.4603538428479332</v>
      </c>
      <c r="Z26" s="508"/>
      <c r="AA26" s="508"/>
    </row>
    <row r="27" spans="1:27" ht="15.6">
      <c r="A27" s="739" t="s">
        <v>79</v>
      </c>
      <c r="B27" s="740" t="s">
        <v>155</v>
      </c>
      <c r="C27" s="1851">
        <v>7090</v>
      </c>
      <c r="D27" s="1850">
        <v>2.5800754601651104</v>
      </c>
      <c r="E27" s="1836">
        <v>86.190148599932442</v>
      </c>
      <c r="F27" s="2073">
        <v>1135</v>
      </c>
      <c r="G27" s="1850">
        <v>1.289100171320301</v>
      </c>
      <c r="H27" s="2015">
        <v>13.809851400067579</v>
      </c>
      <c r="I27" s="2012">
        <v>290</v>
      </c>
      <c r="J27" s="1921">
        <v>0.83849538434992654</v>
      </c>
      <c r="K27" s="2011">
        <v>3.5438640844197358</v>
      </c>
      <c r="L27" s="2013">
        <v>250</v>
      </c>
      <c r="M27" s="1921">
        <v>0.90380481513327604</v>
      </c>
      <c r="N27" s="1920">
        <v>3.0661953993091431</v>
      </c>
      <c r="O27" s="2012">
        <v>50</v>
      </c>
      <c r="P27" s="1921">
        <v>1.1425233644859814</v>
      </c>
      <c r="Q27" s="2011">
        <v>0.59435111200783719</v>
      </c>
      <c r="R27" s="2013">
        <v>380</v>
      </c>
      <c r="S27" s="1921">
        <v>2.7407971014492754</v>
      </c>
      <c r="T27" s="1920">
        <v>4.5971660755567338</v>
      </c>
      <c r="U27" s="2012">
        <v>165</v>
      </c>
      <c r="V27" s="1921">
        <v>2.2407106048277732</v>
      </c>
      <c r="W27" s="2011">
        <v>2.0082747287741296</v>
      </c>
      <c r="X27" s="2010">
        <v>8225</v>
      </c>
      <c r="Y27" s="1836">
        <v>2.2666053236212966</v>
      </c>
      <c r="Z27" s="508"/>
      <c r="AA27" s="508"/>
    </row>
    <row r="28" spans="1:27" ht="15.6">
      <c r="A28" s="1336" t="s">
        <v>80</v>
      </c>
      <c r="B28" s="1335" t="s">
        <v>81</v>
      </c>
      <c r="C28" s="1851">
        <v>12675</v>
      </c>
      <c r="D28" s="1850">
        <v>4.6112273373913482</v>
      </c>
      <c r="E28" s="1836">
        <v>66.502358626696818</v>
      </c>
      <c r="F28" s="2073">
        <v>6385</v>
      </c>
      <c r="G28" s="1850">
        <v>7.2429684929486369</v>
      </c>
      <c r="H28" s="2015">
        <v>33.497641373303175</v>
      </c>
      <c r="I28" s="2012">
        <v>2995</v>
      </c>
      <c r="J28" s="1921">
        <v>8.6090645040692504</v>
      </c>
      <c r="K28" s="2011">
        <v>15.708243911909623</v>
      </c>
      <c r="L28" s="2013">
        <v>1680</v>
      </c>
      <c r="M28" s="1921">
        <v>6.0121453138435079</v>
      </c>
      <c r="N28" s="1920">
        <v>8.8054172329294715</v>
      </c>
      <c r="O28" s="2012">
        <v>215</v>
      </c>
      <c r="P28" s="1921">
        <v>4.9703271028037381</v>
      </c>
      <c r="Q28" s="2011">
        <v>1.1162417290648923</v>
      </c>
      <c r="R28" s="2013">
        <v>940</v>
      </c>
      <c r="S28" s="1921">
        <v>6.8198550724637679</v>
      </c>
      <c r="T28" s="1920">
        <v>4.9383713669540388</v>
      </c>
      <c r="U28" s="2012">
        <v>560</v>
      </c>
      <c r="V28" s="1921">
        <v>7.5707892595606188</v>
      </c>
      <c r="W28" s="2011">
        <v>2.9293671324451531</v>
      </c>
      <c r="X28" s="2010">
        <v>19060</v>
      </c>
      <c r="Y28" s="1836">
        <v>5.2502575856920108</v>
      </c>
      <c r="Z28" s="508"/>
      <c r="AA28" s="508"/>
    </row>
    <row r="29" spans="1:27" ht="15.6">
      <c r="A29" s="1328" t="s">
        <v>82</v>
      </c>
      <c r="B29" s="1327" t="s">
        <v>83</v>
      </c>
      <c r="C29" s="1846">
        <v>27875</v>
      </c>
      <c r="D29" s="1844">
        <v>10.141224026458357</v>
      </c>
      <c r="E29" s="1874">
        <v>75.502949379460091</v>
      </c>
      <c r="F29" s="2072">
        <v>9045</v>
      </c>
      <c r="G29" s="1844">
        <v>10.26037282020445</v>
      </c>
      <c r="H29" s="2008">
        <v>24.497050620539902</v>
      </c>
      <c r="I29" s="2005">
        <v>2510</v>
      </c>
      <c r="J29" s="1913">
        <v>7.2162884996980425</v>
      </c>
      <c r="K29" s="2004">
        <v>6.797333639612269</v>
      </c>
      <c r="L29" s="2006">
        <v>4075</v>
      </c>
      <c r="M29" s="1913">
        <v>14.599777873316135</v>
      </c>
      <c r="N29" s="1912">
        <v>11.038746091151213</v>
      </c>
      <c r="O29" s="2005">
        <v>215</v>
      </c>
      <c r="P29" s="1913">
        <v>5.0504672897196263</v>
      </c>
      <c r="Q29" s="2004">
        <v>0.58554175614851356</v>
      </c>
      <c r="R29" s="2006">
        <v>1630</v>
      </c>
      <c r="S29" s="1913">
        <v>11.799130434782608</v>
      </c>
      <c r="T29" s="1912">
        <v>4.4107417223422543</v>
      </c>
      <c r="U29" s="2005">
        <v>615</v>
      </c>
      <c r="V29" s="1913">
        <v>8.333875779766748</v>
      </c>
      <c r="W29" s="2004">
        <v>1.6646874112856564</v>
      </c>
      <c r="X29" s="2003">
        <v>36915</v>
      </c>
      <c r="Y29" s="1874">
        <v>10.170155322794818</v>
      </c>
      <c r="Z29" s="508"/>
      <c r="AA29" s="508"/>
    </row>
    <row r="30" spans="1:27" ht="16.2" thickBot="1">
      <c r="A30" s="2" t="s">
        <v>84</v>
      </c>
      <c r="B30" s="313" t="s">
        <v>85</v>
      </c>
      <c r="C30" s="2001">
        <v>155590</v>
      </c>
      <c r="D30" s="1998">
        <v>56.610103075529295</v>
      </c>
      <c r="E30" s="1997">
        <v>77.33389391990876</v>
      </c>
      <c r="F30" s="2071">
        <v>45605</v>
      </c>
      <c r="G30" s="1998">
        <v>51.739695254087295</v>
      </c>
      <c r="H30" s="2000">
        <v>22.666106080091247</v>
      </c>
      <c r="I30" s="1994">
        <v>16970</v>
      </c>
      <c r="J30" s="1993">
        <v>48.795070888332894</v>
      </c>
      <c r="K30" s="1992">
        <v>8.4334067185495876</v>
      </c>
      <c r="L30" s="1996">
        <v>14380</v>
      </c>
      <c r="M30" s="1993">
        <v>51.512539409572945</v>
      </c>
      <c r="N30" s="1995">
        <v>7.146425127347225</v>
      </c>
      <c r="O30" s="1994">
        <v>2215</v>
      </c>
      <c r="P30" s="1993">
        <v>51.779672897196264</v>
      </c>
      <c r="Q30" s="1992">
        <v>1.1015088818246188</v>
      </c>
      <c r="R30" s="1996">
        <v>8070</v>
      </c>
      <c r="S30" s="1993">
        <v>58.463478260869564</v>
      </c>
      <c r="T30" s="1995">
        <v>4.0100396622126251</v>
      </c>
      <c r="U30" s="1994">
        <v>3975</v>
      </c>
      <c r="V30" s="1993">
        <v>53.878898833740173</v>
      </c>
      <c r="W30" s="1992">
        <v>1.9747256901571926</v>
      </c>
      <c r="X30" s="1991">
        <v>201195</v>
      </c>
      <c r="Y30" s="1997">
        <v>55.427487561503753</v>
      </c>
      <c r="Z30" s="508"/>
      <c r="AA30" s="508"/>
    </row>
    <row r="31" spans="1:27" ht="16.2" thickTop="1">
      <c r="A31" s="11" t="s">
        <v>86</v>
      </c>
      <c r="B31" s="1989"/>
      <c r="C31" s="1861"/>
      <c r="D31" s="2070"/>
      <c r="E31" s="2066"/>
      <c r="F31" s="1859"/>
      <c r="G31" s="2070"/>
      <c r="H31" s="2070"/>
      <c r="I31" s="2069"/>
      <c r="J31" s="2068"/>
      <c r="K31" s="2067"/>
      <c r="L31" s="1931"/>
      <c r="M31" s="2068"/>
      <c r="N31" s="2068"/>
      <c r="O31" s="2069"/>
      <c r="P31" s="2068"/>
      <c r="Q31" s="2067"/>
      <c r="R31" s="1931"/>
      <c r="S31" s="2068"/>
      <c r="T31" s="2068"/>
      <c r="U31" s="2069"/>
      <c r="V31" s="2068"/>
      <c r="W31" s="2067"/>
      <c r="X31" s="1859"/>
      <c r="Y31" s="2066"/>
      <c r="Z31" s="508"/>
      <c r="AA31" s="508"/>
    </row>
    <row r="32" spans="1:27" ht="16.2" thickBot="1">
      <c r="A32" s="526" t="s">
        <v>239</v>
      </c>
      <c r="B32" s="313" t="s">
        <v>86</v>
      </c>
      <c r="C32" s="2065">
        <v>274845</v>
      </c>
      <c r="D32" s="2062">
        <v>100</v>
      </c>
      <c r="E32" s="2064">
        <v>75.718347264081814</v>
      </c>
      <c r="F32" s="2063">
        <v>88140</v>
      </c>
      <c r="G32" s="2062">
        <v>100</v>
      </c>
      <c r="H32" s="2061">
        <v>24.28165273591819</v>
      </c>
      <c r="I32" s="2059">
        <v>34775</v>
      </c>
      <c r="J32" s="1908">
        <v>100.00000000000001</v>
      </c>
      <c r="K32" s="2058">
        <v>9.5797083083094119</v>
      </c>
      <c r="L32" s="2060">
        <v>27910</v>
      </c>
      <c r="M32" s="1908">
        <v>99.999999999999972</v>
      </c>
      <c r="N32" s="1911">
        <v>7.6895527651204176</v>
      </c>
      <c r="O32" s="2059">
        <v>4280</v>
      </c>
      <c r="P32" s="1908">
        <v>99.999999999999986</v>
      </c>
      <c r="Q32" s="2058">
        <v>1.1791088361534605</v>
      </c>
      <c r="R32" s="2060">
        <v>13800</v>
      </c>
      <c r="S32" s="1908">
        <v>100</v>
      </c>
      <c r="T32" s="1911">
        <v>3.8017995184387274</v>
      </c>
      <c r="U32" s="2059">
        <v>7375</v>
      </c>
      <c r="V32" s="1908">
        <v>99.999999999999986</v>
      </c>
      <c r="W32" s="2058">
        <v>2.0314833078961723</v>
      </c>
      <c r="X32" s="2057">
        <v>362985</v>
      </c>
      <c r="Y32" s="1906">
        <v>100</v>
      </c>
      <c r="Z32" s="508"/>
      <c r="AA32" s="508"/>
    </row>
    <row r="33" spans="2:25"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row>
    <row r="34" spans="2:25">
      <c r="C34" s="509"/>
      <c r="D34" s="509"/>
      <c r="E34" s="509"/>
      <c r="F34" s="509"/>
      <c r="G34" s="509"/>
      <c r="H34" s="509"/>
      <c r="I34" s="509"/>
      <c r="J34" s="509"/>
      <c r="K34" s="509"/>
      <c r="L34" s="509"/>
      <c r="M34" s="509"/>
      <c r="N34" s="509"/>
      <c r="O34" s="509"/>
      <c r="P34" s="509"/>
      <c r="Q34" s="509"/>
      <c r="R34" s="509"/>
      <c r="S34" s="509"/>
      <c r="T34" s="509"/>
      <c r="U34" s="509"/>
      <c r="V34" s="509"/>
      <c r="W34" s="509"/>
      <c r="X34" s="509"/>
      <c r="Y34" s="509"/>
    </row>
    <row r="35" spans="2:25"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row>
  </sheetData>
  <mergeCells count="11">
    <mergeCell ref="A5:B5"/>
    <mergeCell ref="A19:B19"/>
    <mergeCell ref="R3:T3"/>
    <mergeCell ref="U3:W3"/>
    <mergeCell ref="X3:Y3"/>
    <mergeCell ref="A1:Y1"/>
    <mergeCell ref="C3:E3"/>
    <mergeCell ref="F3:H3"/>
    <mergeCell ref="I3:K3"/>
    <mergeCell ref="L3:N3"/>
    <mergeCell ref="O3:Q3"/>
  </mergeCells>
  <pageMargins left="0.75" right="0.75" top="1" bottom="1" header="0.5" footer="0.5"/>
  <pageSetup paperSize="9" scale="23"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F9902-46D4-4577-8E06-5561360FD6AB}">
  <dimension ref="A1:BC35"/>
  <sheetViews>
    <sheetView showGridLines="0" zoomScale="80" zoomScaleNormal="80" zoomScaleSheetLayoutView="70" workbookViewId="0">
      <selection activeCell="W32" sqref="W32"/>
    </sheetView>
  </sheetViews>
  <sheetFormatPr defaultColWidth="9.109375" defaultRowHeight="15"/>
  <cols>
    <col min="1" max="1" width="9.109375" style="11"/>
    <col min="2" max="2" width="60.33203125" style="1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3" width="9.44140625" style="11" customWidth="1"/>
    <col min="24" max="24" width="12.44140625" style="11" customWidth="1"/>
    <col min="25" max="25" width="9.44140625" style="11" customWidth="1"/>
    <col min="26" max="16384" width="9.109375" style="11"/>
  </cols>
  <sheetData>
    <row r="1" spans="1:55" ht="19.8" thickBot="1">
      <c r="A1" s="496" t="s">
        <v>386</v>
      </c>
      <c r="B1" s="496"/>
      <c r="C1" s="496"/>
      <c r="D1" s="496"/>
      <c r="E1" s="496"/>
      <c r="F1" s="496"/>
      <c r="G1" s="496"/>
      <c r="H1" s="496"/>
      <c r="I1" s="496"/>
      <c r="J1" s="496"/>
      <c r="K1" s="496"/>
      <c r="L1" s="496"/>
      <c r="M1" s="496"/>
      <c r="N1" s="496"/>
      <c r="O1" s="496"/>
      <c r="P1" s="496"/>
      <c r="Q1" s="496"/>
      <c r="R1" s="496"/>
      <c r="S1" s="496"/>
      <c r="T1" s="496"/>
      <c r="U1" s="496"/>
      <c r="V1" s="496"/>
      <c r="W1" s="496"/>
      <c r="X1" s="496"/>
      <c r="Y1" s="496"/>
    </row>
    <row r="2" spans="1:55"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c r="W2" s="1819"/>
      <c r="X2" s="1819"/>
      <c r="Y2" s="1819"/>
    </row>
    <row r="3" spans="1:55" ht="16.5" customHeight="1" thickBot="1">
      <c r="C3" s="1967" t="s">
        <v>135</v>
      </c>
      <c r="D3" s="1969"/>
      <c r="E3" s="1966"/>
      <c r="F3" s="641" t="s">
        <v>350</v>
      </c>
      <c r="G3" s="641"/>
      <c r="H3" s="641"/>
      <c r="I3" s="2042" t="s">
        <v>137</v>
      </c>
      <c r="J3" s="2041"/>
      <c r="K3" s="2040"/>
      <c r="L3" s="2038" t="s">
        <v>138</v>
      </c>
      <c r="M3" s="2038"/>
      <c r="N3" s="2038"/>
      <c r="O3" s="2042" t="s">
        <v>139</v>
      </c>
      <c r="P3" s="2041"/>
      <c r="Q3" s="2040"/>
      <c r="R3" s="2038" t="s">
        <v>140</v>
      </c>
      <c r="S3" s="2038"/>
      <c r="T3" s="2038"/>
      <c r="U3" s="2039" t="s">
        <v>145</v>
      </c>
      <c r="V3" s="2038"/>
      <c r="W3" s="2037"/>
      <c r="X3" s="1969" t="s">
        <v>15</v>
      </c>
      <c r="Y3" s="1966"/>
    </row>
    <row r="4" spans="1:55" ht="16.8" thickTop="1" thickBot="1">
      <c r="C4" s="823" t="s">
        <v>8</v>
      </c>
      <c r="D4" s="821" t="s">
        <v>9</v>
      </c>
      <c r="E4" s="822" t="s">
        <v>10</v>
      </c>
      <c r="F4" s="821" t="s">
        <v>8</v>
      </c>
      <c r="G4" s="821" t="s">
        <v>9</v>
      </c>
      <c r="H4" s="821" t="s">
        <v>10</v>
      </c>
      <c r="I4" s="2036" t="s">
        <v>8</v>
      </c>
      <c r="J4" s="2035" t="s">
        <v>9</v>
      </c>
      <c r="K4" s="2034" t="s">
        <v>10</v>
      </c>
      <c r="L4" s="2035" t="s">
        <v>8</v>
      </c>
      <c r="M4" s="2035" t="s">
        <v>9</v>
      </c>
      <c r="N4" s="2035" t="s">
        <v>10</v>
      </c>
      <c r="O4" s="2036" t="s">
        <v>8</v>
      </c>
      <c r="P4" s="2035" t="s">
        <v>9</v>
      </c>
      <c r="Q4" s="2034" t="s">
        <v>10</v>
      </c>
      <c r="R4" s="2035" t="s">
        <v>8</v>
      </c>
      <c r="S4" s="2035" t="s">
        <v>9</v>
      </c>
      <c r="T4" s="2035" t="s">
        <v>10</v>
      </c>
      <c r="U4" s="2036" t="s">
        <v>8</v>
      </c>
      <c r="V4" s="2035" t="s">
        <v>9</v>
      </c>
      <c r="W4" s="2034" t="s">
        <v>10</v>
      </c>
      <c r="X4" s="821" t="s">
        <v>8</v>
      </c>
      <c r="Y4" s="822" t="s">
        <v>9</v>
      </c>
    </row>
    <row r="5" spans="1:55">
      <c r="A5" s="2033" t="s">
        <v>71</v>
      </c>
      <c r="B5" s="2033"/>
      <c r="C5" s="2032"/>
      <c r="D5" s="516"/>
      <c r="E5" s="2025"/>
      <c r="F5" s="516"/>
      <c r="G5" s="516"/>
      <c r="H5" s="516"/>
      <c r="I5" s="2031"/>
      <c r="J5" s="2030"/>
      <c r="K5" s="2029"/>
      <c r="L5" s="2030"/>
      <c r="M5" s="2030"/>
      <c r="N5" s="2030"/>
      <c r="O5" s="2031"/>
      <c r="P5" s="2030"/>
      <c r="Q5" s="2029"/>
      <c r="R5" s="2027"/>
      <c r="S5" s="2027"/>
      <c r="T5" s="2027"/>
      <c r="U5" s="2028"/>
      <c r="V5" s="2027"/>
      <c r="W5" s="2026"/>
      <c r="X5" s="516"/>
      <c r="Y5" s="2025"/>
    </row>
    <row r="6" spans="1:55" ht="15.6">
      <c r="A6" s="739" t="s">
        <v>54</v>
      </c>
      <c r="B6" s="739" t="s">
        <v>320</v>
      </c>
      <c r="C6" s="1925">
        <v>985</v>
      </c>
      <c r="D6" s="1924">
        <v>0.56788155683936747</v>
      </c>
      <c r="E6" s="2009">
        <v>91.967272693386519</v>
      </c>
      <c r="F6" s="2074">
        <v>85</v>
      </c>
      <c r="G6" s="1924">
        <v>0.15422324799169843</v>
      </c>
      <c r="H6" s="2024">
        <v>8.0327273066134897</v>
      </c>
      <c r="I6" s="2012">
        <v>20</v>
      </c>
      <c r="J6" s="1921">
        <v>9.0355329949238575E-2</v>
      </c>
      <c r="K6" s="2011">
        <v>1.9075397675913934</v>
      </c>
      <c r="L6" s="2013">
        <v>20</v>
      </c>
      <c r="M6" s="1921">
        <v>0.11545612667186468</v>
      </c>
      <c r="N6" s="1920">
        <v>1.793851515688047</v>
      </c>
      <c r="O6" s="2012">
        <v>10</v>
      </c>
      <c r="P6" s="1921">
        <v>0.39622641509433959</v>
      </c>
      <c r="Q6" s="2011">
        <v>1.0567416201507769</v>
      </c>
      <c r="R6" s="2013">
        <v>20</v>
      </c>
      <c r="S6" s="1921">
        <v>0.23735235123690662</v>
      </c>
      <c r="T6" s="1920">
        <v>1.9848850537223586</v>
      </c>
      <c r="U6" s="2012">
        <v>15</v>
      </c>
      <c r="V6" s="1921">
        <v>0.29266229646859804</v>
      </c>
      <c r="W6" s="2011">
        <v>1.2897093494609129</v>
      </c>
      <c r="X6" s="2022">
        <v>1075</v>
      </c>
      <c r="Y6" s="2009">
        <v>0.46721757568105327</v>
      </c>
      <c r="Z6" s="508"/>
      <c r="AA6" s="508"/>
      <c r="AB6" s="508"/>
      <c r="AC6" s="508"/>
      <c r="AD6" s="508"/>
    </row>
    <row r="7" spans="1:55" ht="15.6">
      <c r="A7" s="739" t="s">
        <v>55</v>
      </c>
      <c r="B7" s="739" t="s">
        <v>319</v>
      </c>
      <c r="C7" s="1925">
        <v>3650</v>
      </c>
      <c r="D7" s="1924">
        <v>2.1013878978985892</v>
      </c>
      <c r="E7" s="2009">
        <v>74.110541995080879</v>
      </c>
      <c r="F7" s="2074">
        <v>1275</v>
      </c>
      <c r="G7" s="1924">
        <v>2.2825040702771369</v>
      </c>
      <c r="H7" s="2024">
        <v>25.889458004919106</v>
      </c>
      <c r="I7" s="2012">
        <v>430</v>
      </c>
      <c r="J7" s="1921">
        <v>1.902758772897815</v>
      </c>
      <c r="K7" s="2011">
        <v>8.7478590504330604</v>
      </c>
      <c r="L7" s="2013">
        <v>355</v>
      </c>
      <c r="M7" s="1921">
        <v>2.1327295627661487</v>
      </c>
      <c r="N7" s="1920">
        <v>7.2161161754320444</v>
      </c>
      <c r="O7" s="2012">
        <v>125</v>
      </c>
      <c r="P7" s="1921">
        <v>4.3955276030747727</v>
      </c>
      <c r="Q7" s="2011">
        <v>2.5529047916683574</v>
      </c>
      <c r="R7" s="2013">
        <v>225</v>
      </c>
      <c r="S7" s="1921">
        <v>2.510474704702474</v>
      </c>
      <c r="T7" s="1920">
        <v>4.5718912600553603</v>
      </c>
      <c r="U7" s="2012">
        <v>140</v>
      </c>
      <c r="V7" s="1921">
        <v>2.9183759780080356</v>
      </c>
      <c r="W7" s="2011">
        <v>2.8006867273302865</v>
      </c>
      <c r="X7" s="2022">
        <v>4930</v>
      </c>
      <c r="Y7" s="2009">
        <v>2.1454626198945497</v>
      </c>
      <c r="Z7" s="508"/>
      <c r="AA7" s="508"/>
      <c r="AB7" s="508"/>
      <c r="AC7" s="508"/>
      <c r="AD7" s="508"/>
    </row>
    <row r="8" spans="1:55" ht="15.6">
      <c r="A8" s="739" t="s">
        <v>56</v>
      </c>
      <c r="B8" s="739" t="s">
        <v>318</v>
      </c>
      <c r="C8" s="1925">
        <v>3660</v>
      </c>
      <c r="D8" s="1924">
        <v>2.1056919925426381</v>
      </c>
      <c r="E8" s="2009">
        <v>81.796947121133883</v>
      </c>
      <c r="F8" s="2074">
        <v>815</v>
      </c>
      <c r="G8" s="1924">
        <v>1.4570160843039379</v>
      </c>
      <c r="H8" s="2024">
        <v>18.20305287886611</v>
      </c>
      <c r="I8" s="2012">
        <v>315</v>
      </c>
      <c r="J8" s="1921">
        <v>1.3965129110571617</v>
      </c>
      <c r="K8" s="2011">
        <v>7.0718246863411718</v>
      </c>
      <c r="L8" s="2013">
        <v>175</v>
      </c>
      <c r="M8" s="1921">
        <v>1.0626162058417801</v>
      </c>
      <c r="N8" s="1920">
        <v>3.9601592378755464</v>
      </c>
      <c r="O8" s="2012">
        <v>45</v>
      </c>
      <c r="P8" s="1921">
        <v>1.5419287211740043</v>
      </c>
      <c r="Q8" s="2011">
        <v>0.98640755865805652</v>
      </c>
      <c r="R8" s="2013">
        <v>205</v>
      </c>
      <c r="S8" s="1921">
        <v>2.2731223534655673</v>
      </c>
      <c r="T8" s="1920">
        <v>4.5596482640076355</v>
      </c>
      <c r="U8" s="2012">
        <v>75</v>
      </c>
      <c r="V8" s="1921">
        <v>1.5373229012476211</v>
      </c>
      <c r="W8" s="2011">
        <v>1.6250131319837005</v>
      </c>
      <c r="X8" s="2022">
        <v>4475</v>
      </c>
      <c r="Y8" s="2009">
        <v>1.9478363469333557</v>
      </c>
      <c r="Z8" s="508"/>
      <c r="AA8" s="508"/>
      <c r="AB8" s="508"/>
      <c r="AC8" s="508"/>
      <c r="AD8" s="508"/>
      <c r="AE8" s="508"/>
      <c r="AG8" s="508"/>
      <c r="AH8" s="508"/>
      <c r="AI8" s="508"/>
      <c r="AJ8" s="508"/>
      <c r="AK8" s="508"/>
      <c r="AL8" s="508"/>
      <c r="AM8" s="508"/>
      <c r="AN8" s="508"/>
      <c r="AO8" s="508"/>
      <c r="AP8" s="508"/>
      <c r="AQ8" s="508"/>
      <c r="AR8" s="508"/>
      <c r="AS8" s="508"/>
      <c r="AT8" s="508"/>
      <c r="AU8" s="508"/>
      <c r="AV8" s="508"/>
      <c r="AW8" s="508"/>
      <c r="AX8" s="508"/>
      <c r="AY8" s="508"/>
      <c r="AZ8" s="508"/>
      <c r="BA8" s="508"/>
      <c r="BB8" s="508"/>
      <c r="BC8" s="508"/>
    </row>
    <row r="9" spans="1:55" ht="15.6">
      <c r="A9" s="739" t="s">
        <v>57</v>
      </c>
      <c r="B9" s="739" t="s">
        <v>58</v>
      </c>
      <c r="C9" s="1925">
        <v>5555</v>
      </c>
      <c r="D9" s="1924">
        <v>3.197119478905333</v>
      </c>
      <c r="E9" s="2009">
        <v>67.622917898949183</v>
      </c>
      <c r="F9" s="2074">
        <v>2660</v>
      </c>
      <c r="G9" s="1924">
        <v>4.7595405506950783</v>
      </c>
      <c r="H9" s="2024">
        <v>32.377082101050817</v>
      </c>
      <c r="I9" s="2012">
        <v>1060</v>
      </c>
      <c r="J9" s="1921">
        <v>4.6845729419554178</v>
      </c>
      <c r="K9" s="2011">
        <v>12.916633197265003</v>
      </c>
      <c r="L9" s="2013">
        <v>780</v>
      </c>
      <c r="M9" s="1921">
        <v>4.6682660588976184</v>
      </c>
      <c r="N9" s="1920">
        <v>9.4729360332795398</v>
      </c>
      <c r="O9" s="2012">
        <v>215</v>
      </c>
      <c r="P9" s="1921">
        <v>7.5883997204751914</v>
      </c>
      <c r="Q9" s="2011">
        <v>2.6432307830866337</v>
      </c>
      <c r="R9" s="2013">
        <v>370</v>
      </c>
      <c r="S9" s="1921">
        <v>4.1317138399821705</v>
      </c>
      <c r="T9" s="1920">
        <v>4.5126489996908647</v>
      </c>
      <c r="U9" s="2012">
        <v>235</v>
      </c>
      <c r="V9" s="1921">
        <v>4.919856206386128</v>
      </c>
      <c r="W9" s="2011">
        <v>2.831633087728779</v>
      </c>
      <c r="X9" s="2022">
        <v>8215</v>
      </c>
      <c r="Y9" s="2009">
        <v>3.5773355218759928</v>
      </c>
      <c r="Z9" s="508"/>
      <c r="AA9" s="508"/>
      <c r="AB9" s="508"/>
      <c r="AC9" s="508"/>
      <c r="AD9" s="508"/>
      <c r="AE9" s="508"/>
    </row>
    <row r="10" spans="1:55" ht="15.6">
      <c r="A10" s="739" t="s">
        <v>59</v>
      </c>
      <c r="B10" s="739" t="s">
        <v>317</v>
      </c>
      <c r="C10" s="1925">
        <v>3365</v>
      </c>
      <c r="D10" s="1924">
        <v>1.9353234975947708</v>
      </c>
      <c r="E10" s="2009">
        <v>68.427595158701266</v>
      </c>
      <c r="F10" s="2074">
        <v>1550</v>
      </c>
      <c r="G10" s="1924">
        <v>2.7764657470524039</v>
      </c>
      <c r="H10" s="2024">
        <v>31.572404841298745</v>
      </c>
      <c r="I10" s="2012">
        <v>620</v>
      </c>
      <c r="J10" s="1921">
        <v>2.7367468549988963</v>
      </c>
      <c r="K10" s="2011">
        <v>12.614110078714846</v>
      </c>
      <c r="L10" s="2013">
        <v>405</v>
      </c>
      <c r="M10" s="1921">
        <v>2.4367540334672824</v>
      </c>
      <c r="N10" s="1920">
        <v>8.2657709436626305</v>
      </c>
      <c r="O10" s="2012">
        <v>115</v>
      </c>
      <c r="P10" s="1921">
        <v>4.050314465408805</v>
      </c>
      <c r="Q10" s="2011">
        <v>2.3583936393358576</v>
      </c>
      <c r="R10" s="2013">
        <v>225</v>
      </c>
      <c r="S10" s="1921">
        <v>2.4838422108312908</v>
      </c>
      <c r="T10" s="1920">
        <v>4.5349028830914646</v>
      </c>
      <c r="U10" s="2012">
        <v>185</v>
      </c>
      <c r="V10" s="1921">
        <v>3.9488263903573699</v>
      </c>
      <c r="W10" s="2011">
        <v>3.7992272964939442</v>
      </c>
      <c r="X10" s="2022">
        <v>4915</v>
      </c>
      <c r="Y10" s="2009">
        <v>2.1400159351448313</v>
      </c>
      <c r="Z10" s="508"/>
      <c r="AA10" s="508"/>
      <c r="AB10" s="508"/>
      <c r="AC10" s="508"/>
      <c r="AD10" s="508"/>
      <c r="AE10" s="508"/>
    </row>
    <row r="11" spans="1:55" ht="15.6">
      <c r="A11" s="739" t="s">
        <v>146</v>
      </c>
      <c r="B11" s="739" t="s">
        <v>316</v>
      </c>
      <c r="C11" s="1925">
        <v>2045</v>
      </c>
      <c r="D11" s="1924">
        <v>1.175420627431123</v>
      </c>
      <c r="E11" s="2009">
        <v>87.68629807692308</v>
      </c>
      <c r="F11" s="2074">
        <v>285</v>
      </c>
      <c r="G11" s="1924">
        <v>0.51323063711019279</v>
      </c>
      <c r="H11" s="2024">
        <v>12.313701923076923</v>
      </c>
      <c r="I11" s="2012">
        <v>95</v>
      </c>
      <c r="J11" s="1921">
        <v>0.42246744647980572</v>
      </c>
      <c r="K11" s="2011">
        <v>4.1084306318681314</v>
      </c>
      <c r="L11" s="2013">
        <v>55</v>
      </c>
      <c r="M11" s="1921">
        <v>0.33857134288970192</v>
      </c>
      <c r="N11" s="1920">
        <v>2.4231627747252746</v>
      </c>
      <c r="O11" s="2012">
        <v>20</v>
      </c>
      <c r="P11" s="1921">
        <v>0.71488469601677151</v>
      </c>
      <c r="Q11" s="2011">
        <v>0.87826236263736268</v>
      </c>
      <c r="R11" s="2013">
        <v>80</v>
      </c>
      <c r="S11" s="1921">
        <v>0.8833296188990416</v>
      </c>
      <c r="T11" s="1920">
        <v>3.4027300824175821</v>
      </c>
      <c r="U11" s="2012">
        <v>35</v>
      </c>
      <c r="V11" s="1921">
        <v>0.7394798054556988</v>
      </c>
      <c r="W11" s="2011">
        <v>1.5011160714285714</v>
      </c>
      <c r="X11" s="2022">
        <v>2330</v>
      </c>
      <c r="Y11" s="2009">
        <v>1.0142763223775584</v>
      </c>
      <c r="Z11" s="508"/>
      <c r="AA11" s="508"/>
      <c r="AB11" s="508"/>
      <c r="AC11" s="508"/>
      <c r="AD11" s="508"/>
      <c r="AE11" s="508"/>
    </row>
    <row r="12" spans="1:55" ht="15.6">
      <c r="A12" s="739" t="s">
        <v>60</v>
      </c>
      <c r="B12" s="739" t="s">
        <v>61</v>
      </c>
      <c r="C12" s="1925">
        <v>910</v>
      </c>
      <c r="D12" s="1924">
        <v>0.52411846617718139</v>
      </c>
      <c r="E12" s="2009">
        <v>69.705712416249909</v>
      </c>
      <c r="F12" s="2074">
        <v>395</v>
      </c>
      <c r="G12" s="1924">
        <v>0.70824611310897601</v>
      </c>
      <c r="H12" s="2024">
        <v>30.294287583750091</v>
      </c>
      <c r="I12" s="2012">
        <v>165</v>
      </c>
      <c r="J12" s="1921">
        <v>0.73361288898697852</v>
      </c>
      <c r="K12" s="2011">
        <v>12.718917284947368</v>
      </c>
      <c r="L12" s="2013">
        <v>75</v>
      </c>
      <c r="M12" s="1921">
        <v>0.4536676063096024</v>
      </c>
      <c r="N12" s="1920">
        <v>5.7885613924995125</v>
      </c>
      <c r="O12" s="2012">
        <v>60</v>
      </c>
      <c r="P12" s="1921">
        <v>2.0345911949685531</v>
      </c>
      <c r="Q12" s="2011">
        <v>4.4562127166214518</v>
      </c>
      <c r="R12" s="2013">
        <v>60</v>
      </c>
      <c r="S12" s="1921">
        <v>0.64441720525963897</v>
      </c>
      <c r="T12" s="1920">
        <v>4.4256016040223001</v>
      </c>
      <c r="U12" s="2012">
        <v>40</v>
      </c>
      <c r="V12" s="1921">
        <v>0.80270670331994076</v>
      </c>
      <c r="W12" s="2011">
        <v>2.904994585659459</v>
      </c>
      <c r="X12" s="2022">
        <v>1305</v>
      </c>
      <c r="Y12" s="2009">
        <v>0.56892603219247562</v>
      </c>
      <c r="Z12" s="508"/>
      <c r="AA12" s="508"/>
      <c r="AB12" s="508"/>
      <c r="AC12" s="508"/>
      <c r="AD12" s="508"/>
      <c r="AE12" s="508"/>
    </row>
    <row r="13" spans="1:55" ht="15.6">
      <c r="A13" s="739" t="s">
        <v>62</v>
      </c>
      <c r="B13" s="739" t="s">
        <v>315</v>
      </c>
      <c r="C13" s="1925">
        <v>3935</v>
      </c>
      <c r="D13" s="1924">
        <v>2.2655534329182681</v>
      </c>
      <c r="E13" s="2009">
        <v>61.763169494742556</v>
      </c>
      <c r="F13" s="2074">
        <v>2440</v>
      </c>
      <c r="G13" s="1924">
        <v>4.3610291091907749</v>
      </c>
      <c r="H13" s="2024">
        <v>38.236830505257444</v>
      </c>
      <c r="I13" s="2012">
        <v>1310</v>
      </c>
      <c r="J13" s="1921">
        <v>5.785919223129552</v>
      </c>
      <c r="K13" s="2011">
        <v>20.562310483358615</v>
      </c>
      <c r="L13" s="2013">
        <v>410</v>
      </c>
      <c r="M13" s="1921">
        <v>2.4584657830024592</v>
      </c>
      <c r="N13" s="1920">
        <v>6.4300359071778264</v>
      </c>
      <c r="O13" s="2012">
        <v>165</v>
      </c>
      <c r="P13" s="1921">
        <v>5.7631027253668758</v>
      </c>
      <c r="Q13" s="2011">
        <v>2.5873874665282037</v>
      </c>
      <c r="R13" s="2013">
        <v>280</v>
      </c>
      <c r="S13" s="1921">
        <v>3.1472030309783823</v>
      </c>
      <c r="T13" s="1920">
        <v>4.4304343529256736</v>
      </c>
      <c r="U13" s="2012">
        <v>270</v>
      </c>
      <c r="V13" s="1921">
        <v>5.6976104884753642</v>
      </c>
      <c r="W13" s="2011">
        <v>4.2266622952671229</v>
      </c>
      <c r="X13" s="2022">
        <v>6375</v>
      </c>
      <c r="Y13" s="2009">
        <v>2.7754886124668565</v>
      </c>
      <c r="Z13" s="508"/>
      <c r="AA13" s="508"/>
      <c r="AB13" s="508"/>
      <c r="AC13" s="508"/>
      <c r="AD13" s="508"/>
      <c r="AE13" s="508"/>
    </row>
    <row r="14" spans="1:55" ht="15.6">
      <c r="A14" s="739" t="s">
        <v>63</v>
      </c>
      <c r="B14" s="739" t="s">
        <v>64</v>
      </c>
      <c r="C14" s="1925">
        <v>1130</v>
      </c>
      <c r="D14" s="1924">
        <v>0.64881061983566191</v>
      </c>
      <c r="E14" s="2009">
        <v>80.828025706001057</v>
      </c>
      <c r="F14" s="2074">
        <v>265</v>
      </c>
      <c r="G14" s="1924">
        <v>0.47850356931995058</v>
      </c>
      <c r="H14" s="2024">
        <v>19.171974293998943</v>
      </c>
      <c r="I14" s="2012">
        <v>105</v>
      </c>
      <c r="J14" s="1921">
        <v>0.46373868903111898</v>
      </c>
      <c r="K14" s="2011">
        <v>7.5311558023089518</v>
      </c>
      <c r="L14" s="2013">
        <v>45</v>
      </c>
      <c r="M14" s="1921">
        <v>0.25736220236310203</v>
      </c>
      <c r="N14" s="1920">
        <v>3.0759746380837338</v>
      </c>
      <c r="O14" s="2012">
        <v>15</v>
      </c>
      <c r="P14" s="1921">
        <v>0.47484276729559749</v>
      </c>
      <c r="Q14" s="2011">
        <v>0.97419005666646352</v>
      </c>
      <c r="R14" s="2013">
        <v>70</v>
      </c>
      <c r="S14" s="1921">
        <v>0.78270559393804318</v>
      </c>
      <c r="T14" s="1920">
        <v>5.0351074010487409</v>
      </c>
      <c r="U14" s="2012">
        <v>35</v>
      </c>
      <c r="V14" s="1921">
        <v>0.75385916684288434</v>
      </c>
      <c r="W14" s="2011">
        <v>2.5555463958910538</v>
      </c>
      <c r="X14" s="2022">
        <v>1395</v>
      </c>
      <c r="Y14" s="2009">
        <v>0.60736630369947897</v>
      </c>
      <c r="Z14" s="508"/>
      <c r="AA14" s="508"/>
      <c r="AB14" s="508"/>
      <c r="AC14" s="508"/>
      <c r="AD14" s="508"/>
      <c r="AE14" s="508"/>
    </row>
    <row r="15" spans="1:55" ht="15.6">
      <c r="A15" s="739" t="s">
        <v>65</v>
      </c>
      <c r="B15" s="739" t="s">
        <v>66</v>
      </c>
      <c r="C15" s="1851">
        <v>11640</v>
      </c>
      <c r="D15" s="1850">
        <v>6.6965785900062151</v>
      </c>
      <c r="E15" s="1836">
        <v>77.654675788550762</v>
      </c>
      <c r="F15" s="2073">
        <v>3350</v>
      </c>
      <c r="G15" s="1850">
        <v>5.9914837278371165</v>
      </c>
      <c r="H15" s="2015">
        <v>22.345324211449238</v>
      </c>
      <c r="I15" s="2012">
        <v>1225</v>
      </c>
      <c r="J15" s="1921">
        <v>5.4110350915912599</v>
      </c>
      <c r="K15" s="2011">
        <v>8.1797357251477472</v>
      </c>
      <c r="L15" s="2013">
        <v>1000</v>
      </c>
      <c r="M15" s="1921">
        <v>5.987704672224555</v>
      </c>
      <c r="N15" s="1920">
        <v>6.6614531446945859</v>
      </c>
      <c r="O15" s="2012">
        <v>115</v>
      </c>
      <c r="P15" s="1921">
        <v>3.9350104821802936</v>
      </c>
      <c r="Q15" s="2011">
        <v>0.75146780438883365</v>
      </c>
      <c r="R15" s="2013">
        <v>720</v>
      </c>
      <c r="S15" s="1921">
        <v>8.0296411856474261</v>
      </c>
      <c r="T15" s="1920">
        <v>4.8081394999689726</v>
      </c>
      <c r="U15" s="2012">
        <v>290</v>
      </c>
      <c r="V15" s="1921">
        <v>6.1624021991964479</v>
      </c>
      <c r="W15" s="2011">
        <v>1.9445280372491023</v>
      </c>
      <c r="X15" s="2010">
        <v>14985</v>
      </c>
      <c r="Y15" s="1836">
        <v>6.524993360356321</v>
      </c>
      <c r="Z15" s="508"/>
      <c r="AA15" s="508"/>
      <c r="AB15" s="508"/>
      <c r="AC15" s="508"/>
      <c r="AD15" s="508"/>
      <c r="AE15" s="508"/>
    </row>
    <row r="16" spans="1:55" ht="15.6">
      <c r="A16" s="739" t="s">
        <v>67</v>
      </c>
      <c r="B16" s="739" t="s">
        <v>68</v>
      </c>
      <c r="C16" s="1851">
        <v>34545</v>
      </c>
      <c r="D16" s="1850">
        <v>19.878869657283584</v>
      </c>
      <c r="E16" s="1836">
        <v>72.508914835251318</v>
      </c>
      <c r="F16" s="2073">
        <v>13100</v>
      </c>
      <c r="G16" s="1850">
        <v>23.434437228275456</v>
      </c>
      <c r="H16" s="2015">
        <v>27.491085164748675</v>
      </c>
      <c r="I16" s="2012">
        <v>5970</v>
      </c>
      <c r="J16" s="1921">
        <v>26.357581107923199</v>
      </c>
      <c r="K16" s="2011">
        <v>12.53284164440144</v>
      </c>
      <c r="L16" s="2013">
        <v>4540</v>
      </c>
      <c r="M16" s="1921">
        <v>27.231931865890964</v>
      </c>
      <c r="N16" s="1920">
        <v>9.5295443621931231</v>
      </c>
      <c r="O16" s="2012">
        <v>470</v>
      </c>
      <c r="P16" s="1921">
        <v>16.4979035639413</v>
      </c>
      <c r="Q16" s="2011">
        <v>0.99101065582544345</v>
      </c>
      <c r="R16" s="2013">
        <v>1300</v>
      </c>
      <c r="S16" s="1921">
        <v>14.462669935368844</v>
      </c>
      <c r="T16" s="1920">
        <v>2.7240462333115754</v>
      </c>
      <c r="U16" s="2012">
        <v>815</v>
      </c>
      <c r="V16" s="1921">
        <v>17.265172340875452</v>
      </c>
      <c r="W16" s="2011">
        <v>1.7136422690170909</v>
      </c>
      <c r="X16" s="2010">
        <v>47645</v>
      </c>
      <c r="Y16" s="1836">
        <v>20.744119017245659</v>
      </c>
      <c r="Z16" s="508"/>
      <c r="AA16" s="508"/>
      <c r="AB16" s="508"/>
      <c r="AC16" s="508"/>
      <c r="AD16" s="508"/>
      <c r="AE16" s="508"/>
    </row>
    <row r="17" spans="1:31" ht="15.6">
      <c r="A17" s="739" t="s">
        <v>69</v>
      </c>
      <c r="B17" s="11" t="s">
        <v>70</v>
      </c>
      <c r="C17" s="1846">
        <v>585</v>
      </c>
      <c r="D17" s="1844">
        <v>0.33725573687481303</v>
      </c>
      <c r="E17" s="1874">
        <v>94.213242031152049</v>
      </c>
      <c r="F17" s="2072">
        <v>35</v>
      </c>
      <c r="G17" s="1844">
        <v>6.4408781063818366E-2</v>
      </c>
      <c r="H17" s="2008">
        <v>5.7867579688479527</v>
      </c>
      <c r="I17" s="2005">
        <v>5</v>
      </c>
      <c r="J17" s="1913">
        <v>2.2070183182520416E-2</v>
      </c>
      <c r="K17" s="2004">
        <v>0.80371638456221572</v>
      </c>
      <c r="L17" s="2006">
        <v>0</v>
      </c>
      <c r="M17" s="1913">
        <v>5.9977208660708927E-3</v>
      </c>
      <c r="N17" s="1912">
        <v>0.16074327691244311</v>
      </c>
      <c r="O17" s="2005">
        <v>10</v>
      </c>
      <c r="P17" s="1913">
        <v>0.41928721174004197</v>
      </c>
      <c r="Q17" s="2004">
        <v>1.9289193229493178</v>
      </c>
      <c r="R17" s="2006">
        <v>15</v>
      </c>
      <c r="S17" s="1913">
        <v>0.15600624024960999</v>
      </c>
      <c r="T17" s="1912">
        <v>2.2504058767742037</v>
      </c>
      <c r="U17" s="2005">
        <v>5</v>
      </c>
      <c r="V17" s="1913">
        <v>8.4584478748149713E-2</v>
      </c>
      <c r="W17" s="2004">
        <v>0.64297310764977245</v>
      </c>
      <c r="X17" s="2003">
        <v>620</v>
      </c>
      <c r="Y17" s="1874">
        <v>0.2708582773498896</v>
      </c>
      <c r="Z17" s="508"/>
      <c r="AA17" s="508"/>
      <c r="AB17" s="508"/>
      <c r="AC17" s="508"/>
      <c r="AD17" s="508"/>
      <c r="AE17" s="508"/>
    </row>
    <row r="18" spans="1:31" ht="16.2" thickBot="1">
      <c r="A18" s="2" t="s">
        <v>71</v>
      </c>
      <c r="B18" s="313" t="s">
        <v>72</v>
      </c>
      <c r="C18" s="2001">
        <v>72005</v>
      </c>
      <c r="D18" s="1998">
        <v>41.434011554307546</v>
      </c>
      <c r="E18" s="1997">
        <v>73.277622237002888</v>
      </c>
      <c r="F18" s="2071">
        <v>26260</v>
      </c>
      <c r="G18" s="1998">
        <v>46.981088866226543</v>
      </c>
      <c r="H18" s="2000">
        <v>26.722377762997105</v>
      </c>
      <c r="I18" s="1994">
        <v>11330</v>
      </c>
      <c r="J18" s="1993">
        <v>50.007371441182954</v>
      </c>
      <c r="K18" s="1992">
        <v>11.529028006294721</v>
      </c>
      <c r="L18" s="1996">
        <v>7860</v>
      </c>
      <c r="M18" s="1993">
        <v>47.149523181191142</v>
      </c>
      <c r="N18" s="1995">
        <v>7.9999202169447807</v>
      </c>
      <c r="O18" s="1994">
        <v>1370</v>
      </c>
      <c r="P18" s="1993">
        <v>47.812019566736552</v>
      </c>
      <c r="Q18" s="1992">
        <v>1.3925196058717073</v>
      </c>
      <c r="R18" s="1996">
        <v>3565</v>
      </c>
      <c r="S18" s="1993">
        <v>39.742478270559388</v>
      </c>
      <c r="T18" s="1995">
        <v>3.6294064873393248</v>
      </c>
      <c r="U18" s="1994">
        <v>2135</v>
      </c>
      <c r="V18" s="1993">
        <v>45.122858955381687</v>
      </c>
      <c r="W18" s="1992">
        <v>2.1715034465465743</v>
      </c>
      <c r="X18" s="1991">
        <v>98265</v>
      </c>
      <c r="Y18" s="1997">
        <v>42.783895925218019</v>
      </c>
      <c r="Z18" s="508"/>
      <c r="AA18" s="508"/>
      <c r="AB18" s="508"/>
      <c r="AC18" s="508"/>
      <c r="AD18" s="508"/>
      <c r="AE18" s="508"/>
    </row>
    <row r="19" spans="1:31" ht="16.2" thickTop="1">
      <c r="A19" s="386" t="s">
        <v>87</v>
      </c>
      <c r="B19" s="386"/>
      <c r="C19" s="2021"/>
      <c r="D19" s="1822"/>
      <c r="E19" s="2020"/>
      <c r="F19" s="1822"/>
      <c r="G19" s="1822"/>
      <c r="H19" s="1822"/>
      <c r="I19" s="2019"/>
      <c r="J19" s="2018"/>
      <c r="K19" s="2017"/>
      <c r="L19" s="2018"/>
      <c r="M19" s="2018"/>
      <c r="N19" s="2018"/>
      <c r="O19" s="2019"/>
      <c r="P19" s="2018"/>
      <c r="Q19" s="2017"/>
      <c r="R19" s="2018"/>
      <c r="S19" s="2018"/>
      <c r="T19" s="2018"/>
      <c r="U19" s="2019"/>
      <c r="V19" s="2018"/>
      <c r="W19" s="2017"/>
      <c r="X19" s="1822"/>
      <c r="Y19" s="2020"/>
      <c r="Z19" s="508"/>
      <c r="AA19" s="508"/>
      <c r="AB19" s="508"/>
      <c r="AC19" s="508"/>
      <c r="AD19" s="508"/>
      <c r="AE19" s="508"/>
    </row>
    <row r="20" spans="1:31" ht="15.6">
      <c r="A20" s="739" t="s">
        <v>73</v>
      </c>
      <c r="B20" s="740" t="s">
        <v>148</v>
      </c>
      <c r="C20" s="1851">
        <v>16145</v>
      </c>
      <c r="D20" s="1850">
        <v>9.2905724215711096</v>
      </c>
      <c r="E20" s="1836">
        <v>69.406102582046813</v>
      </c>
      <c r="F20" s="2073">
        <v>7115</v>
      </c>
      <c r="G20" s="1850">
        <v>12.733329755067718</v>
      </c>
      <c r="H20" s="2015">
        <v>30.593897417953187</v>
      </c>
      <c r="I20" s="2012">
        <v>2660</v>
      </c>
      <c r="J20" s="1921">
        <v>11.738556610019863</v>
      </c>
      <c r="K20" s="2011">
        <v>11.431788071499131</v>
      </c>
      <c r="L20" s="2013">
        <v>2380</v>
      </c>
      <c r="M20" s="1921">
        <v>14.26060097163078</v>
      </c>
      <c r="N20" s="1920">
        <v>10.220849127410379</v>
      </c>
      <c r="O20" s="2012">
        <v>525</v>
      </c>
      <c r="P20" s="1921">
        <v>18.274633123689725</v>
      </c>
      <c r="Q20" s="2011">
        <v>2.2482970768097239</v>
      </c>
      <c r="R20" s="2013">
        <v>975</v>
      </c>
      <c r="S20" s="1921">
        <v>10.887675507020282</v>
      </c>
      <c r="T20" s="1920">
        <v>4.2000710142398168</v>
      </c>
      <c r="U20" s="2012">
        <v>580</v>
      </c>
      <c r="V20" s="1921">
        <v>12.263057728906745</v>
      </c>
      <c r="W20" s="2011">
        <v>2.4928921279941401</v>
      </c>
      <c r="X20" s="2010">
        <v>23265</v>
      </c>
      <c r="Y20" s="1836">
        <v>10.12836934705091</v>
      </c>
      <c r="Z20" s="508"/>
      <c r="AA20" s="508"/>
      <c r="AB20" s="508"/>
      <c r="AC20" s="508"/>
      <c r="AD20" s="508"/>
      <c r="AE20" s="508"/>
    </row>
    <row r="21" spans="1:31" ht="15.6">
      <c r="A21" s="739" t="s">
        <v>74</v>
      </c>
      <c r="B21" s="740" t="s">
        <v>149</v>
      </c>
      <c r="C21" s="1851">
        <v>4430</v>
      </c>
      <c r="D21" s="1850">
        <v>2.5498308283655948</v>
      </c>
      <c r="E21" s="1836">
        <v>86.010256091738057</v>
      </c>
      <c r="F21" s="2073">
        <v>720</v>
      </c>
      <c r="G21" s="1850">
        <v>1.2895353622099368</v>
      </c>
      <c r="H21" s="2015">
        <v>13.989743908261937</v>
      </c>
      <c r="I21" s="2012">
        <v>265</v>
      </c>
      <c r="J21" s="1921">
        <v>1.1696755683072169</v>
      </c>
      <c r="K21" s="2011">
        <v>5.1433795413873282</v>
      </c>
      <c r="L21" s="2013">
        <v>245</v>
      </c>
      <c r="M21" s="1921">
        <v>1.4563665806993342</v>
      </c>
      <c r="N21" s="1920">
        <v>4.7130662298187511</v>
      </c>
      <c r="O21" s="2012">
        <v>40</v>
      </c>
      <c r="P21" s="1921">
        <v>1.4067085953878407</v>
      </c>
      <c r="Q21" s="2011">
        <v>0.78143499881600742</v>
      </c>
      <c r="R21" s="2013">
        <v>100</v>
      </c>
      <c r="S21" s="1921">
        <v>1.1212391352796969</v>
      </c>
      <c r="T21" s="1920">
        <v>1.9530052056847165</v>
      </c>
      <c r="U21" s="2012">
        <v>70</v>
      </c>
      <c r="V21" s="1921">
        <v>1.5240008458447873</v>
      </c>
      <c r="W21" s="2011">
        <v>1.3988579325551329</v>
      </c>
      <c r="X21" s="2010">
        <v>5150</v>
      </c>
      <c r="Y21" s="1836">
        <v>2.2431372207540026</v>
      </c>
      <c r="Z21" s="508"/>
      <c r="AA21" s="508"/>
      <c r="AB21" s="508"/>
      <c r="AC21" s="508"/>
      <c r="AD21" s="508"/>
      <c r="AE21" s="508"/>
    </row>
    <row r="22" spans="1:31" ht="15.6">
      <c r="A22" s="739" t="s">
        <v>75</v>
      </c>
      <c r="B22" s="740" t="s">
        <v>150</v>
      </c>
      <c r="C22" s="1851">
        <v>3025</v>
      </c>
      <c r="D22" s="1850">
        <v>1.7415011393191706</v>
      </c>
      <c r="E22" s="1836">
        <v>83.941988467586938</v>
      </c>
      <c r="F22" s="2073">
        <v>580</v>
      </c>
      <c r="G22" s="1850">
        <v>1.0358542214588591</v>
      </c>
      <c r="H22" s="2015">
        <v>16.058011532413072</v>
      </c>
      <c r="I22" s="2012">
        <v>150</v>
      </c>
      <c r="J22" s="1921">
        <v>0.65627896711542699</v>
      </c>
      <c r="K22" s="2011">
        <v>4.123711340206186</v>
      </c>
      <c r="L22" s="2013">
        <v>145</v>
      </c>
      <c r="M22" s="1921">
        <v>0.86265219216697664</v>
      </c>
      <c r="N22" s="1920">
        <v>3.9891942565365603</v>
      </c>
      <c r="O22" s="2012">
        <v>40</v>
      </c>
      <c r="P22" s="1921">
        <v>1.3948287910552062</v>
      </c>
      <c r="Q22" s="2011">
        <v>1.107200408266283</v>
      </c>
      <c r="R22" s="2013">
        <v>195</v>
      </c>
      <c r="S22" s="1921">
        <v>2.1523289503008689</v>
      </c>
      <c r="T22" s="1920">
        <v>5.357108187791396</v>
      </c>
      <c r="U22" s="2012">
        <v>55</v>
      </c>
      <c r="V22" s="1921">
        <v>1.1289913300909284</v>
      </c>
      <c r="W22" s="2011">
        <v>1.4807973396126464</v>
      </c>
      <c r="X22" s="2010">
        <v>3605</v>
      </c>
      <c r="Y22" s="1836">
        <v>1.5697815666075989</v>
      </c>
      <c r="Z22" s="508"/>
      <c r="AA22" s="508"/>
      <c r="AB22" s="508"/>
      <c r="AC22" s="508"/>
      <c r="AD22" s="508"/>
      <c r="AE22" s="508"/>
    </row>
    <row r="23" spans="1:31" ht="15.6">
      <c r="A23" s="739" t="s">
        <v>76</v>
      </c>
      <c r="B23" s="740" t="s">
        <v>151</v>
      </c>
      <c r="C23" s="1851">
        <v>6360</v>
      </c>
      <c r="D23" s="1850">
        <v>3.6593320597509611</v>
      </c>
      <c r="E23" s="1836">
        <v>84.262996244955062</v>
      </c>
      <c r="F23" s="2073">
        <v>1190</v>
      </c>
      <c r="G23" s="1850">
        <v>2.124953035263808</v>
      </c>
      <c r="H23" s="2015">
        <v>15.737003755044931</v>
      </c>
      <c r="I23" s="2012">
        <v>250</v>
      </c>
      <c r="J23" s="1921">
        <v>1.1025380710659898</v>
      </c>
      <c r="K23" s="2011">
        <v>3.3095805320662817</v>
      </c>
      <c r="L23" s="2013">
        <v>295</v>
      </c>
      <c r="M23" s="1921">
        <v>1.7824626641876087</v>
      </c>
      <c r="N23" s="1920">
        <v>3.9377621840210515</v>
      </c>
      <c r="O23" s="2012">
        <v>90</v>
      </c>
      <c r="P23" s="1921">
        <v>3.1851851851851851</v>
      </c>
      <c r="Q23" s="2011">
        <v>1.2078683693777013</v>
      </c>
      <c r="R23" s="2013">
        <v>440</v>
      </c>
      <c r="S23" s="1921">
        <v>4.8902384666815246</v>
      </c>
      <c r="T23" s="1920">
        <v>5.8147546500812224</v>
      </c>
      <c r="U23" s="2012">
        <v>110</v>
      </c>
      <c r="V23" s="1921">
        <v>2.3412983717487843</v>
      </c>
      <c r="W23" s="2011">
        <v>1.4670380194986736</v>
      </c>
      <c r="X23" s="2010">
        <v>7545</v>
      </c>
      <c r="Y23" s="1836">
        <v>3.2859400646984298</v>
      </c>
      <c r="Z23" s="508"/>
      <c r="AA23" s="508"/>
      <c r="AB23" s="508"/>
      <c r="AC23" s="508"/>
      <c r="AD23" s="508"/>
      <c r="AE23" s="508"/>
    </row>
    <row r="24" spans="1:31" ht="15.6">
      <c r="A24" s="739" t="s">
        <v>77</v>
      </c>
      <c r="B24" s="740" t="s">
        <v>152</v>
      </c>
      <c r="C24" s="1851">
        <v>34580</v>
      </c>
      <c r="D24" s="1850">
        <v>19.898042442516171</v>
      </c>
      <c r="E24" s="1836">
        <v>80.786516801433876</v>
      </c>
      <c r="F24" s="2073">
        <v>8225</v>
      </c>
      <c r="G24" s="1850">
        <v>14.714311273325819</v>
      </c>
      <c r="H24" s="2015">
        <v>19.213483198566138</v>
      </c>
      <c r="I24" s="2012">
        <v>3715</v>
      </c>
      <c r="J24" s="1921">
        <v>16.404855440300153</v>
      </c>
      <c r="K24" s="2011">
        <v>8.682508548130718</v>
      </c>
      <c r="L24" s="2013">
        <v>1890</v>
      </c>
      <c r="M24" s="1921">
        <v>11.34684819768488</v>
      </c>
      <c r="N24" s="1920">
        <v>4.4197503637452717</v>
      </c>
      <c r="O24" s="2012">
        <v>390</v>
      </c>
      <c r="P24" s="1921">
        <v>13.62858141160028</v>
      </c>
      <c r="Q24" s="2011">
        <v>0.91123213629911493</v>
      </c>
      <c r="R24" s="2013">
        <v>1425</v>
      </c>
      <c r="S24" s="1921">
        <v>15.880543793180296</v>
      </c>
      <c r="T24" s="1920">
        <v>3.3293555751380453</v>
      </c>
      <c r="U24" s="2012">
        <v>800</v>
      </c>
      <c r="V24" s="1921">
        <v>16.93212095580461</v>
      </c>
      <c r="W24" s="2011">
        <v>1.8706365752529863</v>
      </c>
      <c r="X24" s="2010">
        <v>42805</v>
      </c>
      <c r="Y24" s="1836">
        <v>18.636578558957858</v>
      </c>
      <c r="Z24" s="508"/>
      <c r="AA24" s="508"/>
      <c r="AB24" s="508"/>
      <c r="AC24" s="508"/>
      <c r="AD24" s="508"/>
      <c r="AE24" s="508"/>
    </row>
    <row r="25" spans="1:31" ht="16.05" customHeight="1">
      <c r="A25" s="739" t="s">
        <v>147</v>
      </c>
      <c r="B25" s="740" t="s">
        <v>153</v>
      </c>
      <c r="C25" s="1851">
        <v>865</v>
      </c>
      <c r="D25" s="1850">
        <v>0.49726103068105965</v>
      </c>
      <c r="E25" s="1836">
        <v>86.417135828641705</v>
      </c>
      <c r="F25" s="2073">
        <v>135</v>
      </c>
      <c r="G25" s="1850">
        <v>0.24301790921940139</v>
      </c>
      <c r="H25" s="2015">
        <v>13.582864171358288</v>
      </c>
      <c r="I25" s="2012">
        <v>45</v>
      </c>
      <c r="J25" s="1921">
        <v>0.20083866696093575</v>
      </c>
      <c r="K25" s="2011">
        <v>4.5499545004549953</v>
      </c>
      <c r="L25" s="2013">
        <v>25</v>
      </c>
      <c r="M25" s="1921">
        <v>0.1612787140886463</v>
      </c>
      <c r="N25" s="1920">
        <v>2.6889731102688974</v>
      </c>
      <c r="O25" s="2012">
        <v>10</v>
      </c>
      <c r="P25" s="1921">
        <v>0.35464709993011884</v>
      </c>
      <c r="Q25" s="2011">
        <v>1.0149898501014991</v>
      </c>
      <c r="R25" s="2013">
        <v>45</v>
      </c>
      <c r="S25" s="1921">
        <v>0.50078003120124803</v>
      </c>
      <c r="T25" s="1920">
        <v>4.4939550604493954</v>
      </c>
      <c r="U25" s="2012">
        <v>10</v>
      </c>
      <c r="V25" s="1921">
        <v>0.17657009938676252</v>
      </c>
      <c r="W25" s="2011">
        <v>0.83499165008349918</v>
      </c>
      <c r="X25" s="2010">
        <v>1000</v>
      </c>
      <c r="Y25" s="1836">
        <v>0.43539082466551432</v>
      </c>
      <c r="Z25" s="508"/>
      <c r="AA25" s="508"/>
      <c r="AB25" s="508"/>
      <c r="AC25" s="508"/>
      <c r="AD25" s="508"/>
      <c r="AE25" s="508"/>
    </row>
    <row r="26" spans="1:31" ht="15.6">
      <c r="A26" s="739" t="s">
        <v>78</v>
      </c>
      <c r="B26" s="740" t="s">
        <v>154</v>
      </c>
      <c r="C26" s="1851">
        <v>4880</v>
      </c>
      <c r="D26" s="1850">
        <v>2.8078866204801254</v>
      </c>
      <c r="E26" s="1836">
        <v>87.407841282806359</v>
      </c>
      <c r="F26" s="2073">
        <v>705</v>
      </c>
      <c r="G26" s="1850">
        <v>1.2577424722237132</v>
      </c>
      <c r="H26" s="2015">
        <v>12.592158717193646</v>
      </c>
      <c r="I26" s="2012">
        <v>250</v>
      </c>
      <c r="J26" s="1921">
        <v>1.1137938644890755</v>
      </c>
      <c r="K26" s="2011">
        <v>4.5198074070889671</v>
      </c>
      <c r="L26" s="2013">
        <v>140</v>
      </c>
      <c r="M26" s="1921">
        <v>0.84543873328135311</v>
      </c>
      <c r="N26" s="1920">
        <v>2.5249159913734425</v>
      </c>
      <c r="O26" s="2012">
        <v>35</v>
      </c>
      <c r="P26" s="1921">
        <v>1.20020964360587</v>
      </c>
      <c r="Q26" s="2011">
        <v>0.61528706231326435</v>
      </c>
      <c r="R26" s="2013">
        <v>220</v>
      </c>
      <c r="S26" s="1921">
        <v>2.4523066636951194</v>
      </c>
      <c r="T26" s="1920">
        <v>3.9419570248407596</v>
      </c>
      <c r="U26" s="2012">
        <v>55</v>
      </c>
      <c r="V26" s="1921">
        <v>1.1689574962994291</v>
      </c>
      <c r="W26" s="2011">
        <v>0.99019123157721256</v>
      </c>
      <c r="X26" s="2010">
        <v>5585</v>
      </c>
      <c r="Y26" s="1836">
        <v>2.4306581737279096</v>
      </c>
      <c r="Z26" s="508"/>
      <c r="AA26" s="508"/>
      <c r="AB26" s="508"/>
      <c r="AC26" s="508"/>
      <c r="AD26" s="508"/>
      <c r="AE26" s="508"/>
    </row>
    <row r="27" spans="1:31" ht="15.6">
      <c r="A27" s="739" t="s">
        <v>79</v>
      </c>
      <c r="B27" s="740" t="s">
        <v>155</v>
      </c>
      <c r="C27" s="1851">
        <v>4460</v>
      </c>
      <c r="D27" s="1850">
        <v>2.5657640343406909</v>
      </c>
      <c r="E27" s="1836">
        <v>85.12609533991332</v>
      </c>
      <c r="F27" s="2073">
        <v>780</v>
      </c>
      <c r="G27" s="1850">
        <v>1.3939312615175425</v>
      </c>
      <c r="H27" s="2015">
        <v>14.873904660086673</v>
      </c>
      <c r="I27" s="2012">
        <v>195</v>
      </c>
      <c r="J27" s="1921">
        <v>0.8508938424188921</v>
      </c>
      <c r="K27" s="2011">
        <v>3.6801511998625456</v>
      </c>
      <c r="L27" s="2013">
        <v>175</v>
      </c>
      <c r="M27" s="1921">
        <v>1.0623163197984766</v>
      </c>
      <c r="N27" s="1920">
        <v>3.3813787442011414</v>
      </c>
      <c r="O27" s="2012">
        <v>40</v>
      </c>
      <c r="P27" s="1921">
        <v>1.3242487770789657</v>
      </c>
      <c r="Q27" s="2011">
        <v>0.72354479677745742</v>
      </c>
      <c r="R27" s="2013">
        <v>270</v>
      </c>
      <c r="S27" s="1921">
        <v>2.9889681301537778</v>
      </c>
      <c r="T27" s="1920">
        <v>5.1207498902273727</v>
      </c>
      <c r="U27" s="2012">
        <v>105</v>
      </c>
      <c r="V27" s="1921">
        <v>2.1799534785366883</v>
      </c>
      <c r="W27" s="2011">
        <v>1.9680800290181555</v>
      </c>
      <c r="X27" s="2010">
        <v>5240</v>
      </c>
      <c r="Y27" s="1836">
        <v>2.280597872701704</v>
      </c>
      <c r="Z27" s="508"/>
      <c r="AA27" s="508"/>
      <c r="AB27" s="508"/>
      <c r="AC27" s="508"/>
      <c r="AD27" s="508"/>
      <c r="AE27" s="508"/>
    </row>
    <row r="28" spans="1:31" ht="15.6">
      <c r="A28" s="1336" t="s">
        <v>80</v>
      </c>
      <c r="B28" s="1335" t="s">
        <v>81</v>
      </c>
      <c r="C28" s="1851">
        <v>8805</v>
      </c>
      <c r="D28" s="1850">
        <v>5.0676398830759322</v>
      </c>
      <c r="E28" s="1836">
        <v>66.572706924976586</v>
      </c>
      <c r="F28" s="2073">
        <v>4420</v>
      </c>
      <c r="G28" s="1850">
        <v>7.911759969942568</v>
      </c>
      <c r="H28" s="2015">
        <v>33.427293075023414</v>
      </c>
      <c r="I28" s="2012">
        <v>2140</v>
      </c>
      <c r="J28" s="1921">
        <v>9.4391525049657918</v>
      </c>
      <c r="K28" s="2011">
        <v>16.164703943663465</v>
      </c>
      <c r="L28" s="2013">
        <v>1075</v>
      </c>
      <c r="M28" s="1921">
        <v>6.4325556288610324</v>
      </c>
      <c r="N28" s="1920">
        <v>8.1071458537901755</v>
      </c>
      <c r="O28" s="2012">
        <v>165</v>
      </c>
      <c r="P28" s="1921">
        <v>5.8343815513626831</v>
      </c>
      <c r="Q28" s="2011">
        <v>1.2622202467747166</v>
      </c>
      <c r="R28" s="2013">
        <v>655</v>
      </c>
      <c r="S28" s="1921">
        <v>7.295631825273011</v>
      </c>
      <c r="T28" s="1920">
        <v>4.949025139333302</v>
      </c>
      <c r="U28" s="2012">
        <v>390</v>
      </c>
      <c r="V28" s="1921">
        <v>8.2362021569042092</v>
      </c>
      <c r="W28" s="2011">
        <v>2.9441978914617586</v>
      </c>
      <c r="X28" s="2010">
        <v>13230</v>
      </c>
      <c r="Y28" s="1836">
        <v>5.7597580992768229</v>
      </c>
      <c r="Z28" s="508"/>
      <c r="AA28" s="508"/>
      <c r="AB28" s="508"/>
      <c r="AC28" s="508"/>
      <c r="AD28" s="508"/>
      <c r="AE28" s="508"/>
    </row>
    <row r="29" spans="1:31" ht="15.6">
      <c r="A29" s="1328" t="s">
        <v>82</v>
      </c>
      <c r="B29" s="1327" t="s">
        <v>83</v>
      </c>
      <c r="C29" s="1846">
        <v>18225</v>
      </c>
      <c r="D29" s="1844">
        <v>10.488157985591641</v>
      </c>
      <c r="E29" s="1874">
        <v>75.971095642214166</v>
      </c>
      <c r="F29" s="2072">
        <v>5765</v>
      </c>
      <c r="G29" s="1844">
        <v>10.314475873544094</v>
      </c>
      <c r="H29" s="2008">
        <v>24.028904357785834</v>
      </c>
      <c r="I29" s="2005">
        <v>1655</v>
      </c>
      <c r="J29" s="1913">
        <v>7.3160450231736922</v>
      </c>
      <c r="K29" s="2004">
        <v>6.9082782217409555</v>
      </c>
      <c r="L29" s="2006">
        <v>2440</v>
      </c>
      <c r="M29" s="1913">
        <v>14.639956816409766</v>
      </c>
      <c r="N29" s="1912">
        <v>10.173793765731656</v>
      </c>
      <c r="O29" s="2005">
        <v>160</v>
      </c>
      <c r="P29" s="1913">
        <v>5.584556254367576</v>
      </c>
      <c r="Q29" s="2004">
        <v>0.66617400716815411</v>
      </c>
      <c r="R29" s="2006">
        <v>1085</v>
      </c>
      <c r="S29" s="1913">
        <v>12.08780922665478</v>
      </c>
      <c r="T29" s="1912">
        <v>4.5212971032705171</v>
      </c>
      <c r="U29" s="2005">
        <v>420</v>
      </c>
      <c r="V29" s="1913">
        <v>8.9259885810953694</v>
      </c>
      <c r="W29" s="2004">
        <v>1.7593612598745514</v>
      </c>
      <c r="X29" s="2003">
        <v>23990</v>
      </c>
      <c r="Y29" s="1874">
        <v>10.445892346341228</v>
      </c>
      <c r="Z29" s="508"/>
      <c r="AA29" s="508"/>
      <c r="AB29" s="508"/>
      <c r="AC29" s="508"/>
      <c r="AD29" s="508"/>
      <c r="AE29" s="508"/>
    </row>
    <row r="30" spans="1:31" ht="16.2" thickBot="1">
      <c r="A30" s="2" t="s">
        <v>84</v>
      </c>
      <c r="B30" s="313" t="s">
        <v>85</v>
      </c>
      <c r="C30" s="2001">
        <v>101780</v>
      </c>
      <c r="D30" s="1998">
        <v>58.565988445692454</v>
      </c>
      <c r="E30" s="1997">
        <v>77.450086946252213</v>
      </c>
      <c r="F30" s="2071">
        <v>29635</v>
      </c>
      <c r="G30" s="1998">
        <v>53.018911133773457</v>
      </c>
      <c r="H30" s="2000">
        <v>22.54991305374779</v>
      </c>
      <c r="I30" s="1994">
        <v>11325</v>
      </c>
      <c r="J30" s="1993">
        <v>49.992628558817039</v>
      </c>
      <c r="K30" s="1992">
        <v>8.6184007672820329</v>
      </c>
      <c r="L30" s="1996">
        <v>8810</v>
      </c>
      <c r="M30" s="1993">
        <v>52.850476818808858</v>
      </c>
      <c r="N30" s="1995">
        <v>6.7053168858357521</v>
      </c>
      <c r="O30" s="1994">
        <v>1495</v>
      </c>
      <c r="P30" s="1993">
        <v>52.187980433263448</v>
      </c>
      <c r="Q30" s="1992">
        <v>1.1365715143197266</v>
      </c>
      <c r="R30" s="1996">
        <v>5410</v>
      </c>
      <c r="S30" s="1993">
        <v>60.257521729440612</v>
      </c>
      <c r="T30" s="1995">
        <v>4.1148497137150448</v>
      </c>
      <c r="U30" s="1994">
        <v>2595</v>
      </c>
      <c r="V30" s="1993">
        <v>54.877141044618305</v>
      </c>
      <c r="W30" s="1992">
        <v>1.9747741725952352</v>
      </c>
      <c r="X30" s="1991">
        <v>131415</v>
      </c>
      <c r="Y30" s="1997">
        <v>57.216104074781967</v>
      </c>
      <c r="Z30" s="508"/>
      <c r="AA30" s="508"/>
      <c r="AB30" s="508"/>
      <c r="AC30" s="508"/>
      <c r="AD30" s="508"/>
      <c r="AE30" s="508"/>
    </row>
    <row r="31" spans="1:31" ht="16.2" thickTop="1">
      <c r="A31" s="11" t="s">
        <v>86</v>
      </c>
      <c r="B31" s="1989"/>
      <c r="C31" s="1861"/>
      <c r="D31" s="2070"/>
      <c r="E31" s="2066"/>
      <c r="F31" s="1859"/>
      <c r="G31" s="2070"/>
      <c r="H31" s="2070"/>
      <c r="I31" s="2069"/>
      <c r="J31" s="2068"/>
      <c r="K31" s="2067"/>
      <c r="L31" s="1931"/>
      <c r="M31" s="2068"/>
      <c r="N31" s="2068"/>
      <c r="O31" s="2069"/>
      <c r="P31" s="2068"/>
      <c r="Q31" s="2067"/>
      <c r="R31" s="1931"/>
      <c r="S31" s="2068"/>
      <c r="T31" s="2068"/>
      <c r="U31" s="2069"/>
      <c r="V31" s="2068"/>
      <c r="W31" s="2067"/>
      <c r="X31" s="1859"/>
      <c r="Y31" s="2066"/>
      <c r="Z31" s="508"/>
      <c r="AA31" s="508"/>
      <c r="AB31" s="508"/>
      <c r="AC31" s="508"/>
      <c r="AD31" s="508"/>
      <c r="AE31" s="508"/>
    </row>
    <row r="32" spans="1:31" ht="16.2" thickBot="1">
      <c r="A32" s="526" t="s">
        <v>239</v>
      </c>
      <c r="B32" s="313" t="s">
        <v>86</v>
      </c>
      <c r="C32" s="2065">
        <v>173790</v>
      </c>
      <c r="D32" s="2062">
        <v>99.999999999999986</v>
      </c>
      <c r="E32" s="2064">
        <v>75.664943987530535</v>
      </c>
      <c r="F32" s="2063">
        <v>55895</v>
      </c>
      <c r="G32" s="2062">
        <v>100.00000000000001</v>
      </c>
      <c r="H32" s="2061">
        <v>24.335056012469469</v>
      </c>
      <c r="I32" s="2059">
        <v>22655</v>
      </c>
      <c r="J32" s="1908">
        <v>100.00000000000001</v>
      </c>
      <c r="K32" s="2058">
        <v>9.8636804959922681</v>
      </c>
      <c r="L32" s="2060">
        <v>16675</v>
      </c>
      <c r="M32" s="1908">
        <v>100</v>
      </c>
      <c r="N32" s="1911">
        <v>7.259198627661843</v>
      </c>
      <c r="O32" s="2059">
        <v>2860</v>
      </c>
      <c r="P32" s="1908">
        <v>100</v>
      </c>
      <c r="Q32" s="2058">
        <v>1.2460760794319077</v>
      </c>
      <c r="R32" s="2060">
        <v>8975</v>
      </c>
      <c r="S32" s="1908">
        <v>100</v>
      </c>
      <c r="T32" s="1911">
        <v>3.9071581889664357</v>
      </c>
      <c r="U32" s="2059">
        <v>4730</v>
      </c>
      <c r="V32" s="1908">
        <v>100</v>
      </c>
      <c r="W32" s="2058">
        <v>2.0589426204170134</v>
      </c>
      <c r="X32" s="2057">
        <v>229680</v>
      </c>
      <c r="Y32" s="1906">
        <v>99.999999999999986</v>
      </c>
      <c r="Z32" s="508"/>
      <c r="AA32" s="508"/>
      <c r="AB32" s="508"/>
      <c r="AC32" s="508"/>
      <c r="AD32" s="508"/>
      <c r="AE32" s="508"/>
    </row>
    <row r="33" spans="2:25"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row>
    <row r="34" spans="2:25">
      <c r="C34" s="509"/>
      <c r="D34" s="509"/>
      <c r="E34" s="509"/>
      <c r="F34" s="509"/>
      <c r="G34" s="509"/>
      <c r="H34" s="509"/>
      <c r="I34" s="509"/>
      <c r="J34" s="509"/>
      <c r="K34" s="509"/>
      <c r="L34" s="509"/>
      <c r="M34" s="509"/>
      <c r="N34" s="509"/>
      <c r="O34" s="509"/>
      <c r="P34" s="509"/>
      <c r="Q34" s="509"/>
      <c r="R34" s="509"/>
      <c r="S34" s="509"/>
      <c r="T34" s="509"/>
      <c r="U34" s="509"/>
      <c r="V34" s="509"/>
      <c r="W34" s="509"/>
      <c r="X34" s="509"/>
      <c r="Y34" s="509"/>
    </row>
    <row r="35" spans="2:25"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row>
  </sheetData>
  <mergeCells count="11">
    <mergeCell ref="A5:B5"/>
    <mergeCell ref="A19:B19"/>
    <mergeCell ref="R3:T3"/>
    <mergeCell ref="U3:W3"/>
    <mergeCell ref="X3:Y3"/>
    <mergeCell ref="A1:Y1"/>
    <mergeCell ref="C3:E3"/>
    <mergeCell ref="F3:H3"/>
    <mergeCell ref="I3:K3"/>
    <mergeCell ref="L3:N3"/>
    <mergeCell ref="O3:Q3"/>
  </mergeCells>
  <pageMargins left="0.75" right="0.75" top="1" bottom="1" header="0.5" footer="0.5"/>
  <pageSetup paperSize="9" scale="23"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3D8D5-B899-4748-B5F8-73D1C5D68261}">
  <dimension ref="A1:O9"/>
  <sheetViews>
    <sheetView showGridLines="0" zoomScale="80" zoomScaleNormal="80" zoomScaleSheetLayoutView="80" workbookViewId="0">
      <selection activeCell="W32" sqref="W32"/>
    </sheetView>
  </sheetViews>
  <sheetFormatPr defaultColWidth="9.109375" defaultRowHeight="15"/>
  <cols>
    <col min="1" max="1" width="7.44140625" style="504" customWidth="1"/>
    <col min="2" max="2" width="36.33203125" style="504" customWidth="1"/>
    <col min="3" max="3" width="12.44140625" style="504" customWidth="1"/>
    <col min="4" max="5" width="10.44140625" style="504" customWidth="1"/>
    <col min="6" max="6" width="12.44140625" style="504" customWidth="1"/>
    <col min="7" max="8" width="10.44140625" style="504" customWidth="1"/>
    <col min="9" max="9" width="12.44140625" style="504" customWidth="1"/>
    <col min="10" max="10" width="10.44140625" style="504" customWidth="1"/>
    <col min="11" max="11" width="10.109375" style="504" customWidth="1"/>
    <col min="12" max="13" width="9.109375" style="504"/>
    <col min="14" max="14" width="13.44140625" style="504" customWidth="1"/>
    <col min="15" max="15" width="10.6640625" style="504" bestFit="1" customWidth="1"/>
    <col min="16" max="16384" width="9.109375" style="504"/>
  </cols>
  <sheetData>
    <row r="1" spans="1:15" ht="19.5" customHeight="1" thickBot="1">
      <c r="A1" s="540" t="s">
        <v>388</v>
      </c>
      <c r="B1" s="540"/>
      <c r="C1" s="540"/>
      <c r="D1" s="540"/>
      <c r="E1" s="540"/>
      <c r="F1" s="540"/>
      <c r="G1" s="540"/>
      <c r="H1" s="540"/>
      <c r="I1" s="540"/>
      <c r="J1" s="540"/>
    </row>
    <row r="2" spans="1:15" ht="16.2" thickTop="1" thickBot="1">
      <c r="A2" s="443"/>
      <c r="B2" s="443"/>
      <c r="C2" s="443"/>
      <c r="D2" s="443"/>
      <c r="E2" s="443"/>
      <c r="F2" s="443"/>
      <c r="G2" s="443"/>
      <c r="H2" s="443"/>
      <c r="I2" s="443"/>
      <c r="J2" s="443"/>
    </row>
    <row r="3" spans="1:15" ht="17.399999999999999" thickBot="1">
      <c r="A3" s="443"/>
      <c r="B3" s="443"/>
      <c r="C3" s="2099" t="s">
        <v>135</v>
      </c>
      <c r="D3" s="2098"/>
      <c r="E3" s="2097"/>
      <c r="F3" s="2096" t="s">
        <v>350</v>
      </c>
      <c r="G3" s="2098"/>
      <c r="H3" s="2097"/>
      <c r="I3" s="2096" t="s">
        <v>15</v>
      </c>
      <c r="J3" s="2095"/>
    </row>
    <row r="4" spans="1:15" ht="16.8" thickTop="1" thickBot="1">
      <c r="A4" s="443"/>
      <c r="B4" s="443"/>
      <c r="C4" s="2094" t="s">
        <v>8</v>
      </c>
      <c r="D4" s="938" t="s">
        <v>9</v>
      </c>
      <c r="E4" s="936" t="s">
        <v>10</v>
      </c>
      <c r="F4" s="937" t="s">
        <v>8</v>
      </c>
      <c r="G4" s="938" t="s">
        <v>9</v>
      </c>
      <c r="H4" s="936" t="s">
        <v>10</v>
      </c>
      <c r="I4" s="937" t="s">
        <v>8</v>
      </c>
      <c r="J4" s="1881" t="s">
        <v>9</v>
      </c>
    </row>
    <row r="5" spans="1:15">
      <c r="A5" s="2092" t="s">
        <v>283</v>
      </c>
      <c r="B5" s="934" t="s">
        <v>92</v>
      </c>
      <c r="C5" s="2014">
        <v>295875</v>
      </c>
      <c r="D5" s="932">
        <v>89.294606560493989</v>
      </c>
      <c r="E5" s="103">
        <v>70.480997822741628</v>
      </c>
      <c r="F5" s="933">
        <v>123920</v>
      </c>
      <c r="G5" s="932">
        <v>85.762435030555537</v>
      </c>
      <c r="H5" s="103">
        <v>29.519002177258368</v>
      </c>
      <c r="I5" s="931">
        <v>419795</v>
      </c>
      <c r="J5" s="2093">
        <v>88.222041955455438</v>
      </c>
      <c r="L5" s="679"/>
      <c r="M5" s="2086"/>
      <c r="N5" s="2086"/>
      <c r="O5" s="2086"/>
    </row>
    <row r="6" spans="1:15">
      <c r="A6" s="2092" t="s">
        <v>281</v>
      </c>
      <c r="B6" s="934" t="s">
        <v>93</v>
      </c>
      <c r="C6" s="2014">
        <v>23570</v>
      </c>
      <c r="D6" s="932">
        <v>7.1136904815797335</v>
      </c>
      <c r="E6" s="103">
        <v>63.322050290135401</v>
      </c>
      <c r="F6" s="933">
        <v>13655</v>
      </c>
      <c r="G6" s="932">
        <v>9.4490314275629625</v>
      </c>
      <c r="H6" s="103">
        <v>36.677949709864606</v>
      </c>
      <c r="I6" s="931">
        <v>37225</v>
      </c>
      <c r="J6" s="2093">
        <v>7.8228304591058295</v>
      </c>
      <c r="L6" s="679"/>
      <c r="M6" s="2086"/>
    </row>
    <row r="7" spans="1:15">
      <c r="A7" s="2092" t="s">
        <v>280</v>
      </c>
      <c r="B7" s="934" t="s">
        <v>387</v>
      </c>
      <c r="C7" s="2007">
        <v>11900</v>
      </c>
      <c r="D7" s="2090">
        <v>3.5917029579262829</v>
      </c>
      <c r="E7" s="2089">
        <v>63.235919234856532</v>
      </c>
      <c r="F7" s="2091">
        <v>6920</v>
      </c>
      <c r="G7" s="2090">
        <v>4.7885335418815007</v>
      </c>
      <c r="H7" s="2089">
        <v>36.764080765143461</v>
      </c>
      <c r="I7" s="2088">
        <v>18820</v>
      </c>
      <c r="J7" s="2087">
        <v>3.955127585438742</v>
      </c>
      <c r="L7" s="679"/>
      <c r="M7" s="2086"/>
    </row>
    <row r="8" spans="1:15" ht="16.2" thickBot="1">
      <c r="A8" s="929" t="s">
        <v>46</v>
      </c>
      <c r="B8" s="7" t="s">
        <v>279</v>
      </c>
      <c r="C8" s="2085">
        <v>331345</v>
      </c>
      <c r="D8" s="2084">
        <v>100.00000000000001</v>
      </c>
      <c r="E8" s="2083">
        <v>69.634413392793348</v>
      </c>
      <c r="F8" s="2082">
        <v>144490</v>
      </c>
      <c r="G8" s="2084">
        <v>100</v>
      </c>
      <c r="H8" s="2083">
        <v>30.365586607206652</v>
      </c>
      <c r="I8" s="2082">
        <v>475840</v>
      </c>
      <c r="J8" s="2081">
        <v>100.00000000000001</v>
      </c>
      <c r="L8" s="679"/>
    </row>
    <row r="9" spans="1:15" ht="18" customHeight="1" thickTop="1">
      <c r="A9" s="443"/>
      <c r="B9" s="443"/>
      <c r="C9" s="443"/>
      <c r="D9" s="443"/>
      <c r="E9" s="443"/>
      <c r="F9" s="443"/>
      <c r="G9" s="443"/>
      <c r="H9" s="443"/>
      <c r="I9" s="443"/>
      <c r="J9" s="443"/>
      <c r="K9" s="443"/>
      <c r="L9" s="443"/>
    </row>
  </sheetData>
  <mergeCells count="4">
    <mergeCell ref="A1:J1"/>
    <mergeCell ref="C3:E3"/>
    <mergeCell ref="F3:H3"/>
    <mergeCell ref="I3:J3"/>
  </mergeCells>
  <pageMargins left="0.7" right="0.7" top="0.75" bottom="0.75" header="0.3" footer="0.3"/>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25680-D7E3-49E7-A375-909A016FDC3B}">
  <dimension ref="A1:AA23"/>
  <sheetViews>
    <sheetView showGridLines="0" zoomScale="75" zoomScaleNormal="75" zoomScaleSheetLayoutView="80" workbookViewId="0">
      <selection activeCell="W32" sqref="W32"/>
    </sheetView>
  </sheetViews>
  <sheetFormatPr defaultColWidth="9.109375" defaultRowHeight="15"/>
  <cols>
    <col min="1" max="1" width="8.44140625" style="11" customWidth="1"/>
    <col min="2" max="2" width="38" style="11" customWidth="1"/>
    <col min="3" max="3" width="12.44140625" style="11" customWidth="1"/>
    <col min="4" max="5" width="10.44140625" style="11" customWidth="1"/>
    <col min="6" max="6" width="12.44140625" style="11" customWidth="1"/>
    <col min="7" max="8" width="10.44140625" style="11" customWidth="1"/>
    <col min="9" max="9" width="12.44140625" style="11" customWidth="1"/>
    <col min="10" max="11" width="10.44140625" style="11" customWidth="1"/>
    <col min="12" max="12" width="12.44140625" style="11" customWidth="1"/>
    <col min="13" max="13" width="10.44140625" style="11" customWidth="1"/>
    <col min="14" max="16384" width="9.109375" style="11"/>
  </cols>
  <sheetData>
    <row r="1" spans="1:27" ht="19.8" thickBot="1">
      <c r="A1" s="496" t="s">
        <v>390</v>
      </c>
      <c r="B1" s="496"/>
      <c r="C1" s="496"/>
      <c r="D1" s="496"/>
      <c r="E1" s="496"/>
      <c r="F1" s="496"/>
      <c r="G1" s="496"/>
      <c r="H1" s="496"/>
      <c r="I1" s="496"/>
      <c r="J1" s="496"/>
      <c r="K1" s="496"/>
      <c r="L1" s="496"/>
      <c r="M1" s="496"/>
    </row>
    <row r="2" spans="1:27" ht="16.2" thickTop="1" thickBot="1"/>
    <row r="3" spans="1:27" ht="34.200000000000003" thickBot="1">
      <c r="C3" s="2125" t="s">
        <v>92</v>
      </c>
      <c r="D3" s="641"/>
      <c r="E3" s="640"/>
      <c r="F3" s="2124" t="s">
        <v>93</v>
      </c>
      <c r="G3" s="2123"/>
      <c r="H3" s="2122"/>
      <c r="I3" s="642" t="s">
        <v>94</v>
      </c>
      <c r="J3" s="641"/>
      <c r="K3" s="640"/>
      <c r="L3" s="2121" t="s">
        <v>15</v>
      </c>
      <c r="M3" s="2120"/>
    </row>
    <row r="4" spans="1:27" ht="16.8" thickTop="1" thickBot="1">
      <c r="C4" s="635" t="s">
        <v>8</v>
      </c>
      <c r="D4" s="634" t="s">
        <v>9</v>
      </c>
      <c r="E4" s="503" t="s">
        <v>10</v>
      </c>
      <c r="F4" s="16" t="s">
        <v>8</v>
      </c>
      <c r="G4" s="634" t="s">
        <v>9</v>
      </c>
      <c r="H4" s="503" t="s">
        <v>10</v>
      </c>
      <c r="I4" s="16" t="s">
        <v>8</v>
      </c>
      <c r="J4" s="634" t="s">
        <v>9</v>
      </c>
      <c r="K4" s="503" t="s">
        <v>10</v>
      </c>
      <c r="L4" s="16" t="s">
        <v>8</v>
      </c>
      <c r="M4" s="1485" t="s">
        <v>9</v>
      </c>
    </row>
    <row r="5" spans="1:27">
      <c r="A5" s="663" t="s">
        <v>389</v>
      </c>
      <c r="B5" s="531" t="s">
        <v>135</v>
      </c>
      <c r="C5" s="2014">
        <v>295875</v>
      </c>
      <c r="D5" s="932">
        <v>70.480997822741628</v>
      </c>
      <c r="E5" s="103">
        <v>89.294606560493989</v>
      </c>
      <c r="F5" s="933">
        <v>23570</v>
      </c>
      <c r="G5" s="932">
        <v>63.322050290135401</v>
      </c>
      <c r="H5" s="103">
        <v>7.1136904815797335</v>
      </c>
      <c r="I5" s="933">
        <v>11900</v>
      </c>
      <c r="J5" s="932">
        <v>63.235919234856532</v>
      </c>
      <c r="K5" s="103">
        <v>3.5917029579262829</v>
      </c>
      <c r="L5" s="933">
        <v>331345</v>
      </c>
      <c r="M5" s="2119">
        <v>69.634413392793348</v>
      </c>
      <c r="O5" s="509"/>
      <c r="Q5" s="1672"/>
    </row>
    <row r="6" spans="1:27">
      <c r="A6" s="663" t="s">
        <v>136</v>
      </c>
      <c r="B6" s="531" t="s">
        <v>350</v>
      </c>
      <c r="C6" s="2014">
        <v>123920</v>
      </c>
      <c r="D6" s="932">
        <v>29.519002177258368</v>
      </c>
      <c r="E6" s="103">
        <v>85.762435030555537</v>
      </c>
      <c r="F6" s="933">
        <v>13655</v>
      </c>
      <c r="G6" s="932">
        <v>36.677949709864606</v>
      </c>
      <c r="H6" s="103">
        <v>9.4490314275629625</v>
      </c>
      <c r="I6" s="933">
        <v>6920</v>
      </c>
      <c r="J6" s="932">
        <v>36.764080765143461</v>
      </c>
      <c r="K6" s="103">
        <v>4.7885335418815007</v>
      </c>
      <c r="L6" s="933">
        <v>144490</v>
      </c>
      <c r="M6" s="2119">
        <v>30.365586607206652</v>
      </c>
      <c r="O6" s="1672"/>
      <c r="P6" s="1672"/>
      <c r="Q6" s="1672"/>
      <c r="R6" s="1672"/>
      <c r="S6" s="1672"/>
      <c r="T6" s="1672"/>
      <c r="U6" s="1672"/>
      <c r="V6" s="1672"/>
      <c r="W6" s="1672"/>
      <c r="X6" s="1672"/>
      <c r="Z6" s="1672"/>
      <c r="AA6" s="1672"/>
    </row>
    <row r="7" spans="1:27" ht="15.6">
      <c r="A7" s="2118" t="s">
        <v>373</v>
      </c>
      <c r="B7" s="289" t="s">
        <v>137</v>
      </c>
      <c r="C7" s="2114">
        <v>47790</v>
      </c>
      <c r="D7" s="2113">
        <v>11.384631509740492</v>
      </c>
      <c r="E7" s="291">
        <v>84.900163433525194</v>
      </c>
      <c r="F7" s="2112">
        <v>5460</v>
      </c>
      <c r="G7" s="2113">
        <v>14.673329035031163</v>
      </c>
      <c r="H7" s="291">
        <v>9.7029773324806357</v>
      </c>
      <c r="I7" s="2112">
        <v>3040</v>
      </c>
      <c r="J7" s="2113">
        <v>16.14240170031881</v>
      </c>
      <c r="K7" s="291">
        <v>5.3968592339941734</v>
      </c>
      <c r="L7" s="2112">
        <v>56290</v>
      </c>
      <c r="M7" s="2111">
        <v>11.830076622716135</v>
      </c>
      <c r="O7" s="1672"/>
      <c r="P7" s="1672"/>
      <c r="Q7" s="1672"/>
      <c r="R7" s="1672"/>
      <c r="S7" s="1672"/>
      <c r="T7" s="1672"/>
      <c r="U7" s="1672"/>
      <c r="V7" s="1672"/>
      <c r="W7" s="1672"/>
      <c r="X7" s="1672"/>
      <c r="Z7" s="1672"/>
      <c r="AA7" s="1672"/>
    </row>
    <row r="8" spans="1:27" ht="15.6">
      <c r="A8" s="1813" t="s">
        <v>370</v>
      </c>
      <c r="B8" s="2116" t="s">
        <v>349</v>
      </c>
      <c r="C8" s="2114">
        <v>6065</v>
      </c>
      <c r="D8" s="2113">
        <v>1.444518025507749</v>
      </c>
      <c r="E8" s="291">
        <v>80.403076107133387</v>
      </c>
      <c r="F8" s="2112">
        <v>1030</v>
      </c>
      <c r="G8" s="2113">
        <v>2.7643455834945199</v>
      </c>
      <c r="H8" s="291">
        <v>13.643595863166269</v>
      </c>
      <c r="I8" s="2112">
        <v>450</v>
      </c>
      <c r="J8" s="2113">
        <v>2.3857598299681189</v>
      </c>
      <c r="K8" s="291">
        <v>5.9533280297003452</v>
      </c>
      <c r="L8" s="2112">
        <v>7540</v>
      </c>
      <c r="M8" s="2111">
        <v>1.5849932119755044</v>
      </c>
      <c r="O8" s="1672"/>
      <c r="P8" s="1672"/>
      <c r="Q8" s="1672"/>
      <c r="R8" s="1672"/>
      <c r="S8" s="1672"/>
      <c r="T8" s="1672"/>
      <c r="U8" s="1672"/>
      <c r="V8" s="1672"/>
      <c r="W8" s="1672"/>
      <c r="X8" s="1672"/>
      <c r="Z8" s="1672"/>
      <c r="AA8" s="1672"/>
    </row>
    <row r="9" spans="1:27" ht="15.6">
      <c r="A9" s="1813" t="s">
        <v>371</v>
      </c>
      <c r="B9" s="2116" t="s">
        <v>348</v>
      </c>
      <c r="C9" s="2114">
        <v>10495</v>
      </c>
      <c r="D9" s="2113">
        <v>2.5005121559622099</v>
      </c>
      <c r="E9" s="291">
        <v>88.49266565503288</v>
      </c>
      <c r="F9" s="2112">
        <v>915</v>
      </c>
      <c r="G9" s="2113">
        <v>2.4527186761229314</v>
      </c>
      <c r="H9" s="291">
        <v>7.696847074692295</v>
      </c>
      <c r="I9" s="2112">
        <v>450</v>
      </c>
      <c r="J9" s="2113">
        <v>2.4017003188097767</v>
      </c>
      <c r="K9" s="291">
        <v>3.8104872702748276</v>
      </c>
      <c r="L9" s="2112">
        <v>11860</v>
      </c>
      <c r="M9" s="2111">
        <v>2.4928652188349818</v>
      </c>
      <c r="O9" s="1672"/>
      <c r="P9" s="1672"/>
      <c r="Q9" s="1672"/>
      <c r="R9" s="1672"/>
      <c r="S9" s="1672"/>
      <c r="T9" s="1672"/>
      <c r="U9" s="1672"/>
      <c r="V9" s="1672"/>
      <c r="W9" s="1672"/>
      <c r="X9" s="1672"/>
      <c r="Z9" s="1672"/>
      <c r="AA9" s="1672"/>
    </row>
    <row r="10" spans="1:27" ht="15.6">
      <c r="A10" s="1813" t="s">
        <v>372</v>
      </c>
      <c r="B10" s="2116" t="s">
        <v>347</v>
      </c>
      <c r="C10" s="2114">
        <v>28385</v>
      </c>
      <c r="D10" s="2113">
        <v>6.7618879736251598</v>
      </c>
      <c r="E10" s="291">
        <v>83.89785422947331</v>
      </c>
      <c r="F10" s="2112">
        <v>3395</v>
      </c>
      <c r="G10" s="2113">
        <v>9.1231463571889098</v>
      </c>
      <c r="H10" s="291">
        <v>10.037240645504522</v>
      </c>
      <c r="I10" s="2112">
        <v>2050</v>
      </c>
      <c r="J10" s="2113">
        <v>10.903294367693944</v>
      </c>
      <c r="K10" s="291">
        <v>6.0649051250221673</v>
      </c>
      <c r="L10" s="2112">
        <v>33835</v>
      </c>
      <c r="M10" s="2111">
        <v>7.1104031203897122</v>
      </c>
      <c r="O10" s="1672"/>
      <c r="P10" s="1672"/>
      <c r="Q10" s="1672"/>
      <c r="R10" s="1672"/>
      <c r="S10" s="1672"/>
      <c r="T10" s="1672"/>
      <c r="U10" s="1672"/>
      <c r="V10" s="1672"/>
      <c r="W10" s="1672"/>
      <c r="X10" s="1672"/>
      <c r="Z10" s="1672"/>
      <c r="AA10" s="1672"/>
    </row>
    <row r="11" spans="1:27" ht="15.6">
      <c r="A11" s="1813" t="s">
        <v>369</v>
      </c>
      <c r="B11" s="2116" t="s">
        <v>346</v>
      </c>
      <c r="C11" s="2114">
        <v>2845</v>
      </c>
      <c r="D11" s="2113">
        <v>0.67771335464537363</v>
      </c>
      <c r="E11" s="291">
        <v>93.156516044531756</v>
      </c>
      <c r="F11" s="2112">
        <v>125</v>
      </c>
      <c r="G11" s="2113">
        <v>0.3331184182248012</v>
      </c>
      <c r="H11" s="291">
        <v>4.0602488539620163</v>
      </c>
      <c r="I11" s="2112">
        <v>85</v>
      </c>
      <c r="J11" s="2113">
        <v>0.45164718384697133</v>
      </c>
      <c r="K11" s="291">
        <v>2.7832351015062216</v>
      </c>
      <c r="L11" s="2112">
        <v>3055</v>
      </c>
      <c r="M11" s="2111">
        <v>0.64181507151593609</v>
      </c>
      <c r="O11" s="1672"/>
      <c r="P11" s="1672"/>
      <c r="Q11" s="1672"/>
      <c r="R11" s="1672"/>
      <c r="S11" s="1672"/>
      <c r="T11" s="1672"/>
      <c r="U11" s="1672"/>
      <c r="V11" s="1672"/>
      <c r="W11" s="1672"/>
      <c r="X11" s="1672"/>
      <c r="Z11" s="1672"/>
      <c r="AA11" s="1672"/>
    </row>
    <row r="12" spans="1:27" ht="15.6">
      <c r="A12" s="2118" t="s">
        <v>368</v>
      </c>
      <c r="B12" s="2117" t="s">
        <v>138</v>
      </c>
      <c r="C12" s="2114">
        <v>44085</v>
      </c>
      <c r="D12" s="2113">
        <v>10.502055770211104</v>
      </c>
      <c r="E12" s="291">
        <v>86.980625813834195</v>
      </c>
      <c r="F12" s="2112">
        <v>4625</v>
      </c>
      <c r="G12" s="2113">
        <v>12.427466150870407</v>
      </c>
      <c r="H12" s="291">
        <v>9.1267805705717553</v>
      </c>
      <c r="I12" s="2112">
        <v>1975</v>
      </c>
      <c r="J12" s="2113">
        <v>10.483528161530288</v>
      </c>
      <c r="K12" s="291">
        <v>3.8925936155940497</v>
      </c>
      <c r="L12" s="2112">
        <v>50685</v>
      </c>
      <c r="M12" s="2111">
        <v>10.651944569370247</v>
      </c>
      <c r="O12" s="1672"/>
      <c r="P12" s="1672"/>
      <c r="Q12" s="1672"/>
      <c r="R12" s="1672"/>
      <c r="S12" s="1672"/>
      <c r="T12" s="1672"/>
      <c r="U12" s="1672"/>
      <c r="V12" s="1672"/>
      <c r="W12" s="1672"/>
      <c r="X12" s="1672"/>
      <c r="Z12" s="1672"/>
      <c r="AA12" s="1672"/>
    </row>
    <row r="13" spans="1:27" ht="15.6">
      <c r="A13" s="1813" t="s">
        <v>367</v>
      </c>
      <c r="B13" s="2116" t="s">
        <v>345</v>
      </c>
      <c r="C13" s="2114">
        <v>14880</v>
      </c>
      <c r="D13" s="2113">
        <v>3.5448338947197913</v>
      </c>
      <c r="E13" s="291">
        <v>91.479682793385393</v>
      </c>
      <c r="F13" s="2112">
        <v>975</v>
      </c>
      <c r="G13" s="2113">
        <v>2.6139050075220287</v>
      </c>
      <c r="H13" s="291">
        <v>5.9814348066637972</v>
      </c>
      <c r="I13" s="2112">
        <v>415</v>
      </c>
      <c r="J13" s="2113">
        <v>2.1944739638682256</v>
      </c>
      <c r="K13" s="291">
        <v>2.5388823999508205</v>
      </c>
      <c r="L13" s="2112">
        <v>16265</v>
      </c>
      <c r="M13" s="2111">
        <v>3.4186004480516479</v>
      </c>
      <c r="O13" s="1672"/>
      <c r="P13" s="1672"/>
      <c r="Q13" s="1672"/>
      <c r="R13" s="1672"/>
      <c r="S13" s="1672"/>
      <c r="T13" s="1672"/>
      <c r="U13" s="1672"/>
      <c r="V13" s="1672"/>
      <c r="W13" s="1672"/>
      <c r="X13" s="1672"/>
      <c r="Z13" s="1672"/>
      <c r="AA13" s="1672"/>
    </row>
    <row r="14" spans="1:27" ht="15.6">
      <c r="A14" s="1813" t="s">
        <v>366</v>
      </c>
      <c r="B14" s="2116" t="s">
        <v>344</v>
      </c>
      <c r="C14" s="2114">
        <v>10300</v>
      </c>
      <c r="D14" s="2113">
        <v>2.4538225891746905</v>
      </c>
      <c r="E14" s="291">
        <v>83.618800227291175</v>
      </c>
      <c r="F14" s="2112">
        <v>1450</v>
      </c>
      <c r="G14" s="2113">
        <v>3.8926499032882012</v>
      </c>
      <c r="H14" s="291">
        <v>11.762318369997566</v>
      </c>
      <c r="I14" s="2112">
        <v>570</v>
      </c>
      <c r="J14" s="2113">
        <v>3.0233793836344316</v>
      </c>
      <c r="K14" s="291">
        <v>4.618881402711259</v>
      </c>
      <c r="L14" s="2112">
        <v>12320</v>
      </c>
      <c r="M14" s="2111">
        <v>2.5889063084495145</v>
      </c>
      <c r="O14" s="1672"/>
      <c r="P14" s="1672"/>
      <c r="Q14" s="1672"/>
      <c r="R14" s="1672"/>
      <c r="S14" s="1672"/>
      <c r="T14" s="1672"/>
      <c r="U14" s="1672"/>
      <c r="V14" s="1672"/>
      <c r="W14" s="1672"/>
      <c r="X14" s="1672"/>
      <c r="Z14" s="1672"/>
      <c r="AA14" s="1672"/>
    </row>
    <row r="15" spans="1:27" ht="15.6">
      <c r="A15" s="1813" t="s">
        <v>365</v>
      </c>
      <c r="B15" s="2116" t="s">
        <v>343</v>
      </c>
      <c r="C15" s="2114">
        <v>18905</v>
      </c>
      <c r="D15" s="2113">
        <v>4.5033992863166219</v>
      </c>
      <c r="E15" s="291">
        <v>85.542986425339365</v>
      </c>
      <c r="F15" s="2112">
        <v>2205</v>
      </c>
      <c r="G15" s="2113">
        <v>5.9209112400601764</v>
      </c>
      <c r="H15" s="291">
        <v>9.9728506787330318</v>
      </c>
      <c r="I15" s="2112">
        <v>990</v>
      </c>
      <c r="J15" s="2113">
        <v>5.2656748140276299</v>
      </c>
      <c r="K15" s="291">
        <v>4.4841628959276019</v>
      </c>
      <c r="L15" s="2112">
        <v>22100</v>
      </c>
      <c r="M15" s="2111">
        <v>4.6444378128690857</v>
      </c>
      <c r="O15" s="1672"/>
      <c r="P15" s="1672"/>
      <c r="Q15" s="1672"/>
      <c r="R15" s="1672"/>
      <c r="S15" s="1672"/>
      <c r="T15" s="1672"/>
      <c r="U15" s="1672"/>
      <c r="V15" s="1672"/>
      <c r="W15" s="1672"/>
      <c r="X15" s="1672"/>
      <c r="Z15" s="1672"/>
      <c r="AA15" s="1672"/>
    </row>
    <row r="16" spans="1:27" ht="15.6">
      <c r="A16" s="302" t="s">
        <v>364</v>
      </c>
      <c r="B16" s="2115" t="s">
        <v>139</v>
      </c>
      <c r="C16" s="2114">
        <v>1910</v>
      </c>
      <c r="D16" s="2113">
        <v>0.45474685202742299</v>
      </c>
      <c r="E16" s="291">
        <v>81.061571125265402</v>
      </c>
      <c r="F16" s="2112">
        <v>290</v>
      </c>
      <c r="G16" s="2113">
        <v>0.78175370728562221</v>
      </c>
      <c r="H16" s="291">
        <v>12.356687898089172</v>
      </c>
      <c r="I16" s="2112">
        <v>155</v>
      </c>
      <c r="J16" s="2113">
        <v>0.82359192348565347</v>
      </c>
      <c r="K16" s="291">
        <v>6.5817409766454356</v>
      </c>
      <c r="L16" s="2112">
        <v>2355</v>
      </c>
      <c r="M16" s="2111">
        <v>0.49491633707270122</v>
      </c>
      <c r="O16" s="1672"/>
      <c r="P16" s="1672"/>
      <c r="Q16" s="1672"/>
      <c r="R16" s="1672"/>
      <c r="S16" s="1672"/>
      <c r="T16" s="1672"/>
      <c r="U16" s="1672"/>
      <c r="V16" s="1672"/>
      <c r="W16" s="1672"/>
      <c r="X16" s="1672"/>
      <c r="Z16" s="1672"/>
      <c r="AA16" s="1672"/>
    </row>
    <row r="17" spans="1:27" ht="15.6">
      <c r="A17" s="302" t="s">
        <v>363</v>
      </c>
      <c r="B17" s="2115" t="s">
        <v>140</v>
      </c>
      <c r="C17" s="2114">
        <v>3840</v>
      </c>
      <c r="D17" s="2113">
        <v>0.9144961576392231</v>
      </c>
      <c r="E17" s="291">
        <v>85.10308135668366</v>
      </c>
      <c r="F17" s="2112">
        <v>445</v>
      </c>
      <c r="G17" s="2113">
        <v>1.2008381689232752</v>
      </c>
      <c r="H17" s="291">
        <v>9.9091110618488152</v>
      </c>
      <c r="I17" s="2112">
        <v>225</v>
      </c>
      <c r="J17" s="2113">
        <v>1.1955366631243358</v>
      </c>
      <c r="K17" s="291">
        <v>4.987807581467524</v>
      </c>
      <c r="L17" s="2112">
        <v>4510</v>
      </c>
      <c r="M17" s="2111">
        <v>0.94801171827386621</v>
      </c>
      <c r="O17" s="1672"/>
      <c r="P17" s="1672"/>
      <c r="Q17" s="1672"/>
      <c r="R17" s="1672"/>
      <c r="S17" s="1672"/>
      <c r="T17" s="1672"/>
      <c r="U17" s="1672"/>
      <c r="V17" s="1672"/>
      <c r="W17" s="1672"/>
      <c r="X17" s="1672"/>
      <c r="Z17" s="1672"/>
      <c r="AA17" s="1672"/>
    </row>
    <row r="18" spans="1:27" ht="15.6">
      <c r="A18" s="302" t="s">
        <v>361</v>
      </c>
      <c r="B18" s="2115" t="s">
        <v>145</v>
      </c>
      <c r="C18" s="2114">
        <v>26290</v>
      </c>
      <c r="D18" s="2113">
        <v>6.2630718876401286</v>
      </c>
      <c r="E18" s="291">
        <v>85.789799980422231</v>
      </c>
      <c r="F18" s="2112">
        <v>2825</v>
      </c>
      <c r="G18" s="2113">
        <v>7.5945626477541373</v>
      </c>
      <c r="H18" s="291">
        <v>9.2243939047867656</v>
      </c>
      <c r="I18" s="2112">
        <v>1530</v>
      </c>
      <c r="J18" s="2113">
        <v>8.1190223166843776</v>
      </c>
      <c r="K18" s="291">
        <v>4.9858061147910071</v>
      </c>
      <c r="L18" s="2112">
        <v>30645</v>
      </c>
      <c r="M18" s="2111">
        <v>6.4406373597737048</v>
      </c>
      <c r="O18" s="1672"/>
      <c r="P18" s="1672"/>
      <c r="Q18" s="1672"/>
      <c r="R18" s="1672"/>
      <c r="S18" s="1672"/>
      <c r="T18" s="1672"/>
      <c r="U18" s="1672"/>
      <c r="V18" s="1672"/>
      <c r="W18" s="1672"/>
      <c r="X18" s="1672"/>
      <c r="Z18" s="1672"/>
      <c r="AA18" s="1672"/>
    </row>
    <row r="19" spans="1:27" ht="15.6">
      <c r="A19" s="1813" t="s">
        <v>359</v>
      </c>
      <c r="B19" s="2110" t="s">
        <v>342</v>
      </c>
      <c r="C19" s="2114">
        <v>20700</v>
      </c>
      <c r="D19" s="2113">
        <v>4.9314663858940335</v>
      </c>
      <c r="E19" s="291">
        <v>86.398731271649766</v>
      </c>
      <c r="F19" s="2112">
        <v>2110</v>
      </c>
      <c r="G19" s="2113">
        <v>5.6630131098216205</v>
      </c>
      <c r="H19" s="291">
        <v>8.7976294812403495</v>
      </c>
      <c r="I19" s="2112">
        <v>1150</v>
      </c>
      <c r="J19" s="2113">
        <v>6.1158342189160466</v>
      </c>
      <c r="K19" s="291">
        <v>4.8036392471098877</v>
      </c>
      <c r="L19" s="2112">
        <v>23960</v>
      </c>
      <c r="M19" s="2111">
        <v>5.0355373047129479</v>
      </c>
      <c r="O19" s="1672"/>
      <c r="P19" s="1672"/>
      <c r="Q19" s="1672"/>
      <c r="R19" s="1672"/>
      <c r="S19" s="1672"/>
      <c r="T19" s="1672"/>
      <c r="U19" s="1672"/>
      <c r="V19" s="1672"/>
      <c r="W19" s="1672"/>
      <c r="X19" s="1672"/>
      <c r="Z19" s="1672"/>
      <c r="AA19" s="1672"/>
    </row>
    <row r="20" spans="1:27" ht="15.6">
      <c r="A20" s="1813" t="s">
        <v>358</v>
      </c>
      <c r="B20" s="2110" t="s">
        <v>341</v>
      </c>
      <c r="C20" s="2109">
        <v>5590</v>
      </c>
      <c r="D20" s="2108">
        <v>1.3316055017460944</v>
      </c>
      <c r="E20" s="2107">
        <v>83.607538139395757</v>
      </c>
      <c r="F20" s="2106">
        <v>720</v>
      </c>
      <c r="G20" s="2108">
        <v>1.9315495379325167</v>
      </c>
      <c r="H20" s="2107">
        <v>10.753813939575233</v>
      </c>
      <c r="I20" s="2106">
        <v>375</v>
      </c>
      <c r="J20" s="2108">
        <v>2.0031880977683314</v>
      </c>
      <c r="K20" s="2107">
        <v>5.6386479210290155</v>
      </c>
      <c r="L20" s="2106">
        <v>6685</v>
      </c>
      <c r="M20" s="2105">
        <v>1.405100055060756</v>
      </c>
      <c r="O20" s="1672"/>
      <c r="P20" s="1672"/>
      <c r="Q20" s="1672"/>
      <c r="R20" s="1672"/>
      <c r="S20" s="1672"/>
      <c r="T20" s="1672"/>
      <c r="U20" s="1672"/>
      <c r="V20" s="1672"/>
      <c r="W20" s="1672"/>
      <c r="X20" s="1672"/>
      <c r="Z20" s="1672"/>
      <c r="AA20" s="1672"/>
    </row>
    <row r="21" spans="1:27" ht="16.2" thickBot="1">
      <c r="A21" s="526" t="s">
        <v>46</v>
      </c>
      <c r="B21" s="526" t="s">
        <v>15</v>
      </c>
      <c r="C21" s="2104">
        <v>419795</v>
      </c>
      <c r="D21" s="2103">
        <v>100</v>
      </c>
      <c r="E21" s="2102">
        <v>88.222041955455438</v>
      </c>
      <c r="F21" s="2101">
        <v>37225</v>
      </c>
      <c r="G21" s="2103">
        <v>100</v>
      </c>
      <c r="H21" s="2102">
        <v>7.8228304591058295</v>
      </c>
      <c r="I21" s="2101">
        <v>18820</v>
      </c>
      <c r="J21" s="2103">
        <v>100</v>
      </c>
      <c r="K21" s="2102">
        <v>3.955127585438742</v>
      </c>
      <c r="L21" s="2101">
        <v>475840</v>
      </c>
      <c r="M21" s="2100">
        <v>100</v>
      </c>
      <c r="O21" s="1672"/>
      <c r="P21" s="1672"/>
      <c r="Q21" s="1672"/>
      <c r="R21" s="1672"/>
      <c r="S21" s="1672"/>
      <c r="T21" s="1672"/>
      <c r="U21" s="1672"/>
      <c r="V21" s="1672"/>
      <c r="W21" s="1672"/>
      <c r="X21" s="1672"/>
      <c r="Z21" s="1672"/>
      <c r="AA21" s="1672"/>
    </row>
    <row r="22" spans="1:27" ht="15.6" thickTop="1">
      <c r="Q22" s="1672"/>
    </row>
    <row r="23" spans="1:27">
      <c r="I23" s="509"/>
    </row>
  </sheetData>
  <mergeCells count="4">
    <mergeCell ref="A1:M1"/>
    <mergeCell ref="C3:E3"/>
    <mergeCell ref="I3:K3"/>
    <mergeCell ref="L3:M3"/>
  </mergeCells>
  <pageMargins left="0.75" right="0.75" top="1" bottom="1" header="0.5" footer="0.5"/>
  <pageSetup paperSize="9" scale="23"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17376-772B-4095-B98D-1E5B0876073D}">
  <dimension ref="A1:AG23"/>
  <sheetViews>
    <sheetView showGridLines="0" zoomScale="80" zoomScaleNormal="80" zoomScaleSheetLayoutView="80" workbookViewId="0">
      <selection activeCell="W32" sqref="W32"/>
    </sheetView>
  </sheetViews>
  <sheetFormatPr defaultColWidth="9.109375" defaultRowHeight="15"/>
  <cols>
    <col min="1" max="1" width="12.77734375" style="716" customWidth="1"/>
    <col min="2" max="2" width="38" style="716" customWidth="1"/>
    <col min="3" max="3" width="12.44140625" style="2127" customWidth="1"/>
    <col min="4" max="5" width="10.44140625" style="2127" customWidth="1"/>
    <col min="6" max="6" width="12.44140625" style="716" customWidth="1"/>
    <col min="7" max="7" width="10.44140625" style="1806" customWidth="1"/>
    <col min="8" max="8" width="12.44140625" style="716" customWidth="1"/>
    <col min="9" max="9" width="10.44140625" style="1806" customWidth="1"/>
    <col min="10" max="10" width="12.44140625" style="2126" customWidth="1"/>
    <col min="11" max="12" width="10.44140625" style="2126" customWidth="1"/>
    <col min="13" max="13" width="12.44140625" style="716" customWidth="1"/>
    <col min="14" max="14" width="10.44140625" style="1806" customWidth="1"/>
    <col min="15" max="15" width="12.44140625" style="716" customWidth="1"/>
    <col min="16" max="16" width="10.44140625" style="1806" customWidth="1"/>
    <col min="17" max="17" width="13.44140625" style="1806" customWidth="1"/>
    <col min="18" max="19" width="10.44140625" style="716" customWidth="1"/>
    <col min="20" max="20" width="11.44140625" style="716" customWidth="1"/>
    <col min="21" max="21" width="11" style="716" customWidth="1"/>
    <col min="22" max="16384" width="9.109375" style="716"/>
  </cols>
  <sheetData>
    <row r="1" spans="1:33" ht="19.5" customHeight="1" thickBot="1">
      <c r="A1" s="647" t="s">
        <v>391</v>
      </c>
      <c r="B1" s="647"/>
      <c r="C1" s="647"/>
      <c r="D1" s="647"/>
      <c r="E1" s="647"/>
      <c r="F1" s="647"/>
      <c r="G1" s="647"/>
      <c r="H1" s="647"/>
      <c r="I1" s="647"/>
      <c r="J1" s="647"/>
      <c r="K1" s="647"/>
      <c r="L1" s="647"/>
      <c r="M1" s="647"/>
      <c r="N1" s="647"/>
      <c r="O1" s="647"/>
      <c r="P1" s="647"/>
      <c r="Q1" s="647"/>
    </row>
    <row r="2" spans="1:33" ht="16.8" thickTop="1" thickBot="1">
      <c r="B2" s="2215"/>
      <c r="C2" s="2216"/>
      <c r="D2" s="2216"/>
      <c r="E2" s="2216"/>
      <c r="F2" s="2215"/>
      <c r="G2" s="2215"/>
      <c r="H2" s="2215"/>
      <c r="I2" s="2215"/>
      <c r="J2" s="2216"/>
      <c r="K2" s="2216"/>
      <c r="L2" s="2216"/>
      <c r="M2" s="2215"/>
      <c r="N2" s="2215"/>
      <c r="O2" s="2215"/>
      <c r="P2" s="2215"/>
      <c r="Q2" s="2215"/>
    </row>
    <row r="3" spans="1:33" ht="34.200000000000003" thickBot="1">
      <c r="A3" s="2214"/>
      <c r="B3" s="2213"/>
      <c r="C3" s="2125" t="s">
        <v>96</v>
      </c>
      <c r="D3" s="641"/>
      <c r="E3" s="2212"/>
      <c r="F3" s="2211" t="s">
        <v>97</v>
      </c>
      <c r="G3" s="2210"/>
      <c r="H3" s="2209" t="s">
        <v>291</v>
      </c>
      <c r="I3" s="2208"/>
      <c r="J3" s="2207" t="s">
        <v>109</v>
      </c>
      <c r="K3" s="2206"/>
      <c r="L3" s="2205"/>
      <c r="M3" s="2204" t="s">
        <v>290</v>
      </c>
      <c r="N3" s="2203"/>
      <c r="O3" s="638" t="s">
        <v>110</v>
      </c>
      <c r="P3" s="639"/>
      <c r="Q3" s="2202" t="s">
        <v>15</v>
      </c>
    </row>
    <row r="4" spans="1:33" ht="16.8" thickTop="1" thickBot="1">
      <c r="B4" s="2201"/>
      <c r="C4" s="823" t="s">
        <v>8</v>
      </c>
      <c r="D4" s="634" t="s">
        <v>9</v>
      </c>
      <c r="E4" s="822" t="s">
        <v>10</v>
      </c>
      <c r="F4" s="228" t="s">
        <v>8</v>
      </c>
      <c r="G4" s="229" t="s">
        <v>10</v>
      </c>
      <c r="H4" s="2200" t="s">
        <v>8</v>
      </c>
      <c r="I4" s="2035" t="s">
        <v>10</v>
      </c>
      <c r="J4" s="823" t="s">
        <v>8</v>
      </c>
      <c r="K4" s="634" t="s">
        <v>9</v>
      </c>
      <c r="L4" s="822" t="s">
        <v>10</v>
      </c>
      <c r="M4" s="43" t="s">
        <v>8</v>
      </c>
      <c r="N4" s="491" t="s">
        <v>10</v>
      </c>
      <c r="O4" s="2199" t="s">
        <v>8</v>
      </c>
      <c r="P4" s="491" t="s">
        <v>10</v>
      </c>
      <c r="Q4" s="2198" t="s">
        <v>8</v>
      </c>
    </row>
    <row r="5" spans="1:33">
      <c r="A5" s="2197" t="s">
        <v>389</v>
      </c>
      <c r="B5" s="531" t="s">
        <v>135</v>
      </c>
      <c r="C5" s="2195">
        <v>197395</v>
      </c>
      <c r="D5" s="2194">
        <v>76.2227096156371</v>
      </c>
      <c r="E5" s="2187">
        <v>83.018748896010493</v>
      </c>
      <c r="F5" s="2193">
        <v>85905</v>
      </c>
      <c r="G5" s="2192">
        <v>36.129265605154472</v>
      </c>
      <c r="H5" s="2191">
        <v>111490</v>
      </c>
      <c r="I5" s="2190">
        <v>46.88948329085602</v>
      </c>
      <c r="J5" s="2189">
        <v>40375</v>
      </c>
      <c r="K5" s="2188">
        <v>63.107797627420638</v>
      </c>
      <c r="L5" s="2187">
        <v>16.981251103989504</v>
      </c>
      <c r="M5" s="2186">
        <v>33780</v>
      </c>
      <c r="N5" s="2185">
        <v>14.20760890593589</v>
      </c>
      <c r="O5" s="2196">
        <v>6595</v>
      </c>
      <c r="P5" s="2183">
        <v>2.7736421980536141</v>
      </c>
      <c r="Q5" s="2182">
        <v>237775</v>
      </c>
      <c r="R5" s="2133"/>
      <c r="S5" s="1672"/>
      <c r="T5" s="1672"/>
      <c r="U5" s="2133"/>
      <c r="V5" s="1672"/>
      <c r="W5" s="2133"/>
      <c r="X5" s="1672"/>
      <c r="Y5" s="2132"/>
      <c r="Z5" s="1672"/>
      <c r="AA5" s="1672"/>
      <c r="AB5" s="1672"/>
      <c r="AC5" s="1672"/>
      <c r="AD5" s="1672"/>
      <c r="AE5" s="1672"/>
      <c r="AG5" s="1672"/>
    </row>
    <row r="6" spans="1:33">
      <c r="A6" s="663" t="s">
        <v>136</v>
      </c>
      <c r="B6" s="531" t="s">
        <v>350</v>
      </c>
      <c r="C6" s="2195">
        <v>61575</v>
      </c>
      <c r="D6" s="2194">
        <v>23.77729038436291</v>
      </c>
      <c r="E6" s="2187">
        <v>72.289595097498278</v>
      </c>
      <c r="F6" s="2193">
        <v>21490</v>
      </c>
      <c r="G6" s="2192">
        <v>25.226282856505559</v>
      </c>
      <c r="H6" s="2191">
        <v>40090</v>
      </c>
      <c r="I6" s="2190">
        <v>47.063312240992708</v>
      </c>
      <c r="J6" s="2189">
        <v>23605</v>
      </c>
      <c r="K6" s="2188">
        <v>36.892202372579355</v>
      </c>
      <c r="L6" s="2187">
        <v>27.710404902501732</v>
      </c>
      <c r="M6" s="2186">
        <v>18835</v>
      </c>
      <c r="N6" s="2185">
        <v>22.11291250396215</v>
      </c>
      <c r="O6" s="2184">
        <v>4770</v>
      </c>
      <c r="P6" s="2183">
        <v>5.5974923985395799</v>
      </c>
      <c r="Q6" s="2182">
        <v>85180</v>
      </c>
      <c r="R6" s="2133"/>
      <c r="S6" s="1672"/>
      <c r="T6" s="1672"/>
      <c r="U6" s="2133"/>
      <c r="V6" s="1672"/>
      <c r="W6" s="2133"/>
      <c r="X6" s="1672"/>
      <c r="Y6" s="2132"/>
      <c r="Z6" s="1672"/>
      <c r="AA6" s="1672"/>
      <c r="AB6" s="1672"/>
      <c r="AC6" s="1672"/>
      <c r="AD6" s="1672"/>
      <c r="AE6" s="1672"/>
      <c r="AG6" s="1672"/>
    </row>
    <row r="7" spans="1:33" ht="15.6">
      <c r="A7" s="2162" t="s">
        <v>373</v>
      </c>
      <c r="B7" s="2179" t="s">
        <v>137</v>
      </c>
      <c r="C7" s="2181">
        <v>28580</v>
      </c>
      <c r="D7" s="2180">
        <v>11.035856881385776</v>
      </c>
      <c r="E7" s="2175">
        <v>74.347701672693219</v>
      </c>
      <c r="F7" s="2173">
        <v>10390</v>
      </c>
      <c r="G7" s="2172">
        <v>27.025831794178089</v>
      </c>
      <c r="H7" s="1781">
        <v>18190</v>
      </c>
      <c r="I7" s="2171">
        <v>47.32186987851513</v>
      </c>
      <c r="J7" s="2181">
        <v>9860</v>
      </c>
      <c r="K7" s="2180">
        <v>15.412388052703147</v>
      </c>
      <c r="L7" s="2175">
        <v>25.652298327306784</v>
      </c>
      <c r="M7" s="2167">
        <v>8025</v>
      </c>
      <c r="N7" s="2166">
        <v>20.87614786295882</v>
      </c>
      <c r="O7" s="2165">
        <v>1835</v>
      </c>
      <c r="P7" s="2164">
        <v>4.7761504643479622</v>
      </c>
      <c r="Q7" s="2163">
        <v>38440</v>
      </c>
      <c r="R7" s="2133"/>
      <c r="S7" s="1672"/>
      <c r="T7" s="1672"/>
      <c r="U7" s="2133"/>
      <c r="V7" s="1672"/>
      <c r="W7" s="2133"/>
      <c r="X7" s="1672"/>
      <c r="Y7" s="2132"/>
      <c r="Z7" s="1672"/>
      <c r="AA7" s="1672"/>
      <c r="AB7" s="1672"/>
      <c r="AC7" s="1672"/>
      <c r="AD7" s="1672"/>
      <c r="AE7" s="1672"/>
      <c r="AF7" s="2133"/>
      <c r="AG7" s="1672"/>
    </row>
    <row r="8" spans="1:33" ht="15.6">
      <c r="A8" s="2162" t="s">
        <v>370</v>
      </c>
      <c r="B8" s="2178" t="s">
        <v>349</v>
      </c>
      <c r="C8" s="2176">
        <v>4460</v>
      </c>
      <c r="D8" s="2169">
        <v>1.7225667441519228</v>
      </c>
      <c r="E8" s="2168">
        <v>71.375999999999991</v>
      </c>
      <c r="F8" s="2173">
        <v>1465</v>
      </c>
      <c r="G8" s="2172">
        <v>23.472000000000001</v>
      </c>
      <c r="H8" s="1781">
        <v>2995</v>
      </c>
      <c r="I8" s="2171">
        <v>47.904000000000003</v>
      </c>
      <c r="J8" s="2176">
        <v>1790</v>
      </c>
      <c r="K8" s="2169">
        <v>2.7961426048358105</v>
      </c>
      <c r="L8" s="2168">
        <v>28.623999999999999</v>
      </c>
      <c r="M8" s="2167">
        <v>1420</v>
      </c>
      <c r="N8" s="2166">
        <v>22.704000000000001</v>
      </c>
      <c r="O8" s="2165">
        <v>370</v>
      </c>
      <c r="P8" s="2164">
        <v>5.92</v>
      </c>
      <c r="Q8" s="2163">
        <v>6250</v>
      </c>
      <c r="R8" s="2133"/>
      <c r="S8" s="1672"/>
      <c r="T8" s="1672"/>
      <c r="U8" s="2133"/>
      <c r="V8" s="1672"/>
      <c r="W8" s="2133"/>
      <c r="X8" s="1672"/>
      <c r="Y8" s="2132"/>
      <c r="Z8" s="1672"/>
      <c r="AA8" s="1672"/>
      <c r="AB8" s="1672"/>
      <c r="AC8" s="1672"/>
      <c r="AD8" s="1672"/>
      <c r="AE8" s="1672"/>
      <c r="AG8" s="1672"/>
    </row>
    <row r="9" spans="1:33" ht="15.6">
      <c r="A9" s="2162" t="s">
        <v>371</v>
      </c>
      <c r="B9" s="2178" t="s">
        <v>348</v>
      </c>
      <c r="C9" s="2176">
        <v>9470</v>
      </c>
      <c r="D9" s="2169">
        <v>3.6563516028636078</v>
      </c>
      <c r="E9" s="2168">
        <v>81.049387999657625</v>
      </c>
      <c r="F9" s="2173">
        <v>3870</v>
      </c>
      <c r="G9" s="2172">
        <v>33.116494051185484</v>
      </c>
      <c r="H9" s="1781">
        <v>5600</v>
      </c>
      <c r="I9" s="2171">
        <v>47.932893948472142</v>
      </c>
      <c r="J9" s="2176">
        <v>2215</v>
      </c>
      <c r="K9" s="2169">
        <v>3.4604023069348711</v>
      </c>
      <c r="L9" s="2168">
        <v>18.950612000342378</v>
      </c>
      <c r="M9" s="2167">
        <v>1835</v>
      </c>
      <c r="N9" s="2166">
        <v>15.689463322776684</v>
      </c>
      <c r="O9" s="2165">
        <v>380</v>
      </c>
      <c r="P9" s="2164">
        <v>3.2611486775656937</v>
      </c>
      <c r="Q9" s="2163">
        <v>11685</v>
      </c>
      <c r="R9" s="2133"/>
      <c r="S9" s="1672"/>
      <c r="T9" s="1672"/>
      <c r="U9" s="2133"/>
      <c r="V9" s="1672"/>
      <c r="W9" s="2133"/>
      <c r="X9" s="1672"/>
      <c r="Y9" s="2132"/>
      <c r="Z9" s="1672"/>
      <c r="AA9" s="1672"/>
      <c r="AB9" s="1672"/>
      <c r="AC9" s="1672"/>
      <c r="AD9" s="1672"/>
      <c r="AE9" s="1672"/>
      <c r="AG9" s="1672"/>
    </row>
    <row r="10" spans="1:33" ht="15.6">
      <c r="A10" s="2162" t="s">
        <v>372</v>
      </c>
      <c r="B10" s="2178" t="s">
        <v>347</v>
      </c>
      <c r="C10" s="2176">
        <v>8870</v>
      </c>
      <c r="D10" s="2169">
        <v>3.4250542525504488</v>
      </c>
      <c r="E10" s="2168">
        <v>69.221164351490557</v>
      </c>
      <c r="F10" s="2173">
        <v>2930</v>
      </c>
      <c r="G10" s="2172">
        <v>22.865615732792257</v>
      </c>
      <c r="H10" s="1781">
        <v>5940</v>
      </c>
      <c r="I10" s="2171">
        <v>46.3555486186983</v>
      </c>
      <c r="J10" s="2176">
        <v>3945</v>
      </c>
      <c r="K10" s="2169">
        <v>6.1643300354792832</v>
      </c>
      <c r="L10" s="2168">
        <v>30.778835648509446</v>
      </c>
      <c r="M10" s="2167">
        <v>3205</v>
      </c>
      <c r="N10" s="2166">
        <v>25.027313875448726</v>
      </c>
      <c r="O10" s="2165">
        <v>735</v>
      </c>
      <c r="P10" s="2164">
        <v>5.7515217730607153</v>
      </c>
      <c r="Q10" s="2163">
        <v>12815</v>
      </c>
      <c r="R10" s="2133"/>
      <c r="S10" s="1672"/>
      <c r="T10" s="1672"/>
      <c r="U10" s="2133"/>
      <c r="V10" s="1672"/>
      <c r="W10" s="2133"/>
      <c r="X10" s="1672"/>
      <c r="Y10" s="2132"/>
      <c r="Z10" s="1672"/>
      <c r="AA10" s="1672"/>
      <c r="AB10" s="1672"/>
      <c r="AC10" s="1672"/>
      <c r="AD10" s="1672"/>
      <c r="AE10" s="1672"/>
      <c r="AG10" s="1672"/>
    </row>
    <row r="11" spans="1:33" ht="15.6">
      <c r="A11" s="2162" t="s">
        <v>369</v>
      </c>
      <c r="B11" s="2178" t="s">
        <v>346</v>
      </c>
      <c r="C11" s="2176">
        <v>5780</v>
      </c>
      <c r="D11" s="2169">
        <v>2.2318842818197968</v>
      </c>
      <c r="E11" s="2168">
        <v>75.123472835976088</v>
      </c>
      <c r="F11" s="2173">
        <v>2125</v>
      </c>
      <c r="G11" s="2172">
        <v>27.59292955549779</v>
      </c>
      <c r="H11" s="1781">
        <v>3655</v>
      </c>
      <c r="I11" s="2171">
        <v>47.530543280478291</v>
      </c>
      <c r="J11" s="2176">
        <v>1915</v>
      </c>
      <c r="K11" s="2169">
        <v>2.9915131054531816</v>
      </c>
      <c r="L11" s="2168">
        <v>24.876527164023916</v>
      </c>
      <c r="M11" s="2167">
        <v>1565</v>
      </c>
      <c r="N11" s="2166">
        <v>20.353522225110478</v>
      </c>
      <c r="O11" s="2165">
        <v>350</v>
      </c>
      <c r="P11" s="2164">
        <v>4.5230049389134397</v>
      </c>
      <c r="Q11" s="2163">
        <v>7695</v>
      </c>
      <c r="R11" s="2133"/>
      <c r="S11" s="1672"/>
      <c r="T11" s="1672"/>
      <c r="U11" s="2133"/>
      <c r="V11" s="1672"/>
      <c r="W11" s="2133"/>
      <c r="X11" s="1672"/>
      <c r="Y11" s="2132"/>
      <c r="Z11" s="1672"/>
      <c r="AA11" s="1672"/>
      <c r="AB11" s="1672"/>
      <c r="AC11" s="1672"/>
      <c r="AD11" s="1672"/>
      <c r="AE11" s="1672"/>
      <c r="AG11" s="1672"/>
    </row>
    <row r="12" spans="1:33" ht="15.6">
      <c r="A12" s="2162" t="s">
        <v>368</v>
      </c>
      <c r="B12" s="2179" t="s">
        <v>138</v>
      </c>
      <c r="C12" s="2174">
        <v>14890</v>
      </c>
      <c r="D12" s="2169">
        <v>5.7488396518569438</v>
      </c>
      <c r="E12" s="2175">
        <v>62.797367977054165</v>
      </c>
      <c r="F12" s="2173">
        <v>4120</v>
      </c>
      <c r="G12" s="2172">
        <v>17.378100219335245</v>
      </c>
      <c r="H12" s="1781">
        <v>10770</v>
      </c>
      <c r="I12" s="2171">
        <v>45.419267757718913</v>
      </c>
      <c r="J12" s="2170">
        <v>8820</v>
      </c>
      <c r="K12" s="2169">
        <v>13.785342523561683</v>
      </c>
      <c r="L12" s="2175">
        <v>37.202632022945842</v>
      </c>
      <c r="M12" s="2167">
        <v>6835</v>
      </c>
      <c r="N12" s="2166">
        <v>28.838366796018221</v>
      </c>
      <c r="O12" s="2165">
        <v>1985</v>
      </c>
      <c r="P12" s="2164">
        <v>8.3642652269276194</v>
      </c>
      <c r="Q12" s="2163">
        <v>23710</v>
      </c>
      <c r="R12" s="2133"/>
      <c r="S12" s="1672"/>
      <c r="T12" s="1672"/>
      <c r="U12" s="2133"/>
      <c r="V12" s="1672"/>
      <c r="W12" s="2133"/>
      <c r="X12" s="1672"/>
      <c r="Y12" s="2132"/>
      <c r="Z12" s="1672"/>
      <c r="AA12" s="1672"/>
      <c r="AB12" s="1672"/>
      <c r="AC12" s="1672"/>
      <c r="AD12" s="1672"/>
      <c r="AE12" s="1672"/>
      <c r="AF12" s="2133"/>
      <c r="AG12" s="1672"/>
    </row>
    <row r="13" spans="1:33" ht="15.6">
      <c r="A13" s="2162" t="s">
        <v>367</v>
      </c>
      <c r="B13" s="2178" t="s">
        <v>345</v>
      </c>
      <c r="C13" s="2174">
        <v>11535</v>
      </c>
      <c r="D13" s="2169">
        <v>4.4537289457628946</v>
      </c>
      <c r="E13" s="2168">
        <v>62.698412698412696</v>
      </c>
      <c r="F13" s="2173">
        <v>3150</v>
      </c>
      <c r="G13" s="2172">
        <v>17.134159599913023</v>
      </c>
      <c r="H13" s="1781">
        <v>8380</v>
      </c>
      <c r="I13" s="2171">
        <v>45.564253098499677</v>
      </c>
      <c r="J13" s="2170">
        <v>6860</v>
      </c>
      <c r="K13" s="2169">
        <v>10.725059001891186</v>
      </c>
      <c r="L13" s="2168">
        <v>37.301587301587304</v>
      </c>
      <c r="M13" s="2167">
        <v>5315</v>
      </c>
      <c r="N13" s="2166">
        <v>28.897586431833005</v>
      </c>
      <c r="O13" s="2165">
        <v>1545</v>
      </c>
      <c r="P13" s="2164">
        <v>8.4040008697542934</v>
      </c>
      <c r="Q13" s="2163">
        <v>18395</v>
      </c>
      <c r="R13" s="2133"/>
      <c r="S13" s="1672"/>
      <c r="T13" s="1672"/>
      <c r="U13" s="2133"/>
      <c r="V13" s="1672"/>
      <c r="W13" s="2133"/>
      <c r="X13" s="1672"/>
      <c r="Y13" s="2132"/>
      <c r="Z13" s="1672"/>
      <c r="AA13" s="1672"/>
      <c r="AB13" s="1672"/>
      <c r="AC13" s="1672"/>
      <c r="AD13" s="1672"/>
      <c r="AE13" s="1672"/>
      <c r="AG13" s="1672"/>
    </row>
    <row r="14" spans="1:33" ht="15.6">
      <c r="A14" s="2162" t="s">
        <v>366</v>
      </c>
      <c r="B14" s="2178" t="s">
        <v>344</v>
      </c>
      <c r="C14" s="2174">
        <v>2690</v>
      </c>
      <c r="D14" s="2169">
        <v>1.0383281719400403</v>
      </c>
      <c r="E14" s="2168">
        <v>63.856566136309667</v>
      </c>
      <c r="F14" s="2173">
        <v>790</v>
      </c>
      <c r="G14" s="2172">
        <v>18.712894799335075</v>
      </c>
      <c r="H14" s="1781">
        <v>1900</v>
      </c>
      <c r="I14" s="2171">
        <v>45.143671336974592</v>
      </c>
      <c r="J14" s="2170">
        <v>1520</v>
      </c>
      <c r="K14" s="2169">
        <v>2.3788312155171067</v>
      </c>
      <c r="L14" s="2168">
        <v>36.143433863690333</v>
      </c>
      <c r="M14" s="2167">
        <v>1170</v>
      </c>
      <c r="N14" s="2166">
        <v>27.784374257895987</v>
      </c>
      <c r="O14" s="2165">
        <v>350</v>
      </c>
      <c r="P14" s="2164">
        <v>8.3590596057943483</v>
      </c>
      <c r="Q14" s="2163">
        <v>4210</v>
      </c>
      <c r="R14" s="2133"/>
      <c r="S14" s="1672"/>
      <c r="T14" s="1672"/>
      <c r="U14" s="2133"/>
      <c r="V14" s="1672"/>
      <c r="W14" s="2133"/>
      <c r="X14" s="1672"/>
      <c r="Y14" s="2132"/>
      <c r="Z14" s="1672"/>
      <c r="AA14" s="1672"/>
      <c r="AB14" s="1672"/>
      <c r="AC14" s="1672"/>
      <c r="AD14" s="1672"/>
      <c r="AE14" s="1672"/>
      <c r="AG14" s="1672"/>
    </row>
    <row r="15" spans="1:33" ht="15.6">
      <c r="A15" s="2162" t="s">
        <v>365</v>
      </c>
      <c r="B15" s="2178" t="s">
        <v>343</v>
      </c>
      <c r="C15" s="2174">
        <v>665</v>
      </c>
      <c r="D15" s="2169">
        <v>0.2567825341540077</v>
      </c>
      <c r="E15" s="2168">
        <v>60.39963669391463</v>
      </c>
      <c r="F15" s="2173">
        <v>180</v>
      </c>
      <c r="G15" s="2172">
        <v>16.348773841961854</v>
      </c>
      <c r="H15" s="1781">
        <v>485</v>
      </c>
      <c r="I15" s="2171">
        <v>44.050862851952772</v>
      </c>
      <c r="J15" s="2170">
        <v>435</v>
      </c>
      <c r="K15" s="2169">
        <v>0.68145230615338925</v>
      </c>
      <c r="L15" s="2168">
        <v>39.600363306085377</v>
      </c>
      <c r="M15" s="2167">
        <v>350</v>
      </c>
      <c r="N15" s="2166">
        <v>31.880108991825612</v>
      </c>
      <c r="O15" s="2165">
        <v>85</v>
      </c>
      <c r="P15" s="2164">
        <v>7.7202543142597637</v>
      </c>
      <c r="Q15" s="2163">
        <v>1100</v>
      </c>
      <c r="R15" s="2133"/>
      <c r="S15" s="1672"/>
      <c r="T15" s="1672"/>
      <c r="U15" s="2133"/>
      <c r="V15" s="1672"/>
      <c r="W15" s="2133"/>
      <c r="X15" s="1672"/>
      <c r="Y15" s="2132"/>
      <c r="Z15" s="1672"/>
      <c r="AA15" s="1672"/>
      <c r="AB15" s="1672"/>
      <c r="AC15" s="1672"/>
      <c r="AD15" s="1672"/>
      <c r="AE15" s="1672"/>
      <c r="AG15" s="1672"/>
    </row>
    <row r="16" spans="1:33" ht="15.6">
      <c r="A16" s="2162" t="s">
        <v>364</v>
      </c>
      <c r="B16" s="2177" t="s">
        <v>139</v>
      </c>
      <c r="C16" s="2174">
        <v>2030</v>
      </c>
      <c r="D16" s="2169">
        <v>0.78463475097886282</v>
      </c>
      <c r="E16" s="2168">
        <v>83.828382838283829</v>
      </c>
      <c r="F16" s="2173">
        <v>880</v>
      </c>
      <c r="G16" s="2172">
        <v>36.303630363036305</v>
      </c>
      <c r="H16" s="1781">
        <v>1150</v>
      </c>
      <c r="I16" s="2171">
        <v>47.524752475247524</v>
      </c>
      <c r="J16" s="2170">
        <v>390</v>
      </c>
      <c r="K16" s="2169">
        <v>0.61268188993607475</v>
      </c>
      <c r="L16" s="2168">
        <v>16.171617161716171</v>
      </c>
      <c r="M16" s="2167">
        <v>325</v>
      </c>
      <c r="N16" s="2166">
        <v>13.448844884488448</v>
      </c>
      <c r="O16" s="2165">
        <v>65</v>
      </c>
      <c r="P16" s="2164">
        <v>2.722772277227723</v>
      </c>
      <c r="Q16" s="2163">
        <v>2425</v>
      </c>
      <c r="R16" s="2133"/>
      <c r="S16" s="1672"/>
      <c r="T16" s="1672"/>
      <c r="U16" s="2133"/>
      <c r="V16" s="1672"/>
      <c r="W16" s="2133"/>
      <c r="X16" s="1672"/>
      <c r="Y16" s="2132"/>
      <c r="Z16" s="1672"/>
      <c r="AA16" s="1672"/>
      <c r="AB16" s="1672"/>
      <c r="AC16" s="1672"/>
      <c r="AD16" s="1672"/>
      <c r="AE16" s="1672"/>
      <c r="AG16" s="1672"/>
    </row>
    <row r="17" spans="1:33" ht="15.6">
      <c r="A17" s="2162" t="s">
        <v>363</v>
      </c>
      <c r="B17" s="2177" t="s">
        <v>140</v>
      </c>
      <c r="C17" s="2174">
        <v>11845</v>
      </c>
      <c r="D17" s="2169">
        <v>4.5730459428359609</v>
      </c>
      <c r="E17" s="2168">
        <v>80.074374577417174</v>
      </c>
      <c r="F17" s="2173">
        <v>4635</v>
      </c>
      <c r="G17" s="2172">
        <v>31.331981068289384</v>
      </c>
      <c r="H17" s="1781">
        <v>7210</v>
      </c>
      <c r="I17" s="2171">
        <v>48.742393509127794</v>
      </c>
      <c r="J17" s="2170">
        <v>2945</v>
      </c>
      <c r="K17" s="2169">
        <v>4.606054922555133</v>
      </c>
      <c r="L17" s="2168">
        <v>19.925625422582826</v>
      </c>
      <c r="M17" s="2167">
        <v>2365</v>
      </c>
      <c r="N17" s="2166">
        <v>16.004056795131845</v>
      </c>
      <c r="O17" s="2165">
        <v>580</v>
      </c>
      <c r="P17" s="2164">
        <v>3.9215686274509802</v>
      </c>
      <c r="Q17" s="2163">
        <v>14790</v>
      </c>
      <c r="R17" s="2133"/>
      <c r="S17" s="1672"/>
      <c r="T17" s="1672"/>
      <c r="U17" s="2133"/>
      <c r="V17" s="1672"/>
      <c r="W17" s="2133"/>
      <c r="X17" s="1672"/>
      <c r="Y17" s="2132"/>
      <c r="Z17" s="1672"/>
      <c r="AA17" s="1672"/>
      <c r="AB17" s="1672"/>
      <c r="AC17" s="1672"/>
      <c r="AD17" s="1672"/>
      <c r="AE17" s="1672"/>
      <c r="AG17" s="1672"/>
    </row>
    <row r="18" spans="1:33" ht="15.6">
      <c r="A18" s="2162" t="s">
        <v>361</v>
      </c>
      <c r="B18" s="2177" t="s">
        <v>145</v>
      </c>
      <c r="C18" s="2176">
        <v>4235</v>
      </c>
      <c r="D18" s="2169">
        <v>1.6349131573053666</v>
      </c>
      <c r="E18" s="2175">
        <v>72.774149192162255</v>
      </c>
      <c r="F18" s="2173">
        <v>1465</v>
      </c>
      <c r="G18" s="2172">
        <v>25.180474389824681</v>
      </c>
      <c r="H18" s="1781">
        <v>2770</v>
      </c>
      <c r="I18" s="2171">
        <v>47.593674802337574</v>
      </c>
      <c r="J18" s="2176">
        <v>1585</v>
      </c>
      <c r="K18" s="2169">
        <v>2.4757349838233225</v>
      </c>
      <c r="L18" s="2175">
        <v>27.225850807837741</v>
      </c>
      <c r="M18" s="2167">
        <v>1280</v>
      </c>
      <c r="N18" s="2166">
        <v>22.017875558611209</v>
      </c>
      <c r="O18" s="2165">
        <v>305</v>
      </c>
      <c r="P18" s="2164">
        <v>5.2079752492265383</v>
      </c>
      <c r="Q18" s="2163">
        <v>5820</v>
      </c>
      <c r="R18" s="2133"/>
      <c r="S18" s="1672"/>
      <c r="T18" s="1672"/>
      <c r="U18" s="2133"/>
      <c r="V18" s="1672"/>
      <c r="W18" s="2133"/>
      <c r="X18" s="1672"/>
      <c r="Y18" s="2132"/>
      <c r="Z18" s="1672"/>
      <c r="AA18" s="1672"/>
      <c r="AB18" s="1672"/>
      <c r="AC18" s="1672"/>
      <c r="AD18" s="1672"/>
      <c r="AE18" s="1672"/>
      <c r="AF18" s="2133"/>
      <c r="AG18" s="1672"/>
    </row>
    <row r="19" spans="1:33" ht="15.6">
      <c r="A19" s="2162" t="s">
        <v>359</v>
      </c>
      <c r="B19" s="2161" t="s">
        <v>342</v>
      </c>
      <c r="C19" s="2174">
        <v>1800</v>
      </c>
      <c r="D19" s="2169">
        <v>0.69543660753589165</v>
      </c>
      <c r="E19" s="2168">
        <v>72.504025764895331</v>
      </c>
      <c r="F19" s="2173">
        <v>635</v>
      </c>
      <c r="G19" s="2172">
        <v>25.56360708534622</v>
      </c>
      <c r="H19" s="1781">
        <v>1165</v>
      </c>
      <c r="I19" s="2171">
        <v>46.940418679549111</v>
      </c>
      <c r="J19" s="2170">
        <v>685</v>
      </c>
      <c r="K19" s="2169">
        <v>1.067504415373314</v>
      </c>
      <c r="L19" s="2168">
        <v>27.495974235104669</v>
      </c>
      <c r="M19" s="2167">
        <v>550</v>
      </c>
      <c r="N19" s="2166">
        <v>22.181964573268921</v>
      </c>
      <c r="O19" s="2165">
        <v>130</v>
      </c>
      <c r="P19" s="2164">
        <v>5.3140096618357484</v>
      </c>
      <c r="Q19" s="2163">
        <v>2485</v>
      </c>
      <c r="R19" s="2133"/>
      <c r="S19" s="1672"/>
      <c r="T19" s="1672"/>
      <c r="U19" s="2133"/>
      <c r="V19" s="1672"/>
      <c r="W19" s="2133"/>
      <c r="X19" s="1672"/>
      <c r="Y19" s="2132"/>
      <c r="Z19" s="1672"/>
      <c r="AA19" s="1672"/>
      <c r="AB19" s="1672"/>
      <c r="AC19" s="1672"/>
      <c r="AD19" s="1672"/>
      <c r="AE19" s="1672"/>
      <c r="AG19" s="1672"/>
    </row>
    <row r="20" spans="1:33" ht="15.6">
      <c r="A20" s="2162" t="s">
        <v>358</v>
      </c>
      <c r="B20" s="2161" t="s">
        <v>341</v>
      </c>
      <c r="C20" s="2160">
        <v>2435</v>
      </c>
      <c r="D20" s="2154">
        <v>0.93947654976947492</v>
      </c>
      <c r="E20" s="2153">
        <v>72.975404919016199</v>
      </c>
      <c r="F20" s="2159">
        <v>830</v>
      </c>
      <c r="G20" s="2158">
        <v>24.895020995800841</v>
      </c>
      <c r="H20" s="2157">
        <v>1605</v>
      </c>
      <c r="I20" s="2156">
        <v>48.080383923215358</v>
      </c>
      <c r="J20" s="2155">
        <v>900</v>
      </c>
      <c r="K20" s="2154">
        <v>1.4082305684500087</v>
      </c>
      <c r="L20" s="2153">
        <v>27.024595080983804</v>
      </c>
      <c r="M20" s="2152">
        <v>730</v>
      </c>
      <c r="N20" s="2151">
        <v>21.895620875824832</v>
      </c>
      <c r="O20" s="2150">
        <v>170</v>
      </c>
      <c r="P20" s="2149">
        <v>5.1289742051589684</v>
      </c>
      <c r="Q20" s="2148">
        <v>3335</v>
      </c>
      <c r="R20" s="2133"/>
      <c r="S20" s="1672"/>
      <c r="T20" s="1672"/>
      <c r="U20" s="2133"/>
      <c r="V20" s="1672"/>
      <c r="W20" s="2133"/>
      <c r="X20" s="1672"/>
      <c r="Y20" s="2132"/>
      <c r="Z20" s="1672"/>
      <c r="AA20" s="1672"/>
      <c r="AB20" s="1672"/>
      <c r="AC20" s="1672"/>
      <c r="AD20" s="1672"/>
      <c r="AE20" s="1672"/>
      <c r="AG20" s="1672"/>
    </row>
    <row r="21" spans="1:33" ht="16.2" thickBot="1">
      <c r="A21" s="2147" t="s">
        <v>46</v>
      </c>
      <c r="B21" s="2146" t="s">
        <v>15</v>
      </c>
      <c r="C21" s="2145">
        <v>258975</v>
      </c>
      <c r="D21" s="2139">
        <v>100.00000000000003</v>
      </c>
      <c r="E21" s="2138">
        <v>80.188880803827161</v>
      </c>
      <c r="F21" s="2144">
        <v>107395</v>
      </c>
      <c r="G21" s="2143">
        <v>33.253549256088313</v>
      </c>
      <c r="H21" s="2142">
        <v>151580</v>
      </c>
      <c r="I21" s="2141">
        <v>46.935331547738848</v>
      </c>
      <c r="J21" s="2140">
        <v>63980</v>
      </c>
      <c r="K21" s="2139">
        <v>99.999999999999986</v>
      </c>
      <c r="L21" s="2138">
        <v>19.811119196172839</v>
      </c>
      <c r="M21" s="2137">
        <v>52620</v>
      </c>
      <c r="N21" s="2135">
        <v>16.292672353733494</v>
      </c>
      <c r="O21" s="2136">
        <v>11365</v>
      </c>
      <c r="P21" s="2135">
        <v>3.5184468424393489</v>
      </c>
      <c r="Q21" s="2134">
        <v>322955</v>
      </c>
      <c r="R21" s="2133"/>
      <c r="S21" s="1672"/>
      <c r="T21" s="1672"/>
      <c r="U21" s="2133"/>
      <c r="V21" s="1672"/>
      <c r="W21" s="2133"/>
      <c r="Y21" s="2132"/>
      <c r="AA21" s="1672"/>
      <c r="AB21" s="1672"/>
    </row>
    <row r="22" spans="1:33" ht="15.6" thickTop="1">
      <c r="C22" s="2131"/>
      <c r="D22" s="2131"/>
      <c r="E22" s="2131"/>
      <c r="F22" s="2131"/>
      <c r="G22" s="2131"/>
      <c r="H22" s="2131"/>
      <c r="I22" s="2131"/>
      <c r="J22" s="2131"/>
      <c r="K22" s="2131"/>
      <c r="L22" s="2131"/>
      <c r="M22" s="2131"/>
      <c r="N22" s="2131"/>
      <c r="O22" s="2131"/>
      <c r="P22" s="2131"/>
      <c r="Q22" s="2131"/>
    </row>
    <row r="23" spans="1:33">
      <c r="H23" s="2130"/>
      <c r="I23" s="2129"/>
      <c r="J23" s="2128"/>
      <c r="K23" s="2128"/>
    </row>
  </sheetData>
  <mergeCells count="8">
    <mergeCell ref="A1:Q1"/>
    <mergeCell ref="B3:B4"/>
    <mergeCell ref="C3:E3"/>
    <mergeCell ref="F3:G3"/>
    <mergeCell ref="H3:I3"/>
    <mergeCell ref="J3:L3"/>
    <mergeCell ref="M3:N3"/>
    <mergeCell ref="O3:P3"/>
  </mergeCells>
  <pageMargins left="0.75" right="0.75" top="1" bottom="1" header="0.5" footer="0.5"/>
  <pageSetup paperSize="9" scale="23"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12292-FE6D-4C79-ABD4-EF01670362A0}">
  <dimension ref="A1:AG42"/>
  <sheetViews>
    <sheetView showGridLines="0" zoomScale="70" zoomScaleNormal="70" zoomScaleSheetLayoutView="70" workbookViewId="0">
      <selection activeCell="W32" sqref="W32"/>
    </sheetView>
  </sheetViews>
  <sheetFormatPr defaultColWidth="9.109375" defaultRowHeight="15"/>
  <cols>
    <col min="1" max="1" width="9.109375" style="11"/>
    <col min="2" max="2" width="17.44140625" style="11" customWidth="1"/>
    <col min="3" max="3" width="12.44140625" style="2218" customWidth="1"/>
    <col min="4" max="4" width="10.44140625" style="2218" customWidth="1"/>
    <col min="5" max="5" width="10.44140625" style="11" customWidth="1"/>
    <col min="6" max="6" width="12.44140625" style="508" customWidth="1"/>
    <col min="7" max="7" width="10.44140625" style="11" customWidth="1"/>
    <col min="8" max="8" width="12.44140625" style="508" customWidth="1"/>
    <col min="9" max="9" width="10.44140625" style="2217" customWidth="1"/>
    <col min="10" max="10" width="12.44140625" style="2217" customWidth="1"/>
    <col min="11" max="11" width="10.44140625" style="11" customWidth="1"/>
    <col min="12" max="12" width="10.44140625" style="508" customWidth="1"/>
    <col min="13" max="13" width="12.44140625" style="11" customWidth="1"/>
    <col min="14" max="14" width="10.44140625" style="508" customWidth="1"/>
    <col min="15" max="15" width="12.44140625" style="11" customWidth="1"/>
    <col min="16" max="16" width="10.44140625" style="11" customWidth="1"/>
    <col min="17" max="17" width="13.44140625" style="11" customWidth="1"/>
    <col min="18" max="18" width="9.109375" style="11"/>
    <col min="19" max="19" width="8.88671875" style="11" customWidth="1"/>
    <col min="20" max="32" width="9.109375" style="11"/>
    <col min="33" max="33" width="11.33203125" style="11" bestFit="1" customWidth="1"/>
    <col min="34" max="16384" width="9.109375" style="11"/>
  </cols>
  <sheetData>
    <row r="1" spans="1:33" ht="19.95" customHeight="1" thickBot="1">
      <c r="A1" s="647" t="s">
        <v>393</v>
      </c>
      <c r="B1" s="647"/>
      <c r="C1" s="647"/>
      <c r="D1" s="647"/>
      <c r="E1" s="647"/>
      <c r="F1" s="647"/>
      <c r="G1" s="647"/>
      <c r="H1" s="647"/>
      <c r="I1" s="647"/>
      <c r="J1" s="647"/>
      <c r="K1" s="647"/>
      <c r="L1" s="647"/>
      <c r="M1" s="647"/>
      <c r="N1" s="647"/>
      <c r="O1" s="647"/>
      <c r="P1" s="647"/>
      <c r="Q1" s="647"/>
    </row>
    <row r="2" spans="1:33" ht="20.399999999999999" thickTop="1" thickBot="1">
      <c r="B2" s="676"/>
      <c r="C2" s="2287"/>
      <c r="D2" s="2287"/>
      <c r="E2" s="676"/>
      <c r="F2" s="676"/>
      <c r="G2" s="676"/>
      <c r="H2" s="676"/>
      <c r="I2" s="2287"/>
      <c r="J2" s="2287"/>
      <c r="K2" s="676"/>
      <c r="L2" s="676"/>
      <c r="M2" s="676"/>
      <c r="N2" s="676"/>
      <c r="O2" s="676"/>
    </row>
    <row r="3" spans="1:33" ht="59.25" customHeight="1" thickBot="1">
      <c r="A3" s="510"/>
      <c r="B3" s="510"/>
      <c r="C3" s="1089" t="s">
        <v>96</v>
      </c>
      <c r="D3" s="1088"/>
      <c r="E3" s="1088"/>
      <c r="F3" s="885" t="s">
        <v>97</v>
      </c>
      <c r="G3" s="883"/>
      <c r="H3" s="2283" t="s">
        <v>291</v>
      </c>
      <c r="I3" s="2282"/>
      <c r="J3" s="2286" t="s">
        <v>109</v>
      </c>
      <c r="K3" s="2285"/>
      <c r="L3" s="2284"/>
      <c r="M3" s="2283" t="s">
        <v>290</v>
      </c>
      <c r="N3" s="2282"/>
      <c r="O3" s="885" t="s">
        <v>100</v>
      </c>
      <c r="P3" s="883"/>
      <c r="Q3" s="537" t="s">
        <v>15</v>
      </c>
    </row>
    <row r="4" spans="1:33" ht="16.8" thickTop="1" thickBot="1">
      <c r="C4" s="82" t="s">
        <v>8</v>
      </c>
      <c r="D4" s="634" t="s">
        <v>9</v>
      </c>
      <c r="E4" s="821" t="s">
        <v>10</v>
      </c>
      <c r="F4" s="492" t="s">
        <v>8</v>
      </c>
      <c r="G4" s="491" t="s">
        <v>10</v>
      </c>
      <c r="H4" s="492" t="s">
        <v>8</v>
      </c>
      <c r="I4" s="491" t="s">
        <v>10</v>
      </c>
      <c r="J4" s="82" t="s">
        <v>8</v>
      </c>
      <c r="K4" s="634" t="s">
        <v>9</v>
      </c>
      <c r="L4" s="9" t="s">
        <v>10</v>
      </c>
      <c r="M4" s="492" t="s">
        <v>8</v>
      </c>
      <c r="N4" s="491" t="s">
        <v>10</v>
      </c>
      <c r="O4" s="492" t="s">
        <v>8</v>
      </c>
      <c r="P4" s="491" t="s">
        <v>10</v>
      </c>
      <c r="Q4" s="490" t="s">
        <v>8</v>
      </c>
    </row>
    <row r="5" spans="1:33">
      <c r="A5" s="628" t="s">
        <v>1</v>
      </c>
      <c r="C5" s="2281"/>
      <c r="E5" s="2218"/>
      <c r="F5" s="2278"/>
      <c r="G5" s="2277"/>
      <c r="H5" s="2278"/>
      <c r="I5" s="2277"/>
      <c r="J5" s="2280"/>
      <c r="K5" s="2217"/>
      <c r="L5" s="2279"/>
      <c r="M5" s="2278"/>
      <c r="N5" s="2277"/>
      <c r="O5" s="2278"/>
      <c r="P5" s="2277"/>
      <c r="Q5" s="2276"/>
    </row>
    <row r="6" spans="1:33">
      <c r="A6" s="1848" t="s">
        <v>389</v>
      </c>
      <c r="B6" s="2247" t="s">
        <v>135</v>
      </c>
      <c r="C6" s="2243">
        <v>160885</v>
      </c>
      <c r="D6" s="2245">
        <v>73.513150439566459</v>
      </c>
      <c r="E6" s="2244">
        <v>83.262173505773006</v>
      </c>
      <c r="F6" s="2241">
        <v>71125</v>
      </c>
      <c r="G6" s="2192">
        <v>36.808003022351947</v>
      </c>
      <c r="H6" s="2241">
        <v>89760</v>
      </c>
      <c r="I6" s="2192">
        <v>46.454170483421052</v>
      </c>
      <c r="J6" s="2243">
        <v>32340</v>
      </c>
      <c r="K6" s="2242">
        <v>59.05596640189902</v>
      </c>
      <c r="L6" s="103">
        <v>16.737826494226997</v>
      </c>
      <c r="M6" s="2241">
        <v>27000</v>
      </c>
      <c r="N6" s="2192">
        <v>13.974237554793067</v>
      </c>
      <c r="O6" s="2241">
        <v>5340</v>
      </c>
      <c r="P6" s="2192">
        <v>2.7635889394339301</v>
      </c>
      <c r="Q6" s="2239">
        <v>193225</v>
      </c>
      <c r="R6" s="509"/>
      <c r="S6" s="1672"/>
      <c r="T6" s="509"/>
      <c r="U6" s="1672"/>
      <c r="V6" s="1672"/>
      <c r="W6" s="1672"/>
      <c r="X6" s="1672"/>
      <c r="Y6" s="1672"/>
      <c r="Z6" s="1672"/>
      <c r="AA6" s="509"/>
      <c r="AB6" s="1672"/>
      <c r="AC6" s="1672"/>
      <c r="AD6" s="1672"/>
      <c r="AE6" s="1672"/>
      <c r="AF6" s="1672"/>
      <c r="AG6" s="1672"/>
    </row>
    <row r="7" spans="1:33">
      <c r="A7" s="1848" t="s">
        <v>136</v>
      </c>
      <c r="B7" s="2246" t="s">
        <v>350</v>
      </c>
      <c r="C7" s="2243">
        <v>57965</v>
      </c>
      <c r="D7" s="2245">
        <v>26.486849560433534</v>
      </c>
      <c r="E7" s="2244">
        <v>72.107227267073014</v>
      </c>
      <c r="F7" s="2241">
        <v>20295</v>
      </c>
      <c r="G7" s="2192">
        <v>25.246921258863043</v>
      </c>
      <c r="H7" s="2241">
        <v>37670</v>
      </c>
      <c r="I7" s="2192">
        <v>46.860306008209982</v>
      </c>
      <c r="J7" s="2243">
        <v>22425</v>
      </c>
      <c r="K7" s="2242">
        <v>40.94403359810098</v>
      </c>
      <c r="L7" s="103">
        <v>27.892772732926979</v>
      </c>
      <c r="M7" s="2241">
        <v>17840</v>
      </c>
      <c r="N7" s="2192">
        <v>22.189327030725213</v>
      </c>
      <c r="O7" s="2240">
        <v>4585</v>
      </c>
      <c r="P7" s="2192">
        <v>5.7034457022017664</v>
      </c>
      <c r="Q7" s="2239">
        <v>80390</v>
      </c>
      <c r="R7" s="509"/>
      <c r="S7" s="1672"/>
      <c r="T7" s="509"/>
      <c r="U7" s="1672"/>
      <c r="V7" s="1672"/>
      <c r="W7" s="1672"/>
      <c r="X7" s="1672"/>
      <c r="Y7" s="1672"/>
      <c r="Z7" s="1672"/>
      <c r="AA7" s="509"/>
      <c r="AB7" s="1672"/>
      <c r="AC7" s="1672"/>
      <c r="AD7" s="1672"/>
      <c r="AE7" s="1672"/>
      <c r="AF7" s="1672"/>
      <c r="AG7" s="1672"/>
    </row>
    <row r="8" spans="1:33" ht="15.6">
      <c r="A8" s="2238" t="s">
        <v>373</v>
      </c>
      <c r="B8" s="2237" t="s">
        <v>137</v>
      </c>
      <c r="C8" s="2234">
        <v>27065</v>
      </c>
      <c r="D8" s="2236">
        <v>12.367261893882624</v>
      </c>
      <c r="E8" s="2235">
        <v>74.377576257213519</v>
      </c>
      <c r="F8" s="1840">
        <v>9925</v>
      </c>
      <c r="G8" s="2172">
        <v>27.268480351744984</v>
      </c>
      <c r="H8" s="1840">
        <v>17145</v>
      </c>
      <c r="I8" s="2172">
        <v>47.109095905468536</v>
      </c>
      <c r="J8" s="2234">
        <v>9325</v>
      </c>
      <c r="K8" s="2233">
        <v>17.025472473294986</v>
      </c>
      <c r="L8" s="2232">
        <v>25.622423742786481</v>
      </c>
      <c r="M8" s="1840">
        <v>7555</v>
      </c>
      <c r="N8" s="2172">
        <v>20.76669414674361</v>
      </c>
      <c r="O8" s="1840">
        <v>1765</v>
      </c>
      <c r="P8" s="2172">
        <v>4.8557295960428686</v>
      </c>
      <c r="Q8" s="2231">
        <v>36390</v>
      </c>
      <c r="R8" s="509"/>
      <c r="S8" s="1672"/>
      <c r="T8" s="509"/>
      <c r="U8" s="1672"/>
      <c r="W8" s="1672"/>
      <c r="Y8" s="1672"/>
      <c r="Z8" s="1672"/>
      <c r="AA8" s="509"/>
      <c r="AB8" s="1672"/>
      <c r="AD8" s="1672"/>
      <c r="AF8" s="1672"/>
      <c r="AG8" s="1672"/>
    </row>
    <row r="9" spans="1:33" ht="15.6">
      <c r="A9" s="2238" t="s">
        <v>368</v>
      </c>
      <c r="B9" s="2237" t="s">
        <v>138</v>
      </c>
      <c r="C9" s="2234">
        <v>14395</v>
      </c>
      <c r="D9" s="2236">
        <v>6.5779613620163397</v>
      </c>
      <c r="E9" s="2235">
        <v>62.815254385199403</v>
      </c>
      <c r="F9" s="1840">
        <v>4000</v>
      </c>
      <c r="G9" s="2172">
        <v>17.462256741425954</v>
      </c>
      <c r="H9" s="1840">
        <v>10395</v>
      </c>
      <c r="I9" s="2172">
        <v>45.352997643773449</v>
      </c>
      <c r="J9" s="2234">
        <v>8520</v>
      </c>
      <c r="K9" s="2233">
        <v>15.561033506801788</v>
      </c>
      <c r="L9" s="2232">
        <v>37.184745614800597</v>
      </c>
      <c r="M9" s="1840">
        <v>6600</v>
      </c>
      <c r="N9" s="2172">
        <v>28.789597696134045</v>
      </c>
      <c r="O9" s="1840">
        <v>1925</v>
      </c>
      <c r="P9" s="2172">
        <v>8.3951479186665505</v>
      </c>
      <c r="Q9" s="2231">
        <v>22920</v>
      </c>
      <c r="R9" s="509"/>
      <c r="S9" s="1672"/>
      <c r="T9" s="509"/>
      <c r="U9" s="1672"/>
      <c r="W9" s="1672"/>
      <c r="Y9" s="1672"/>
      <c r="Z9" s="1672"/>
      <c r="AA9" s="509"/>
      <c r="AB9" s="1672"/>
      <c r="AD9" s="1672"/>
      <c r="AF9" s="1672"/>
      <c r="AG9" s="1672"/>
    </row>
    <row r="10" spans="1:33" ht="15.6">
      <c r="A10" s="2238" t="s">
        <v>364</v>
      </c>
      <c r="B10" s="2237" t="s">
        <v>139</v>
      </c>
      <c r="C10" s="2234">
        <v>1805</v>
      </c>
      <c r="D10" s="2236">
        <v>0.82430135433991925</v>
      </c>
      <c r="E10" s="2235">
        <v>83.906976744186039</v>
      </c>
      <c r="F10" s="1840">
        <v>790</v>
      </c>
      <c r="G10" s="2172">
        <v>36.837209302325583</v>
      </c>
      <c r="H10" s="1840">
        <v>1010</v>
      </c>
      <c r="I10" s="2172">
        <v>47.069767441860463</v>
      </c>
      <c r="J10" s="2234">
        <v>345</v>
      </c>
      <c r="K10" s="2233">
        <v>0.63179037706564412</v>
      </c>
      <c r="L10" s="2232">
        <v>16.093023255813954</v>
      </c>
      <c r="M10" s="1840">
        <v>290</v>
      </c>
      <c r="N10" s="2172">
        <v>13.395348837209303</v>
      </c>
      <c r="O10" s="1840">
        <v>60</v>
      </c>
      <c r="P10" s="2172">
        <v>2.6976744186046511</v>
      </c>
      <c r="Q10" s="2231">
        <v>2150</v>
      </c>
      <c r="R10" s="509"/>
      <c r="S10" s="1672"/>
      <c r="T10" s="509"/>
      <c r="U10" s="1672"/>
      <c r="W10" s="1672"/>
      <c r="Y10" s="1672"/>
      <c r="Z10" s="1672"/>
      <c r="AA10" s="509"/>
      <c r="AB10" s="1672"/>
      <c r="AD10" s="1672"/>
      <c r="AF10" s="1672"/>
      <c r="AG10" s="1672"/>
    </row>
    <row r="11" spans="1:33" ht="15.6">
      <c r="A11" s="2238" t="s">
        <v>363</v>
      </c>
      <c r="B11" s="2237" t="s">
        <v>140</v>
      </c>
      <c r="C11" s="2234">
        <v>10740</v>
      </c>
      <c r="D11" s="2236">
        <v>4.907426023065816</v>
      </c>
      <c r="E11" s="2235">
        <v>79.685413266063208</v>
      </c>
      <c r="F11" s="1840">
        <v>4205</v>
      </c>
      <c r="G11" s="2172">
        <v>31.184151951328094</v>
      </c>
      <c r="H11" s="1840">
        <v>6535</v>
      </c>
      <c r="I11" s="2172">
        <v>48.501261314735125</v>
      </c>
      <c r="J11" s="2234">
        <v>2740</v>
      </c>
      <c r="K11" s="2233">
        <v>4.9995435040628138</v>
      </c>
      <c r="L11" s="2232">
        <v>20.314586733936785</v>
      </c>
      <c r="M11" s="1840">
        <v>2190</v>
      </c>
      <c r="N11" s="2172">
        <v>16.24128208933076</v>
      </c>
      <c r="O11" s="1840">
        <v>550</v>
      </c>
      <c r="P11" s="2172">
        <v>4.0733046446060248</v>
      </c>
      <c r="Q11" s="2231">
        <v>13480</v>
      </c>
      <c r="R11" s="509"/>
      <c r="S11" s="1672"/>
      <c r="T11" s="509"/>
      <c r="U11" s="1672"/>
      <c r="W11" s="1672"/>
      <c r="Y11" s="1672"/>
      <c r="Z11" s="1672"/>
      <c r="AA11" s="509"/>
      <c r="AB11" s="1672"/>
      <c r="AD11" s="1672"/>
      <c r="AF11" s="1672"/>
      <c r="AG11" s="1672"/>
    </row>
    <row r="12" spans="1:33" ht="15.6">
      <c r="A12" s="2238" t="s">
        <v>361</v>
      </c>
      <c r="B12" s="2237" t="s">
        <v>145</v>
      </c>
      <c r="C12" s="2234">
        <v>3960</v>
      </c>
      <c r="D12" s="2236">
        <v>1.8098989271288359</v>
      </c>
      <c r="E12" s="2235">
        <v>72.625595892922618</v>
      </c>
      <c r="F12" s="1840">
        <v>1375</v>
      </c>
      <c r="G12" s="2172">
        <v>25.229189585625228</v>
      </c>
      <c r="H12" s="1840">
        <v>2585</v>
      </c>
      <c r="I12" s="2172">
        <v>47.396406307297397</v>
      </c>
      <c r="J12" s="2234">
        <v>1495</v>
      </c>
      <c r="K12" s="2233">
        <v>2.7261937368757416</v>
      </c>
      <c r="L12" s="2232">
        <v>27.374404107077378</v>
      </c>
      <c r="M12" s="1840">
        <v>1205</v>
      </c>
      <c r="N12" s="2172">
        <v>22.112211221122113</v>
      </c>
      <c r="O12" s="1840">
        <v>285</v>
      </c>
      <c r="P12" s="2172">
        <v>5.2621928859552618</v>
      </c>
      <c r="Q12" s="2231">
        <v>5455</v>
      </c>
      <c r="R12" s="509"/>
      <c r="S12" s="1672"/>
      <c r="T12" s="509"/>
      <c r="U12" s="1672"/>
      <c r="W12" s="1672"/>
      <c r="Y12" s="1672"/>
      <c r="Z12" s="1672"/>
      <c r="AA12" s="509"/>
      <c r="AB12" s="1672"/>
      <c r="AD12" s="1672"/>
      <c r="AF12" s="1672"/>
      <c r="AG12" s="1672"/>
    </row>
    <row r="13" spans="1:33" ht="16.2" thickBot="1">
      <c r="A13" s="2275" t="s">
        <v>46</v>
      </c>
      <c r="B13" s="2275" t="s">
        <v>392</v>
      </c>
      <c r="C13" s="2229">
        <v>218850</v>
      </c>
      <c r="D13" s="2230">
        <v>100</v>
      </c>
      <c r="E13" s="2228">
        <v>79.984796266313865</v>
      </c>
      <c r="F13" s="2259">
        <v>91420</v>
      </c>
      <c r="G13" s="2274">
        <v>33.411301198390454</v>
      </c>
      <c r="H13" s="2259">
        <v>127435</v>
      </c>
      <c r="I13" s="2274">
        <v>46.57349506792341</v>
      </c>
      <c r="J13" s="2229">
        <v>54765</v>
      </c>
      <c r="K13" s="2230">
        <v>100</v>
      </c>
      <c r="L13" s="2260">
        <v>20.015203733686139</v>
      </c>
      <c r="M13" s="2259">
        <v>44840</v>
      </c>
      <c r="N13" s="2258">
        <v>16.387870636692895</v>
      </c>
      <c r="O13" s="2259">
        <v>9925</v>
      </c>
      <c r="P13" s="2258">
        <v>3.6273330969932425</v>
      </c>
      <c r="Q13" s="2257">
        <v>273615</v>
      </c>
      <c r="R13" s="509"/>
      <c r="S13" s="1672"/>
      <c r="T13" s="509"/>
      <c r="U13" s="1672"/>
      <c r="W13" s="1672"/>
      <c r="Y13" s="1672"/>
      <c r="AB13" s="1672"/>
      <c r="AD13" s="1672"/>
      <c r="AF13" s="1672"/>
      <c r="AG13" s="1672"/>
    </row>
    <row r="14" spans="1:33" ht="16.2" thickTop="1">
      <c r="A14" s="2273" t="s">
        <v>4</v>
      </c>
      <c r="B14" s="2272"/>
      <c r="C14" s="2271"/>
      <c r="D14" s="2270"/>
      <c r="E14" s="2269"/>
      <c r="F14" s="2265"/>
      <c r="G14" s="2264"/>
      <c r="H14" s="2265"/>
      <c r="I14" s="2264"/>
      <c r="J14" s="2268"/>
      <c r="K14" s="2267"/>
      <c r="L14" s="2266"/>
      <c r="M14" s="2265"/>
      <c r="N14" s="2264"/>
      <c r="O14" s="2265"/>
      <c r="P14" s="2264"/>
      <c r="Q14" s="2263"/>
      <c r="R14" s="509"/>
      <c r="S14" s="1672"/>
      <c r="T14" s="509"/>
      <c r="U14" s="1672"/>
    </row>
    <row r="15" spans="1:33">
      <c r="A15" s="2092" t="s">
        <v>389</v>
      </c>
      <c r="B15" s="2262" t="s">
        <v>135</v>
      </c>
      <c r="C15" s="2243">
        <v>6650</v>
      </c>
      <c r="D15" s="2245">
        <v>97.222628270720662</v>
      </c>
      <c r="E15" s="2244">
        <v>83.272818329785906</v>
      </c>
      <c r="F15" s="2241">
        <v>2535</v>
      </c>
      <c r="G15" s="2192">
        <v>31.739075998497558</v>
      </c>
      <c r="H15" s="2241">
        <v>4115</v>
      </c>
      <c r="I15" s="2192">
        <v>51.533742331288344</v>
      </c>
      <c r="J15" s="2243">
        <v>1335</v>
      </c>
      <c r="K15" s="2242">
        <v>96.741491672700946</v>
      </c>
      <c r="L15" s="103">
        <v>16.727181670214097</v>
      </c>
      <c r="M15" s="2241">
        <v>1195</v>
      </c>
      <c r="N15" s="2192">
        <v>14.974333291598848</v>
      </c>
      <c r="O15" s="2241">
        <v>140</v>
      </c>
      <c r="P15" s="2192">
        <v>1.7528483786152498</v>
      </c>
      <c r="Q15" s="2239">
        <v>7985</v>
      </c>
      <c r="R15" s="509"/>
      <c r="S15" s="1672"/>
      <c r="T15" s="509"/>
      <c r="U15" s="1672"/>
      <c r="V15" s="1672"/>
      <c r="W15" s="1672"/>
      <c r="X15" s="1672"/>
      <c r="Y15" s="1672"/>
      <c r="Z15" s="1672"/>
      <c r="AA15" s="509"/>
      <c r="AB15" s="1672"/>
      <c r="AC15" s="1672"/>
      <c r="AD15" s="1672"/>
      <c r="AE15" s="1672"/>
      <c r="AF15" s="1672"/>
      <c r="AG15" s="1672"/>
    </row>
    <row r="16" spans="1:33">
      <c r="A16" s="1848" t="s">
        <v>136</v>
      </c>
      <c r="B16" s="2246" t="s">
        <v>350</v>
      </c>
      <c r="C16" s="2243">
        <v>190</v>
      </c>
      <c r="D16" s="2245">
        <v>2.7773717292793454</v>
      </c>
      <c r="E16" s="2244">
        <v>80.851063829787222</v>
      </c>
      <c r="F16" s="2241">
        <v>70</v>
      </c>
      <c r="G16" s="2192">
        <v>30.212765957446809</v>
      </c>
      <c r="H16" s="2241">
        <v>120</v>
      </c>
      <c r="I16" s="2192">
        <v>50.638297872340424</v>
      </c>
      <c r="J16" s="2243">
        <v>45</v>
      </c>
      <c r="K16" s="2242">
        <v>3.2585083272990589</v>
      </c>
      <c r="L16" s="103">
        <v>19.148936170212767</v>
      </c>
      <c r="M16" s="2241">
        <v>40</v>
      </c>
      <c r="N16" s="2192">
        <v>17.446808510638299</v>
      </c>
      <c r="O16" s="2240">
        <v>5</v>
      </c>
      <c r="P16" s="2192">
        <v>1.7021276595744681</v>
      </c>
      <c r="Q16" s="2239">
        <v>235</v>
      </c>
      <c r="R16" s="509"/>
      <c r="S16" s="1672"/>
      <c r="T16" s="509"/>
      <c r="U16" s="1672"/>
      <c r="V16" s="1672"/>
      <c r="W16" s="1672"/>
      <c r="X16" s="1672"/>
      <c r="Y16" s="1672"/>
      <c r="Z16" s="1672"/>
      <c r="AA16" s="509"/>
      <c r="AB16" s="1672"/>
      <c r="AC16" s="1672"/>
      <c r="AD16" s="1672"/>
      <c r="AE16" s="1672"/>
      <c r="AF16" s="1672"/>
      <c r="AG16" s="1672"/>
    </row>
    <row r="17" spans="1:33" ht="15.6">
      <c r="A17" s="2238" t="s">
        <v>373</v>
      </c>
      <c r="B17" s="2237" t="s">
        <v>137</v>
      </c>
      <c r="C17" s="2234">
        <v>75</v>
      </c>
      <c r="D17" s="2236">
        <v>1.081713199824587</v>
      </c>
      <c r="E17" s="2235">
        <v>82.222222222222214</v>
      </c>
      <c r="F17" s="1840">
        <v>30</v>
      </c>
      <c r="G17" s="2172">
        <v>34.444444444444443</v>
      </c>
      <c r="H17" s="1840">
        <v>45</v>
      </c>
      <c r="I17" s="2172">
        <v>47.777777777777779</v>
      </c>
      <c r="J17" s="2234">
        <v>15</v>
      </c>
      <c r="K17" s="2233">
        <v>1.1585807385952207</v>
      </c>
      <c r="L17" s="2232">
        <v>17.777777777777779</v>
      </c>
      <c r="M17" s="1840">
        <v>15</v>
      </c>
      <c r="N17" s="2172">
        <v>14.444444444444443</v>
      </c>
      <c r="O17" s="1840">
        <v>5</v>
      </c>
      <c r="P17" s="2172">
        <v>3.3333333333333335</v>
      </c>
      <c r="Q17" s="2231">
        <v>90</v>
      </c>
      <c r="R17" s="509"/>
      <c r="S17" s="1672"/>
      <c r="T17" s="509"/>
      <c r="U17" s="1672"/>
      <c r="W17" s="1672"/>
      <c r="Y17" s="1672"/>
      <c r="Z17" s="1672"/>
      <c r="AA17" s="509"/>
      <c r="AB17" s="1672"/>
      <c r="AD17" s="1672"/>
      <c r="AF17" s="1672"/>
      <c r="AG17" s="1672"/>
    </row>
    <row r="18" spans="1:33" ht="15.6">
      <c r="A18" s="2238" t="s">
        <v>368</v>
      </c>
      <c r="B18" s="2237" t="s">
        <v>138</v>
      </c>
      <c r="C18" s="2234">
        <v>25</v>
      </c>
      <c r="D18" s="2236">
        <v>0.36544364858938749</v>
      </c>
      <c r="E18" s="2235">
        <v>67.567567567567565</v>
      </c>
      <c r="F18" s="1840">
        <v>5</v>
      </c>
      <c r="G18" s="2172">
        <v>18.918918918918919</v>
      </c>
      <c r="H18" s="1840">
        <v>20</v>
      </c>
      <c r="I18" s="2172">
        <v>48.648648648648653</v>
      </c>
      <c r="J18" s="2234">
        <v>10</v>
      </c>
      <c r="K18" s="2233">
        <v>0.86893555394641564</v>
      </c>
      <c r="L18" s="2232">
        <v>32.432432432432435</v>
      </c>
      <c r="M18" s="1840">
        <v>10</v>
      </c>
      <c r="N18" s="2172">
        <v>32.432432432432435</v>
      </c>
      <c r="O18" s="1840">
        <v>0</v>
      </c>
      <c r="P18" s="2172">
        <v>0</v>
      </c>
      <c r="Q18" s="2231">
        <v>35</v>
      </c>
      <c r="R18" s="509"/>
      <c r="S18" s="1672"/>
      <c r="T18" s="509"/>
      <c r="U18" s="1672"/>
      <c r="W18" s="1672"/>
      <c r="Y18" s="1672"/>
      <c r="Z18" s="1672"/>
      <c r="AA18" s="509"/>
      <c r="AB18" s="1672"/>
      <c r="AD18" s="1672"/>
      <c r="AF18" s="1672"/>
      <c r="AG18" s="1672"/>
    </row>
    <row r="19" spans="1:33" ht="15.6">
      <c r="A19" s="2238" t="s">
        <v>364</v>
      </c>
      <c r="B19" s="2237" t="s">
        <v>139</v>
      </c>
      <c r="C19" s="2234">
        <v>20</v>
      </c>
      <c r="D19" s="2236">
        <v>0.29235491887150999</v>
      </c>
      <c r="E19" s="2235">
        <v>86.956521739130437</v>
      </c>
      <c r="F19" s="1840">
        <v>5</v>
      </c>
      <c r="G19" s="2172">
        <v>30.434782608695656</v>
      </c>
      <c r="H19" s="1840">
        <v>15</v>
      </c>
      <c r="I19" s="2172">
        <v>56.521739130434781</v>
      </c>
      <c r="J19" s="2234">
        <v>5</v>
      </c>
      <c r="K19" s="2233">
        <v>0.21723388848660391</v>
      </c>
      <c r="L19" s="2232">
        <v>13.043478260869565</v>
      </c>
      <c r="M19" s="1840">
        <v>0</v>
      </c>
      <c r="N19" s="2172">
        <v>8.695652173913043</v>
      </c>
      <c r="O19" s="1840">
        <v>0</v>
      </c>
      <c r="P19" s="2172">
        <v>4.3478260869565215</v>
      </c>
      <c r="Q19" s="2231">
        <v>25</v>
      </c>
      <c r="R19" s="509"/>
      <c r="S19" s="1672"/>
      <c r="T19" s="509"/>
      <c r="U19" s="1672"/>
      <c r="W19" s="1672"/>
      <c r="Y19" s="1672"/>
      <c r="Z19" s="1672"/>
      <c r="AA19" s="509"/>
      <c r="AB19" s="1672"/>
      <c r="AD19" s="1672"/>
      <c r="AF19" s="1672"/>
      <c r="AG19" s="1672"/>
    </row>
    <row r="20" spans="1:33" ht="15.6">
      <c r="A20" s="2238" t="s">
        <v>363</v>
      </c>
      <c r="B20" s="2237" t="s">
        <v>140</v>
      </c>
      <c r="C20" s="2234">
        <v>65</v>
      </c>
      <c r="D20" s="2236">
        <v>0.93553574038883203</v>
      </c>
      <c r="E20" s="2235">
        <v>88.888888888888886</v>
      </c>
      <c r="F20" s="1840">
        <v>25</v>
      </c>
      <c r="G20" s="2172">
        <v>34.722222222222221</v>
      </c>
      <c r="H20" s="1840">
        <v>40</v>
      </c>
      <c r="I20" s="2172">
        <v>54.166666666666664</v>
      </c>
      <c r="J20" s="2234">
        <v>10</v>
      </c>
      <c r="K20" s="2233">
        <v>0.57929036929761035</v>
      </c>
      <c r="L20" s="2232">
        <v>11.111111111111111</v>
      </c>
      <c r="M20" s="1840">
        <v>10</v>
      </c>
      <c r="N20" s="2172">
        <v>11.111111111111111</v>
      </c>
      <c r="O20" s="1840">
        <v>0</v>
      </c>
      <c r="P20" s="2172">
        <v>0</v>
      </c>
      <c r="Q20" s="2231">
        <v>70</v>
      </c>
      <c r="R20" s="509"/>
      <c r="S20" s="1672"/>
      <c r="T20" s="509"/>
      <c r="U20" s="1672"/>
      <c r="W20" s="1672"/>
      <c r="Y20" s="1672"/>
      <c r="Z20" s="1672"/>
      <c r="AA20" s="509"/>
      <c r="AB20" s="1672"/>
      <c r="AD20" s="1672"/>
      <c r="AF20" s="1672"/>
      <c r="AG20" s="1672"/>
    </row>
    <row r="21" spans="1:33" ht="15.6">
      <c r="A21" s="2238" t="s">
        <v>361</v>
      </c>
      <c r="B21" s="2237" t="s">
        <v>145</v>
      </c>
      <c r="C21" s="2234">
        <v>5</v>
      </c>
      <c r="D21" s="2236">
        <v>0.10232422160502851</v>
      </c>
      <c r="E21" s="2235">
        <v>53.846153846153847</v>
      </c>
      <c r="F21" s="1840">
        <v>0</v>
      </c>
      <c r="G21" s="2172">
        <v>7.6923076923076925</v>
      </c>
      <c r="H21" s="1840">
        <v>5</v>
      </c>
      <c r="I21" s="2172">
        <v>46.153846153846153</v>
      </c>
      <c r="J21" s="2234">
        <v>5</v>
      </c>
      <c r="K21" s="2233">
        <v>0.43446777697320782</v>
      </c>
      <c r="L21" s="2232">
        <v>46.153846153846153</v>
      </c>
      <c r="M21" s="1840">
        <v>5</v>
      </c>
      <c r="N21" s="2172">
        <v>46.153846153846153</v>
      </c>
      <c r="O21" s="1840">
        <v>0</v>
      </c>
      <c r="P21" s="2172">
        <v>0</v>
      </c>
      <c r="Q21" s="2231">
        <v>15</v>
      </c>
      <c r="R21" s="509"/>
      <c r="S21" s="1672"/>
      <c r="T21" s="509"/>
      <c r="U21" s="1672"/>
      <c r="W21" s="1672"/>
      <c r="Y21" s="1672"/>
      <c r="Z21" s="1672"/>
      <c r="AA21" s="509"/>
      <c r="AB21" s="1672"/>
      <c r="AD21" s="1672"/>
      <c r="AF21" s="1672"/>
      <c r="AG21" s="1672"/>
    </row>
    <row r="22" spans="1:33" ht="16.2" thickBot="1">
      <c r="A22" s="687" t="s">
        <v>46</v>
      </c>
      <c r="B22" s="687" t="s">
        <v>392</v>
      </c>
      <c r="C22" s="2229">
        <v>6840</v>
      </c>
      <c r="D22" s="2230">
        <v>100.00000000000001</v>
      </c>
      <c r="E22" s="2228">
        <v>83.203600097299926</v>
      </c>
      <c r="F22" s="2259">
        <v>2605</v>
      </c>
      <c r="G22" s="2258">
        <v>31.695451228411581</v>
      </c>
      <c r="H22" s="2259">
        <v>4235</v>
      </c>
      <c r="I22" s="2258">
        <v>51.508148868888348</v>
      </c>
      <c r="J22" s="2229">
        <v>1380</v>
      </c>
      <c r="K22" s="2228">
        <v>100</v>
      </c>
      <c r="L22" s="2260">
        <v>16.796399902700074</v>
      </c>
      <c r="M22" s="2259">
        <v>1235</v>
      </c>
      <c r="N22" s="2258">
        <v>15.045001216249087</v>
      </c>
      <c r="O22" s="2259">
        <v>145</v>
      </c>
      <c r="P22" s="2258">
        <v>1.7513986864509852</v>
      </c>
      <c r="Q22" s="2257">
        <v>8220</v>
      </c>
      <c r="R22" s="509"/>
      <c r="S22" s="1672"/>
      <c r="T22" s="509"/>
      <c r="U22" s="1672"/>
      <c r="W22" s="1672"/>
      <c r="Y22" s="1672"/>
      <c r="AB22" s="1672"/>
      <c r="AD22" s="1672"/>
      <c r="AF22" s="1672"/>
      <c r="AG22" s="1672"/>
    </row>
    <row r="23" spans="1:33" ht="16.2" thickTop="1">
      <c r="A23" s="2256" t="s">
        <v>5</v>
      </c>
      <c r="B23" s="1822"/>
      <c r="C23" s="2261"/>
      <c r="D23" s="2255"/>
      <c r="E23" s="2254"/>
      <c r="F23" s="2250"/>
      <c r="G23" s="2249"/>
      <c r="H23" s="2250"/>
      <c r="I23" s="2249"/>
      <c r="J23" s="2253"/>
      <c r="K23" s="2252"/>
      <c r="L23" s="2251"/>
      <c r="M23" s="2250"/>
      <c r="N23" s="2249"/>
      <c r="O23" s="2250"/>
      <c r="P23" s="2249"/>
      <c r="Q23" s="2248"/>
      <c r="R23" s="509"/>
      <c r="S23" s="1672"/>
      <c r="T23" s="509"/>
      <c r="U23" s="1672"/>
    </row>
    <row r="24" spans="1:33">
      <c r="A24" s="1848" t="s">
        <v>389</v>
      </c>
      <c r="B24" s="2247" t="s">
        <v>135</v>
      </c>
      <c r="C24" s="2243">
        <v>17975</v>
      </c>
      <c r="D24" s="2245">
        <v>90.910930150220011</v>
      </c>
      <c r="E24" s="2244">
        <v>83.417645147816401</v>
      </c>
      <c r="F24" s="2241">
        <v>7300</v>
      </c>
      <c r="G24" s="2192">
        <v>33.888708404882351</v>
      </c>
      <c r="H24" s="2241">
        <v>10670</v>
      </c>
      <c r="I24" s="2192">
        <v>49.52893674293405</v>
      </c>
      <c r="J24" s="2243">
        <v>3575</v>
      </c>
      <c r="K24" s="2242">
        <v>87.31671554252199</v>
      </c>
      <c r="L24" s="103">
        <v>16.582354852183599</v>
      </c>
      <c r="M24" s="2241">
        <v>2910</v>
      </c>
      <c r="N24" s="2192">
        <v>13.496078340372208</v>
      </c>
      <c r="O24" s="2241">
        <v>665</v>
      </c>
      <c r="P24" s="2192">
        <v>3.0862765118113891</v>
      </c>
      <c r="Q24" s="2239">
        <v>21545</v>
      </c>
      <c r="R24" s="509"/>
      <c r="S24" s="1672"/>
      <c r="T24" s="509"/>
      <c r="U24" s="1672"/>
      <c r="V24" s="1672"/>
      <c r="W24" s="1672"/>
      <c r="X24" s="1672"/>
      <c r="Y24" s="1672"/>
      <c r="Z24" s="1672"/>
      <c r="AA24" s="509"/>
      <c r="AB24" s="1672"/>
      <c r="AC24" s="1672"/>
      <c r="AD24" s="1672"/>
      <c r="AE24" s="1672"/>
      <c r="AF24" s="1672"/>
      <c r="AG24" s="1672"/>
    </row>
    <row r="25" spans="1:33">
      <c r="A25" s="1848" t="s">
        <v>136</v>
      </c>
      <c r="B25" s="2246" t="s">
        <v>350</v>
      </c>
      <c r="C25" s="2243">
        <v>1795</v>
      </c>
      <c r="D25" s="2245">
        <v>9.08906984977998</v>
      </c>
      <c r="E25" s="2244">
        <v>77.590673575129529</v>
      </c>
      <c r="F25" s="2241">
        <v>595</v>
      </c>
      <c r="G25" s="2192">
        <v>25.777202072538863</v>
      </c>
      <c r="H25" s="2241">
        <v>1200</v>
      </c>
      <c r="I25" s="2192">
        <v>51.813471502590666</v>
      </c>
      <c r="J25" s="2243">
        <v>520</v>
      </c>
      <c r="K25" s="2242">
        <v>12.683284457478006</v>
      </c>
      <c r="L25" s="103">
        <v>22.409326424870464</v>
      </c>
      <c r="M25" s="2241">
        <v>410</v>
      </c>
      <c r="N25" s="2192">
        <v>17.789291882556132</v>
      </c>
      <c r="O25" s="2240">
        <v>105</v>
      </c>
      <c r="P25" s="2192">
        <v>4.6200345423143352</v>
      </c>
      <c r="Q25" s="2239">
        <v>2315</v>
      </c>
      <c r="R25" s="509"/>
      <c r="S25" s="1672"/>
      <c r="T25" s="509"/>
      <c r="U25" s="1672"/>
      <c r="V25" s="1672"/>
      <c r="W25" s="1672"/>
      <c r="X25" s="1672"/>
      <c r="Y25" s="1672"/>
      <c r="Z25" s="1672"/>
      <c r="AA25" s="509"/>
      <c r="AB25" s="1672"/>
      <c r="AC25" s="1672"/>
      <c r="AD25" s="1672"/>
      <c r="AE25" s="1672"/>
      <c r="AF25" s="1672"/>
      <c r="AG25" s="1672"/>
    </row>
    <row r="26" spans="1:33" ht="15.6">
      <c r="A26" s="2238" t="s">
        <v>373</v>
      </c>
      <c r="B26" s="2237" t="s">
        <v>137</v>
      </c>
      <c r="C26" s="2234">
        <v>740</v>
      </c>
      <c r="D26" s="2236">
        <v>3.7327398715290068</v>
      </c>
      <c r="E26" s="2235">
        <v>75.383043922369765</v>
      </c>
      <c r="F26" s="1840">
        <v>220</v>
      </c>
      <c r="G26" s="2172">
        <v>22.471910112359549</v>
      </c>
      <c r="H26" s="1840">
        <v>520</v>
      </c>
      <c r="I26" s="2172">
        <v>52.911133810010213</v>
      </c>
      <c r="J26" s="2234">
        <v>240</v>
      </c>
      <c r="K26" s="2233">
        <v>5.8895405669599219</v>
      </c>
      <c r="L26" s="2232">
        <v>24.616956077630235</v>
      </c>
      <c r="M26" s="1840">
        <v>200</v>
      </c>
      <c r="N26" s="2172">
        <v>20.429009193054139</v>
      </c>
      <c r="O26" s="1840">
        <v>40</v>
      </c>
      <c r="P26" s="2172">
        <v>4.1879468845760979</v>
      </c>
      <c r="Q26" s="2231">
        <v>980</v>
      </c>
      <c r="R26" s="509"/>
      <c r="S26" s="1672"/>
      <c r="T26" s="509"/>
      <c r="U26" s="1672"/>
      <c r="W26" s="1672"/>
      <c r="Y26" s="1672"/>
      <c r="Z26" s="1672"/>
      <c r="AA26" s="509"/>
      <c r="AB26" s="1672"/>
      <c r="AD26" s="1672"/>
      <c r="AF26" s="1672"/>
      <c r="AG26" s="1672"/>
    </row>
    <row r="27" spans="1:33" ht="15.6">
      <c r="A27" s="2238" t="s">
        <v>368</v>
      </c>
      <c r="B27" s="2237" t="s">
        <v>138</v>
      </c>
      <c r="C27" s="2234">
        <v>215</v>
      </c>
      <c r="D27" s="2236">
        <v>1.082393404481311</v>
      </c>
      <c r="E27" s="2235">
        <v>61.849710982658955</v>
      </c>
      <c r="F27" s="1840">
        <v>45</v>
      </c>
      <c r="G27" s="2172">
        <v>12.716763005780345</v>
      </c>
      <c r="H27" s="1840">
        <v>170</v>
      </c>
      <c r="I27" s="2172">
        <v>49.132947976878611</v>
      </c>
      <c r="J27" s="2234">
        <v>130</v>
      </c>
      <c r="K27" s="2233">
        <v>3.225806451612903</v>
      </c>
      <c r="L27" s="2232">
        <v>38.150289017341038</v>
      </c>
      <c r="M27" s="1840">
        <v>95</v>
      </c>
      <c r="N27" s="2172">
        <v>28.034682080924856</v>
      </c>
      <c r="O27" s="1840">
        <v>35</v>
      </c>
      <c r="P27" s="2172">
        <v>10.115606936416185</v>
      </c>
      <c r="Q27" s="2231">
        <v>345</v>
      </c>
      <c r="R27" s="509"/>
      <c r="S27" s="1672"/>
      <c r="T27" s="509"/>
      <c r="U27" s="1672"/>
      <c r="W27" s="1672"/>
      <c r="Y27" s="1672"/>
      <c r="Z27" s="1672"/>
      <c r="AA27" s="509"/>
      <c r="AB27" s="1672"/>
      <c r="AD27" s="1672"/>
      <c r="AF27" s="1672"/>
      <c r="AG27" s="1672"/>
    </row>
    <row r="28" spans="1:33" ht="15.6">
      <c r="A28" s="2238" t="s">
        <v>364</v>
      </c>
      <c r="B28" s="2237" t="s">
        <v>139</v>
      </c>
      <c r="C28" s="2234">
        <v>150</v>
      </c>
      <c r="D28" s="2236">
        <v>0.75868696575792827</v>
      </c>
      <c r="E28" s="2235">
        <v>86.206896551724128</v>
      </c>
      <c r="F28" s="1840">
        <v>55</v>
      </c>
      <c r="G28" s="2172">
        <v>32.758620689655174</v>
      </c>
      <c r="H28" s="1840">
        <v>95</v>
      </c>
      <c r="I28" s="2172">
        <v>53.448275862068961</v>
      </c>
      <c r="J28" s="2234">
        <v>25</v>
      </c>
      <c r="K28" s="2233">
        <v>0.5865102639296188</v>
      </c>
      <c r="L28" s="2232">
        <v>13.793103448275861</v>
      </c>
      <c r="M28" s="1840">
        <v>20</v>
      </c>
      <c r="N28" s="2172">
        <v>10.919540229885058</v>
      </c>
      <c r="O28" s="1840">
        <v>5</v>
      </c>
      <c r="P28" s="2172">
        <v>2.8735632183908044</v>
      </c>
      <c r="Q28" s="2231">
        <v>175</v>
      </c>
      <c r="R28" s="509"/>
      <c r="S28" s="1672"/>
      <c r="T28" s="509"/>
      <c r="U28" s="1672"/>
      <c r="W28" s="1672"/>
      <c r="Y28" s="1672"/>
      <c r="Z28" s="1672"/>
      <c r="AA28" s="509"/>
      <c r="AB28" s="1672"/>
      <c r="AD28" s="1672"/>
      <c r="AF28" s="1672"/>
      <c r="AG28" s="1672"/>
    </row>
    <row r="29" spans="1:33" ht="15.6">
      <c r="A29" s="2238" t="s">
        <v>363</v>
      </c>
      <c r="B29" s="2237" t="s">
        <v>140</v>
      </c>
      <c r="C29" s="2234">
        <v>565</v>
      </c>
      <c r="D29" s="2236">
        <v>2.8627788174599158</v>
      </c>
      <c r="E29" s="2235">
        <v>86.676875957120984</v>
      </c>
      <c r="F29" s="1840">
        <v>235</v>
      </c>
      <c r="G29" s="2172">
        <v>35.681470137825421</v>
      </c>
      <c r="H29" s="1840">
        <v>335</v>
      </c>
      <c r="I29" s="2172">
        <v>50.995405819295556</v>
      </c>
      <c r="J29" s="2234">
        <v>85</v>
      </c>
      <c r="K29" s="2233">
        <v>2.1260997067448679</v>
      </c>
      <c r="L29" s="2232">
        <v>13.323124042879019</v>
      </c>
      <c r="M29" s="1840">
        <v>70</v>
      </c>
      <c r="N29" s="2172">
        <v>10.872894333843798</v>
      </c>
      <c r="O29" s="1840">
        <v>15</v>
      </c>
      <c r="P29" s="2172">
        <v>2.4502297090352223</v>
      </c>
      <c r="Q29" s="2231">
        <v>655</v>
      </c>
      <c r="R29" s="509"/>
      <c r="S29" s="1672"/>
      <c r="T29" s="509"/>
      <c r="U29" s="1672"/>
      <c r="W29" s="1672"/>
      <c r="Y29" s="1672"/>
      <c r="Z29" s="1672"/>
      <c r="AA29" s="509"/>
      <c r="AB29" s="1672"/>
      <c r="AD29" s="1672"/>
      <c r="AF29" s="1672"/>
      <c r="AG29" s="1672"/>
    </row>
    <row r="30" spans="1:33" ht="15.6">
      <c r="A30" s="2238" t="s">
        <v>361</v>
      </c>
      <c r="B30" s="2237" t="s">
        <v>145</v>
      </c>
      <c r="C30" s="2234">
        <v>130</v>
      </c>
      <c r="D30" s="2236">
        <v>0.65247079055181834</v>
      </c>
      <c r="E30" s="2235">
        <v>78.658536585365852</v>
      </c>
      <c r="F30" s="1840">
        <v>45</v>
      </c>
      <c r="G30" s="2172">
        <v>26.219512195121951</v>
      </c>
      <c r="H30" s="1840">
        <v>85</v>
      </c>
      <c r="I30" s="2172">
        <v>52.439024390243901</v>
      </c>
      <c r="J30" s="2234">
        <v>35</v>
      </c>
      <c r="K30" s="2233">
        <v>0.85532746823069394</v>
      </c>
      <c r="L30" s="2232">
        <v>21.341463414634145</v>
      </c>
      <c r="M30" s="1840">
        <v>25</v>
      </c>
      <c r="N30" s="2172">
        <v>15.24390243902439</v>
      </c>
      <c r="O30" s="1840">
        <v>10</v>
      </c>
      <c r="P30" s="2172">
        <v>6.0975609756097562</v>
      </c>
      <c r="Q30" s="2231">
        <v>165</v>
      </c>
      <c r="R30" s="509"/>
      <c r="S30" s="1672"/>
      <c r="T30" s="509"/>
      <c r="U30" s="1672"/>
      <c r="W30" s="1672"/>
      <c r="Y30" s="1672"/>
      <c r="Z30" s="1672"/>
      <c r="AA30" s="509"/>
      <c r="AB30" s="1672"/>
      <c r="AD30" s="1672"/>
      <c r="AF30" s="1672"/>
      <c r="AG30" s="1672"/>
    </row>
    <row r="31" spans="1:33" ht="16.2" thickBot="1">
      <c r="A31" s="687" t="s">
        <v>46</v>
      </c>
      <c r="B31" s="687" t="s">
        <v>392</v>
      </c>
      <c r="C31" s="2229">
        <v>19770</v>
      </c>
      <c r="D31" s="2230">
        <v>99.999999999999986</v>
      </c>
      <c r="E31" s="2228">
        <v>82.852114151615481</v>
      </c>
      <c r="F31" s="2259">
        <v>7900</v>
      </c>
      <c r="G31" s="2258">
        <v>33.101454134015</v>
      </c>
      <c r="H31" s="2259">
        <v>11870</v>
      </c>
      <c r="I31" s="2258">
        <v>49.750660017600467</v>
      </c>
      <c r="J31" s="2229">
        <v>4090</v>
      </c>
      <c r="K31" s="2228">
        <v>100</v>
      </c>
      <c r="L31" s="2260">
        <v>17.147885848384529</v>
      </c>
      <c r="M31" s="2259">
        <v>3320</v>
      </c>
      <c r="N31" s="2258">
        <v>13.912751959099861</v>
      </c>
      <c r="O31" s="2259">
        <v>770</v>
      </c>
      <c r="P31" s="2258">
        <v>3.2351338892846666</v>
      </c>
      <c r="Q31" s="2257">
        <v>23865</v>
      </c>
      <c r="R31" s="509"/>
      <c r="S31" s="1672"/>
      <c r="T31" s="509"/>
      <c r="U31" s="1672"/>
      <c r="W31" s="1672"/>
      <c r="Y31" s="1672"/>
      <c r="AB31" s="1672"/>
      <c r="AD31" s="1672"/>
      <c r="AF31" s="1672"/>
      <c r="AG31" s="1672"/>
    </row>
    <row r="32" spans="1:33" ht="16.2" thickTop="1">
      <c r="A32" s="2256" t="s">
        <v>6</v>
      </c>
      <c r="B32" s="1822"/>
      <c r="C32" s="2253"/>
      <c r="D32" s="2255"/>
      <c r="E32" s="2254"/>
      <c r="F32" s="2250"/>
      <c r="G32" s="2249"/>
      <c r="H32" s="2250"/>
      <c r="I32" s="2249"/>
      <c r="J32" s="2253"/>
      <c r="K32" s="2252"/>
      <c r="L32" s="2251"/>
      <c r="M32" s="2250"/>
      <c r="N32" s="2249"/>
      <c r="O32" s="2250"/>
      <c r="P32" s="2249"/>
      <c r="Q32" s="2248"/>
      <c r="R32" s="509"/>
      <c r="S32" s="1672"/>
      <c r="T32" s="509"/>
      <c r="U32" s="1672"/>
    </row>
    <row r="33" spans="1:33">
      <c r="A33" s="1848" t="s">
        <v>389</v>
      </c>
      <c r="B33" s="2247" t="s">
        <v>135</v>
      </c>
      <c r="C33" s="2243">
        <v>11885</v>
      </c>
      <c r="D33" s="2245">
        <v>87.986676535899335</v>
      </c>
      <c r="E33" s="2244">
        <v>79.178045693732102</v>
      </c>
      <c r="F33" s="2241">
        <v>4945</v>
      </c>
      <c r="G33" s="2192">
        <v>32.944781189635648</v>
      </c>
      <c r="H33" s="2241">
        <v>6940</v>
      </c>
      <c r="I33" s="2192">
        <v>46.233264504096447</v>
      </c>
      <c r="J33" s="2243">
        <v>3125</v>
      </c>
      <c r="K33" s="2242">
        <v>83.515896339834356</v>
      </c>
      <c r="L33" s="103">
        <v>20.821954306267902</v>
      </c>
      <c r="M33" s="2241">
        <v>2675</v>
      </c>
      <c r="N33" s="2192">
        <v>17.824552054885764</v>
      </c>
      <c r="O33" s="2241">
        <v>450</v>
      </c>
      <c r="P33" s="2192">
        <v>2.9974022513821357</v>
      </c>
      <c r="Q33" s="2239">
        <v>15015</v>
      </c>
      <c r="R33" s="509"/>
      <c r="S33" s="1672"/>
      <c r="T33" s="509"/>
      <c r="U33" s="1672"/>
      <c r="V33" s="1672"/>
      <c r="W33" s="1672"/>
      <c r="X33" s="1672"/>
      <c r="Y33" s="1672"/>
      <c r="Z33" s="1672"/>
      <c r="AA33" s="509"/>
      <c r="AB33" s="1672"/>
      <c r="AC33" s="1672"/>
      <c r="AD33" s="1672"/>
      <c r="AE33" s="1672"/>
      <c r="AF33" s="1672"/>
      <c r="AG33" s="1672"/>
    </row>
    <row r="34" spans="1:33">
      <c r="A34" s="1848" t="s">
        <v>136</v>
      </c>
      <c r="B34" s="2246" t="s">
        <v>350</v>
      </c>
      <c r="C34" s="2243">
        <v>1625</v>
      </c>
      <c r="D34" s="2245">
        <v>12.013323464100665</v>
      </c>
      <c r="E34" s="2244">
        <v>72.455357142857153</v>
      </c>
      <c r="F34" s="2241">
        <v>525</v>
      </c>
      <c r="G34" s="2192">
        <v>23.392857142857142</v>
      </c>
      <c r="H34" s="2241">
        <v>1100</v>
      </c>
      <c r="I34" s="2192">
        <v>49.0625</v>
      </c>
      <c r="J34" s="2243">
        <v>615</v>
      </c>
      <c r="K34" s="2242">
        <v>16.484103660165641</v>
      </c>
      <c r="L34" s="103">
        <v>27.544642857142858</v>
      </c>
      <c r="M34" s="2241">
        <v>545</v>
      </c>
      <c r="N34" s="2192">
        <v>24.330357142857142</v>
      </c>
      <c r="O34" s="2240">
        <v>70</v>
      </c>
      <c r="P34" s="2192">
        <v>3.214285714285714</v>
      </c>
      <c r="Q34" s="2239">
        <v>2240</v>
      </c>
      <c r="R34" s="509"/>
      <c r="S34" s="1672"/>
      <c r="T34" s="509"/>
      <c r="U34" s="1672"/>
      <c r="V34" s="1672"/>
      <c r="W34" s="1672"/>
      <c r="X34" s="1672"/>
      <c r="Y34" s="1672"/>
      <c r="Z34" s="1672"/>
      <c r="AA34" s="509"/>
      <c r="AB34" s="1672"/>
      <c r="AC34" s="1672"/>
      <c r="AD34" s="1672"/>
      <c r="AE34" s="1672"/>
      <c r="AF34" s="1672"/>
      <c r="AG34" s="1672"/>
    </row>
    <row r="35" spans="1:33" ht="15.6">
      <c r="A35" s="2238" t="s">
        <v>373</v>
      </c>
      <c r="B35" s="2237" t="s">
        <v>137</v>
      </c>
      <c r="C35" s="2234">
        <v>700</v>
      </c>
      <c r="D35" s="2236">
        <v>5.1961509992598076</v>
      </c>
      <c r="E35" s="2235">
        <v>71.486761710794298</v>
      </c>
      <c r="F35" s="1840">
        <v>215</v>
      </c>
      <c r="G35" s="2172">
        <v>21.894093686354381</v>
      </c>
      <c r="H35" s="1840">
        <v>485</v>
      </c>
      <c r="I35" s="2172">
        <v>49.592668024439917</v>
      </c>
      <c r="J35" s="2234">
        <v>280</v>
      </c>
      <c r="K35" s="2233">
        <v>7.4806305102858666</v>
      </c>
      <c r="L35" s="2232">
        <v>28.513238289205699</v>
      </c>
      <c r="M35" s="1840">
        <v>255</v>
      </c>
      <c r="N35" s="2172">
        <v>25.967413441955195</v>
      </c>
      <c r="O35" s="1840">
        <v>25</v>
      </c>
      <c r="P35" s="2172">
        <v>2.5458248472505094</v>
      </c>
      <c r="Q35" s="2231">
        <v>980</v>
      </c>
      <c r="R35" s="509"/>
      <c r="S35" s="1672"/>
      <c r="T35" s="509"/>
      <c r="U35" s="1672"/>
      <c r="W35" s="1672"/>
      <c r="Y35" s="1672"/>
      <c r="Z35" s="1672"/>
      <c r="AA35" s="509"/>
      <c r="AB35" s="1672"/>
      <c r="AD35" s="1672"/>
      <c r="AF35" s="1672"/>
      <c r="AG35" s="1672"/>
    </row>
    <row r="36" spans="1:33" ht="15.6">
      <c r="A36" s="2238" t="s">
        <v>368</v>
      </c>
      <c r="B36" s="2237" t="s">
        <v>138</v>
      </c>
      <c r="C36" s="2234">
        <v>255</v>
      </c>
      <c r="D36" s="2236">
        <v>1.8726868985936345</v>
      </c>
      <c r="E36" s="2235">
        <v>62.162162162162161</v>
      </c>
      <c r="F36" s="1840">
        <v>65</v>
      </c>
      <c r="G36" s="2172">
        <v>16.461916461916463</v>
      </c>
      <c r="H36" s="1840">
        <v>185</v>
      </c>
      <c r="I36" s="2172">
        <v>45.700245700245702</v>
      </c>
      <c r="J36" s="2234">
        <v>155</v>
      </c>
      <c r="K36" s="2233">
        <v>4.1143467806572271</v>
      </c>
      <c r="L36" s="2232">
        <v>37.837837837837839</v>
      </c>
      <c r="M36" s="1840">
        <v>130</v>
      </c>
      <c r="N36" s="2172">
        <v>31.941031941031937</v>
      </c>
      <c r="O36" s="1840">
        <v>25</v>
      </c>
      <c r="P36" s="2172">
        <v>5.8968058968058967</v>
      </c>
      <c r="Q36" s="2231">
        <v>405</v>
      </c>
      <c r="R36" s="509"/>
      <c r="S36" s="1672"/>
      <c r="T36" s="509"/>
      <c r="U36" s="1672"/>
      <c r="W36" s="1672"/>
      <c r="Y36" s="1672"/>
      <c r="Z36" s="1672"/>
      <c r="AA36" s="509"/>
      <c r="AB36" s="1672"/>
      <c r="AD36" s="1672"/>
      <c r="AF36" s="1672"/>
      <c r="AG36" s="1672"/>
    </row>
    <row r="37" spans="1:33" ht="15.6">
      <c r="A37" s="2238" t="s">
        <v>364</v>
      </c>
      <c r="B37" s="2237" t="s">
        <v>139</v>
      </c>
      <c r="C37" s="2234">
        <v>60</v>
      </c>
      <c r="D37" s="2236">
        <v>0.42931162102146558</v>
      </c>
      <c r="E37" s="2235">
        <v>75.324675324675326</v>
      </c>
      <c r="F37" s="1840">
        <v>25</v>
      </c>
      <c r="G37" s="2172">
        <v>31.168831168831169</v>
      </c>
      <c r="H37" s="1840">
        <v>35</v>
      </c>
      <c r="I37" s="2172">
        <v>44.155844155844157</v>
      </c>
      <c r="J37" s="2234">
        <v>20</v>
      </c>
      <c r="K37" s="2233">
        <v>0.50761421319796951</v>
      </c>
      <c r="L37" s="2232">
        <v>24.675324675324674</v>
      </c>
      <c r="M37" s="1840">
        <v>15</v>
      </c>
      <c r="N37" s="2172">
        <v>22.077922077922079</v>
      </c>
      <c r="O37" s="1840">
        <v>0</v>
      </c>
      <c r="P37" s="2172">
        <v>2.5974025974025974</v>
      </c>
      <c r="Q37" s="2231">
        <v>75</v>
      </c>
      <c r="R37" s="509"/>
      <c r="S37" s="1672"/>
      <c r="T37" s="509"/>
      <c r="U37" s="1672"/>
      <c r="W37" s="1672"/>
      <c r="Y37" s="1672"/>
      <c r="Z37" s="1672"/>
      <c r="AA37" s="509"/>
      <c r="AB37" s="1672"/>
      <c r="AD37" s="1672"/>
      <c r="AF37" s="1672"/>
      <c r="AG37" s="1672"/>
    </row>
    <row r="38" spans="1:33" ht="15.6">
      <c r="A38" s="2238" t="s">
        <v>363</v>
      </c>
      <c r="B38" s="2237" t="s">
        <v>140</v>
      </c>
      <c r="C38" s="2234">
        <v>475</v>
      </c>
      <c r="D38" s="2236">
        <v>3.5011102886750556</v>
      </c>
      <c r="E38" s="2235">
        <v>80.579216354344112</v>
      </c>
      <c r="F38" s="1840">
        <v>175</v>
      </c>
      <c r="G38" s="2172">
        <v>29.471890971039183</v>
      </c>
      <c r="H38" s="1840">
        <v>300</v>
      </c>
      <c r="I38" s="2172">
        <v>51.107325383304939</v>
      </c>
      <c r="J38" s="2234">
        <v>115</v>
      </c>
      <c r="K38" s="2233">
        <v>3.0456852791878175</v>
      </c>
      <c r="L38" s="2232">
        <v>19.420783645655877</v>
      </c>
      <c r="M38" s="1840">
        <v>100</v>
      </c>
      <c r="N38" s="2172">
        <v>16.86541737649063</v>
      </c>
      <c r="O38" s="1840">
        <v>15</v>
      </c>
      <c r="P38" s="2172">
        <v>2.5553662691652468</v>
      </c>
      <c r="Q38" s="2231">
        <v>585</v>
      </c>
      <c r="R38" s="509"/>
      <c r="S38" s="1672"/>
      <c r="T38" s="509"/>
      <c r="U38" s="1672"/>
      <c r="W38" s="1672"/>
      <c r="Y38" s="1672"/>
      <c r="Z38" s="1672"/>
      <c r="AA38" s="509"/>
      <c r="AB38" s="1672"/>
      <c r="AD38" s="1672"/>
      <c r="AF38" s="1672"/>
      <c r="AG38" s="1672"/>
    </row>
    <row r="39" spans="1:33" ht="15.6">
      <c r="A39" s="2238" t="s">
        <v>361</v>
      </c>
      <c r="B39" s="2237" t="s">
        <v>145</v>
      </c>
      <c r="C39" s="2234">
        <v>135</v>
      </c>
      <c r="D39" s="2236">
        <v>1.0140636565507031</v>
      </c>
      <c r="E39" s="2235">
        <v>73.262032085561501</v>
      </c>
      <c r="F39" s="1840">
        <v>45</v>
      </c>
      <c r="G39" s="2172">
        <v>24.064171122994651</v>
      </c>
      <c r="H39" s="1840">
        <v>90</v>
      </c>
      <c r="I39" s="2172">
        <v>49.19786096256685</v>
      </c>
      <c r="J39" s="2234">
        <v>50</v>
      </c>
      <c r="K39" s="2233">
        <v>1.3358268768367618</v>
      </c>
      <c r="L39" s="2232">
        <v>26.737967914438503</v>
      </c>
      <c r="M39" s="1840">
        <v>45</v>
      </c>
      <c r="N39" s="2172">
        <v>23.52941176470588</v>
      </c>
      <c r="O39" s="1840">
        <v>5</v>
      </c>
      <c r="P39" s="2172">
        <v>3.2085561497326207</v>
      </c>
      <c r="Q39" s="2231">
        <v>185</v>
      </c>
      <c r="R39" s="509"/>
      <c r="S39" s="1672"/>
      <c r="T39" s="509"/>
      <c r="U39" s="1672"/>
      <c r="W39" s="1672"/>
      <c r="Y39" s="1672"/>
      <c r="Z39" s="1672"/>
      <c r="AA39" s="509"/>
      <c r="AB39" s="1672"/>
      <c r="AD39" s="1672"/>
      <c r="AF39" s="1672"/>
      <c r="AG39" s="1672"/>
    </row>
    <row r="40" spans="1:33" ht="16.2" thickBot="1">
      <c r="A40" s="687" t="s">
        <v>46</v>
      </c>
      <c r="B40" s="687" t="s">
        <v>392</v>
      </c>
      <c r="C40" s="2229">
        <v>13510</v>
      </c>
      <c r="D40" s="2230">
        <v>100</v>
      </c>
      <c r="E40" s="2228">
        <v>78.305222280183145</v>
      </c>
      <c r="F40" s="2226">
        <v>5470</v>
      </c>
      <c r="G40" s="2225">
        <v>31.704631078652991</v>
      </c>
      <c r="H40" s="2226">
        <v>8040</v>
      </c>
      <c r="I40" s="2225">
        <v>46.600591201530165</v>
      </c>
      <c r="J40" s="2229">
        <v>3745</v>
      </c>
      <c r="K40" s="2228">
        <v>100</v>
      </c>
      <c r="L40" s="2227">
        <v>21.694777719816845</v>
      </c>
      <c r="M40" s="2226">
        <v>3220</v>
      </c>
      <c r="N40" s="2225">
        <v>18.669216947777198</v>
      </c>
      <c r="O40" s="2226">
        <v>520</v>
      </c>
      <c r="P40" s="2225">
        <v>3.0255607720396451</v>
      </c>
      <c r="Q40" s="2224">
        <v>17255</v>
      </c>
      <c r="R40" s="509"/>
      <c r="S40" s="1672"/>
      <c r="T40" s="509"/>
      <c r="U40" s="1672"/>
      <c r="W40" s="1672"/>
      <c r="Y40" s="1672"/>
      <c r="AB40" s="1672"/>
      <c r="AD40" s="1672"/>
      <c r="AF40" s="1672"/>
      <c r="AG40" s="1672"/>
    </row>
    <row r="41" spans="1:33" ht="16.2" thickTop="1">
      <c r="B41" s="510"/>
      <c r="C41" s="2223"/>
      <c r="D41" s="2223"/>
      <c r="E41" s="2223"/>
      <c r="F41" s="2223"/>
      <c r="G41" s="2223"/>
      <c r="H41" s="2223"/>
      <c r="I41" s="2223"/>
      <c r="J41" s="2223"/>
      <c r="K41" s="2223"/>
      <c r="L41" s="2223"/>
      <c r="M41" s="2223"/>
      <c r="N41" s="2223"/>
      <c r="O41" s="2223"/>
      <c r="P41" s="2223"/>
      <c r="Q41" s="2223"/>
    </row>
    <row r="42" spans="1:33">
      <c r="B42" s="676"/>
      <c r="C42" s="2222"/>
      <c r="D42" s="2221"/>
      <c r="E42" s="2219"/>
      <c r="F42" s="2220"/>
      <c r="G42" s="2219"/>
      <c r="H42" s="2220"/>
      <c r="I42" s="2220"/>
      <c r="J42" s="2220"/>
      <c r="K42" s="2219"/>
      <c r="L42" s="2220"/>
      <c r="M42" s="2219"/>
      <c r="N42" s="2220"/>
      <c r="O42" s="2219"/>
      <c r="P42" s="508"/>
    </row>
  </sheetData>
  <mergeCells count="6">
    <mergeCell ref="A1:Q1"/>
    <mergeCell ref="F3:G3"/>
    <mergeCell ref="H3:I3"/>
    <mergeCell ref="M3:N3"/>
    <mergeCell ref="O3:P3"/>
    <mergeCell ref="J3:L3"/>
  </mergeCells>
  <pageMargins left="0.75" right="0.75" top="1" bottom="1" header="0.5" footer="0.5"/>
  <pageSetup paperSize="9" scale="23"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5D5B4-CD70-4C61-9753-713421026AED}">
  <dimension ref="A1:CB24"/>
  <sheetViews>
    <sheetView showGridLines="0" topLeftCell="J1" zoomScale="80" zoomScaleNormal="80" zoomScaleSheetLayoutView="80" workbookViewId="0">
      <selection activeCell="W32" sqref="W32"/>
    </sheetView>
  </sheetViews>
  <sheetFormatPr defaultColWidth="9.109375" defaultRowHeight="15"/>
  <cols>
    <col min="1" max="1" width="33.44140625" style="11" customWidth="1"/>
    <col min="2" max="2" width="12.44140625" style="11" customWidth="1"/>
    <col min="3" max="3" width="7.77734375" style="11" customWidth="1"/>
    <col min="4" max="4" width="12.44140625" style="11" customWidth="1"/>
    <col min="5" max="5" width="7.77734375" style="11" customWidth="1"/>
    <col min="6" max="6" width="12.44140625" style="11" customWidth="1"/>
    <col min="7" max="7" width="7.77734375" style="11" customWidth="1"/>
    <col min="8" max="8" width="12.44140625" style="11" customWidth="1"/>
    <col min="9" max="9" width="7.77734375" style="11" customWidth="1"/>
    <col min="10" max="10" width="12.44140625" style="11" customWidth="1"/>
    <col min="11" max="11" width="7.77734375" style="11" customWidth="1"/>
    <col min="12" max="12" width="12.44140625" style="11" customWidth="1"/>
    <col min="13" max="13" width="7.77734375" style="11" customWidth="1"/>
    <col min="14" max="14" width="12.44140625" style="11" customWidth="1"/>
    <col min="15" max="15" width="7.77734375" style="11" customWidth="1"/>
    <col min="16" max="16" width="12.44140625" style="11" customWidth="1"/>
    <col min="17" max="17" width="7.77734375" style="11" customWidth="1"/>
    <col min="18" max="18" width="12.44140625" style="11" customWidth="1"/>
    <col min="19" max="19" width="7.77734375" style="11" customWidth="1"/>
    <col min="20" max="20" width="12.44140625" style="11" customWidth="1"/>
    <col min="21" max="21" width="7.77734375" style="11" customWidth="1"/>
    <col min="22" max="22" width="12.44140625" style="11" customWidth="1"/>
    <col min="23" max="23" width="7.77734375" style="11" customWidth="1"/>
    <col min="24" max="24" width="12.44140625" style="11" customWidth="1"/>
    <col min="25" max="25" width="7.77734375" style="11" customWidth="1"/>
    <col min="26" max="26" width="12.44140625" style="11" customWidth="1"/>
    <col min="27" max="27" width="7.77734375" style="11" customWidth="1"/>
    <col min="28" max="28" width="12.44140625" style="11" customWidth="1"/>
    <col min="29" max="29" width="7.77734375" style="11" customWidth="1"/>
    <col min="30" max="30" width="9.44140625" style="11" bestFit="1" customWidth="1"/>
    <col min="31" max="31" width="9.77734375" style="11" customWidth="1"/>
    <col min="32" max="32" width="9.6640625" style="11" customWidth="1"/>
    <col min="33" max="33" width="9.109375" style="11"/>
    <col min="34" max="34" width="9.44140625" style="11" bestFit="1" customWidth="1"/>
    <col min="35" max="37" width="9.109375" style="11"/>
    <col min="38" max="38" width="11.44140625" style="11" customWidth="1"/>
    <col min="39" max="16384" width="9.109375" style="11"/>
  </cols>
  <sheetData>
    <row r="1" spans="1:80" ht="19.5" customHeight="1" thickBot="1">
      <c r="A1" s="367" t="s">
        <v>399</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c r="AM1" s="367"/>
    </row>
    <row r="2" spans="1:80" ht="19.5" customHeight="1" thickTop="1" thickBot="1">
      <c r="A2" s="516"/>
      <c r="B2" s="2354"/>
      <c r="C2" s="2354"/>
      <c r="D2" s="2354"/>
      <c r="E2" s="2354"/>
      <c r="F2" s="2354"/>
      <c r="G2" s="2354"/>
      <c r="H2" s="2354"/>
      <c r="I2" s="2354"/>
      <c r="J2" s="2354"/>
      <c r="K2" s="2354"/>
      <c r="L2" s="2354"/>
      <c r="M2" s="2354"/>
      <c r="N2" s="2354"/>
      <c r="O2" s="2354"/>
      <c r="P2" s="2354"/>
      <c r="Q2" s="2354"/>
      <c r="R2" s="2354"/>
      <c r="S2" s="2354"/>
      <c r="T2" s="2354"/>
      <c r="U2" s="2354"/>
      <c r="V2" s="2354"/>
      <c r="W2" s="2354"/>
    </row>
    <row r="3" spans="1:80" ht="21" customHeight="1" thickBot="1">
      <c r="A3" s="2294"/>
      <c r="B3" s="2352" t="s">
        <v>17</v>
      </c>
      <c r="C3" s="2353"/>
      <c r="D3" s="2352" t="s">
        <v>18</v>
      </c>
      <c r="E3" s="2353"/>
      <c r="F3" s="2352" t="s">
        <v>19</v>
      </c>
      <c r="G3" s="2353"/>
      <c r="H3" s="2352" t="s">
        <v>20</v>
      </c>
      <c r="I3" s="2353"/>
      <c r="J3" s="2352" t="s">
        <v>21</v>
      </c>
      <c r="K3" s="2353"/>
      <c r="L3" s="2352" t="s">
        <v>22</v>
      </c>
      <c r="M3" s="2353"/>
      <c r="N3" s="2352" t="s">
        <v>23</v>
      </c>
      <c r="O3" s="2353"/>
      <c r="P3" s="2352" t="s">
        <v>24</v>
      </c>
      <c r="Q3" s="2353"/>
      <c r="R3" s="2352" t="s">
        <v>25</v>
      </c>
      <c r="S3" s="2353"/>
      <c r="T3" s="2352" t="s">
        <v>26</v>
      </c>
      <c r="U3" s="2353"/>
      <c r="V3" s="2352" t="s">
        <v>27</v>
      </c>
      <c r="W3" s="2353"/>
      <c r="X3" s="2352" t="s">
        <v>28</v>
      </c>
      <c r="Y3" s="2353"/>
      <c r="Z3" s="2352" t="s">
        <v>29</v>
      </c>
      <c r="AA3" s="2353"/>
      <c r="AB3" s="2352" t="s">
        <v>30</v>
      </c>
      <c r="AC3" s="2353"/>
      <c r="AD3" s="2352" t="s">
        <v>31</v>
      </c>
      <c r="AE3" s="2353"/>
      <c r="AF3" s="2352" t="s">
        <v>32</v>
      </c>
      <c r="AG3" s="2353"/>
      <c r="AH3" s="2352" t="s">
        <v>33</v>
      </c>
      <c r="AI3" s="2351"/>
      <c r="AJ3" s="2350" t="s">
        <v>34</v>
      </c>
      <c r="AK3" s="2349"/>
      <c r="AL3" s="2348" t="s">
        <v>156</v>
      </c>
      <c r="AM3" s="2347"/>
    </row>
    <row r="4" spans="1:80" s="2340" customFormat="1" ht="19.5" customHeight="1" thickTop="1" thickBot="1">
      <c r="A4" s="2346"/>
      <c r="B4" s="2342" t="s">
        <v>8</v>
      </c>
      <c r="C4" s="2343" t="s">
        <v>48</v>
      </c>
      <c r="D4" s="2342" t="s">
        <v>8</v>
      </c>
      <c r="E4" s="2343" t="s">
        <v>48</v>
      </c>
      <c r="F4" s="2342" t="s">
        <v>8</v>
      </c>
      <c r="G4" s="2343" t="s">
        <v>48</v>
      </c>
      <c r="H4" s="2342" t="s">
        <v>8</v>
      </c>
      <c r="I4" s="2343" t="s">
        <v>48</v>
      </c>
      <c r="J4" s="2342" t="s">
        <v>8</v>
      </c>
      <c r="K4" s="2343" t="s">
        <v>48</v>
      </c>
      <c r="L4" s="2342" t="s">
        <v>8</v>
      </c>
      <c r="M4" s="2343" t="s">
        <v>48</v>
      </c>
      <c r="N4" s="2342" t="s">
        <v>8</v>
      </c>
      <c r="O4" s="2345" t="s">
        <v>48</v>
      </c>
      <c r="P4" s="2342" t="s">
        <v>8</v>
      </c>
      <c r="Q4" s="2343" t="s">
        <v>48</v>
      </c>
      <c r="R4" s="2342" t="s">
        <v>8</v>
      </c>
      <c r="S4" s="2343" t="s">
        <v>48</v>
      </c>
      <c r="T4" s="2342" t="s">
        <v>8</v>
      </c>
      <c r="U4" s="2343" t="s">
        <v>48</v>
      </c>
      <c r="V4" s="2342" t="s">
        <v>8</v>
      </c>
      <c r="W4" s="2343" t="s">
        <v>48</v>
      </c>
      <c r="X4" s="2342" t="s">
        <v>8</v>
      </c>
      <c r="Y4" s="2343" t="s">
        <v>48</v>
      </c>
      <c r="Z4" s="2342" t="s">
        <v>8</v>
      </c>
      <c r="AA4" s="2343" t="s">
        <v>48</v>
      </c>
      <c r="AB4" s="2342" t="s">
        <v>8</v>
      </c>
      <c r="AC4" s="2343" t="s">
        <v>48</v>
      </c>
      <c r="AD4" s="2342" t="s">
        <v>8</v>
      </c>
      <c r="AE4" s="2343" t="s">
        <v>48</v>
      </c>
      <c r="AF4" s="2342" t="s">
        <v>8</v>
      </c>
      <c r="AG4" s="2343" t="s">
        <v>48</v>
      </c>
      <c r="AH4" s="2342" t="s">
        <v>8</v>
      </c>
      <c r="AI4" s="2345" t="s">
        <v>48</v>
      </c>
      <c r="AJ4" s="2344" t="s">
        <v>8</v>
      </c>
      <c r="AK4" s="2343" t="s">
        <v>48</v>
      </c>
      <c r="AL4" s="2342" t="s">
        <v>8</v>
      </c>
      <c r="AM4" s="2341" t="s">
        <v>48</v>
      </c>
    </row>
    <row r="5" spans="1:80" ht="15" customHeight="1">
      <c r="A5" s="2339" t="s">
        <v>135</v>
      </c>
      <c r="B5" s="2337">
        <v>121820</v>
      </c>
      <c r="C5" s="2333">
        <v>63.1</v>
      </c>
      <c r="D5" s="2337">
        <v>126560</v>
      </c>
      <c r="E5" s="2333">
        <v>63.8</v>
      </c>
      <c r="F5" s="2337">
        <v>131130</v>
      </c>
      <c r="G5" s="2333">
        <v>64.7</v>
      </c>
      <c r="H5" s="2337">
        <v>133065</v>
      </c>
      <c r="I5" s="2333">
        <v>65.5</v>
      </c>
      <c r="J5" s="2337">
        <v>143140</v>
      </c>
      <c r="K5" s="2333">
        <v>66.400000000000006</v>
      </c>
      <c r="L5" s="2337">
        <v>141970</v>
      </c>
      <c r="M5" s="2333">
        <v>67.2</v>
      </c>
      <c r="N5" s="2337">
        <v>148500</v>
      </c>
      <c r="O5" s="2338">
        <v>67.900000000000006</v>
      </c>
      <c r="P5" s="2337">
        <v>159870</v>
      </c>
      <c r="Q5" s="2333">
        <v>69.5</v>
      </c>
      <c r="R5" s="2337">
        <v>173730</v>
      </c>
      <c r="S5" s="2333">
        <v>71.5</v>
      </c>
      <c r="T5" s="2337">
        <v>183670</v>
      </c>
      <c r="U5" s="2333">
        <v>73.2</v>
      </c>
      <c r="V5" s="2337">
        <v>197375</v>
      </c>
      <c r="W5" s="2333">
        <v>75.599999999999994</v>
      </c>
      <c r="X5" s="2337">
        <v>183535</v>
      </c>
      <c r="Y5" s="2333">
        <v>77.099999999999994</v>
      </c>
      <c r="Z5" s="2337">
        <v>188600</v>
      </c>
      <c r="AA5" s="2336">
        <v>78.353406480185129</v>
      </c>
      <c r="AB5" s="2337">
        <v>198340</v>
      </c>
      <c r="AC5" s="2336">
        <v>79.552865582923218</v>
      </c>
      <c r="AD5" s="2337">
        <v>200580</v>
      </c>
      <c r="AE5" s="2336">
        <v>80.903018667010855</v>
      </c>
      <c r="AF5" s="2337">
        <v>200805</v>
      </c>
      <c r="AG5" s="2336">
        <v>81.368322095435687</v>
      </c>
      <c r="AH5" s="2332">
        <v>204655</v>
      </c>
      <c r="AI5" s="2335">
        <v>86.038543357072584</v>
      </c>
      <c r="AJ5" s="2334">
        <v>219865</v>
      </c>
      <c r="AK5" s="2333">
        <v>85.702313434290275</v>
      </c>
      <c r="AL5" s="2332">
        <v>197395</v>
      </c>
      <c r="AM5" s="2331">
        <v>83.018748896010493</v>
      </c>
      <c r="AP5" s="509"/>
      <c r="AR5" s="1672"/>
    </row>
    <row r="6" spans="1:80" ht="15" customHeight="1">
      <c r="A6" s="2339" t="s">
        <v>136</v>
      </c>
      <c r="B6" s="2337">
        <v>15150</v>
      </c>
      <c r="C6" s="2333">
        <v>45.9</v>
      </c>
      <c r="D6" s="2337">
        <v>16350</v>
      </c>
      <c r="E6" s="2333">
        <v>46</v>
      </c>
      <c r="F6" s="2337">
        <v>17445</v>
      </c>
      <c r="G6" s="2333">
        <v>45.9</v>
      </c>
      <c r="H6" s="2337">
        <v>19015</v>
      </c>
      <c r="I6" s="2333">
        <v>46.9</v>
      </c>
      <c r="J6" s="2337">
        <v>20910</v>
      </c>
      <c r="K6" s="2333">
        <v>48.1</v>
      </c>
      <c r="L6" s="2337">
        <v>22625</v>
      </c>
      <c r="M6" s="2333">
        <v>49.2</v>
      </c>
      <c r="N6" s="2337">
        <v>24275</v>
      </c>
      <c r="O6" s="2338">
        <v>49.3</v>
      </c>
      <c r="P6" s="2337">
        <v>26655</v>
      </c>
      <c r="Q6" s="2333">
        <v>51.1</v>
      </c>
      <c r="R6" s="2337">
        <v>30285</v>
      </c>
      <c r="S6" s="2333">
        <v>53.8</v>
      </c>
      <c r="T6" s="2337">
        <v>34170</v>
      </c>
      <c r="U6" s="2333">
        <v>57.1</v>
      </c>
      <c r="V6" s="2337">
        <v>38310</v>
      </c>
      <c r="W6" s="2333">
        <v>60.4</v>
      </c>
      <c r="X6" s="2337">
        <v>38465</v>
      </c>
      <c r="Y6" s="2333">
        <v>61.8</v>
      </c>
      <c r="Z6" s="2337">
        <v>41430</v>
      </c>
      <c r="AA6" s="2336">
        <v>63.392652211834189</v>
      </c>
      <c r="AB6" s="2337">
        <v>45660</v>
      </c>
      <c r="AC6" s="2336">
        <v>65.956463331840695</v>
      </c>
      <c r="AD6" s="2337">
        <v>49300</v>
      </c>
      <c r="AE6" s="2336">
        <v>67.722084094561737</v>
      </c>
      <c r="AF6" s="2337">
        <v>52120</v>
      </c>
      <c r="AG6" s="2336">
        <v>68.034616438892598</v>
      </c>
      <c r="AH6" s="2332">
        <v>58750</v>
      </c>
      <c r="AI6" s="2335">
        <v>75.200327692583386</v>
      </c>
      <c r="AJ6" s="2334">
        <v>65670</v>
      </c>
      <c r="AK6" s="2333">
        <v>76.734865569096669</v>
      </c>
      <c r="AL6" s="2332">
        <v>61575</v>
      </c>
      <c r="AM6" s="2331">
        <v>72.289595097498278</v>
      </c>
      <c r="AO6" s="1672"/>
      <c r="AP6" s="1672"/>
      <c r="AQ6" s="1672"/>
      <c r="AR6" s="1672"/>
      <c r="AT6" s="1672"/>
      <c r="AV6" s="1672"/>
      <c r="AX6" s="1672"/>
      <c r="AY6" s="1672"/>
      <c r="AZ6" s="1672"/>
      <c r="BB6" s="1672"/>
      <c r="BD6" s="1672"/>
      <c r="BF6" s="1672"/>
      <c r="BH6" s="1672"/>
      <c r="BJ6" s="1672"/>
      <c r="BL6" s="1672"/>
      <c r="BN6" s="1672"/>
      <c r="BP6" s="1672"/>
      <c r="BR6" s="1672"/>
      <c r="BT6" s="1672"/>
      <c r="BV6" s="1672"/>
      <c r="BX6" s="1672"/>
      <c r="BZ6" s="1672"/>
      <c r="CB6" s="1672"/>
    </row>
    <row r="7" spans="1:80" ht="15" customHeight="1">
      <c r="A7" s="2318" t="s">
        <v>137</v>
      </c>
      <c r="B7" s="2315">
        <v>8485</v>
      </c>
      <c r="C7" s="2316">
        <v>46.3</v>
      </c>
      <c r="D7" s="2315">
        <v>8860</v>
      </c>
      <c r="E7" s="2316">
        <v>46.3</v>
      </c>
      <c r="F7" s="2315">
        <v>9110</v>
      </c>
      <c r="G7" s="2316">
        <v>45.7</v>
      </c>
      <c r="H7" s="2315">
        <v>9560</v>
      </c>
      <c r="I7" s="2316">
        <v>46.8</v>
      </c>
      <c r="J7" s="2315">
        <v>10225</v>
      </c>
      <c r="K7" s="2316">
        <v>48.2</v>
      </c>
      <c r="L7" s="2315">
        <v>10905</v>
      </c>
      <c r="M7" s="2316">
        <v>50.1</v>
      </c>
      <c r="N7" s="2315">
        <v>11450</v>
      </c>
      <c r="O7" s="2317">
        <v>50</v>
      </c>
      <c r="P7" s="2315">
        <v>12290</v>
      </c>
      <c r="Q7" s="2316">
        <v>52.1</v>
      </c>
      <c r="R7" s="2315">
        <v>13645</v>
      </c>
      <c r="S7" s="2316">
        <v>55.2</v>
      </c>
      <c r="T7" s="2315">
        <v>15560</v>
      </c>
      <c r="U7" s="2316">
        <v>59.3</v>
      </c>
      <c r="V7" s="2315">
        <v>17305</v>
      </c>
      <c r="W7" s="2316">
        <v>62.8</v>
      </c>
      <c r="X7" s="2315">
        <v>17345</v>
      </c>
      <c r="Y7" s="2316">
        <v>64.7</v>
      </c>
      <c r="Z7" s="2315">
        <v>18710</v>
      </c>
      <c r="AA7" s="2314">
        <v>65.969675599435831</v>
      </c>
      <c r="AB7" s="2315">
        <v>20660</v>
      </c>
      <c r="AC7" s="2314">
        <v>68.681428286455215</v>
      </c>
      <c r="AD7" s="2315">
        <v>22340</v>
      </c>
      <c r="AE7" s="2314">
        <v>70.036995234512162</v>
      </c>
      <c r="AF7" s="2315">
        <v>23700</v>
      </c>
      <c r="AG7" s="2314">
        <v>70.010930898992584</v>
      </c>
      <c r="AH7" s="2320">
        <v>26995</v>
      </c>
      <c r="AI7" s="2322">
        <v>77.462121212121218</v>
      </c>
      <c r="AJ7" s="2321">
        <v>30110</v>
      </c>
      <c r="AK7" s="2316">
        <v>79.61498796837401</v>
      </c>
      <c r="AL7" s="2320">
        <v>28580</v>
      </c>
      <c r="AM7" s="2319">
        <v>74.347701672693219</v>
      </c>
      <c r="AO7" s="1672"/>
      <c r="AP7" s="1672"/>
      <c r="AQ7" s="1672"/>
      <c r="AR7" s="1672"/>
      <c r="AT7" s="1672"/>
      <c r="AV7" s="1672"/>
      <c r="AX7" s="1672"/>
      <c r="AY7" s="1672"/>
      <c r="AZ7" s="1672"/>
      <c r="BB7" s="1672"/>
      <c r="BD7" s="1672"/>
      <c r="BF7" s="1672"/>
      <c r="BH7" s="1672"/>
      <c r="BJ7" s="1672"/>
      <c r="BL7" s="1672"/>
      <c r="BN7" s="1672"/>
      <c r="BP7" s="1672"/>
      <c r="BR7" s="1672"/>
      <c r="BT7" s="1672"/>
      <c r="BV7" s="1672"/>
      <c r="BX7" s="1672"/>
      <c r="BZ7" s="1672"/>
      <c r="CB7" s="1672"/>
    </row>
    <row r="8" spans="1:80" ht="15" customHeight="1">
      <c r="A8" s="2328" t="s">
        <v>398</v>
      </c>
      <c r="B8" s="2327">
        <v>620</v>
      </c>
      <c r="C8" s="2314">
        <v>41.4</v>
      </c>
      <c r="D8" s="2327">
        <v>670</v>
      </c>
      <c r="E8" s="2314">
        <v>41.8</v>
      </c>
      <c r="F8" s="2327">
        <v>745</v>
      </c>
      <c r="G8" s="2314">
        <v>41.2</v>
      </c>
      <c r="H8" s="2327">
        <v>870</v>
      </c>
      <c r="I8" s="2314">
        <v>41.6</v>
      </c>
      <c r="J8" s="2327">
        <v>895</v>
      </c>
      <c r="K8" s="2314">
        <v>42</v>
      </c>
      <c r="L8" s="2327">
        <v>1070</v>
      </c>
      <c r="M8" s="2314">
        <v>45.6</v>
      </c>
      <c r="N8" s="2327">
        <v>1140</v>
      </c>
      <c r="O8" s="2322">
        <v>44.7</v>
      </c>
      <c r="P8" s="2327">
        <v>1220</v>
      </c>
      <c r="Q8" s="2314">
        <v>48.1</v>
      </c>
      <c r="R8" s="2327">
        <v>1505</v>
      </c>
      <c r="S8" s="2314">
        <v>51.7</v>
      </c>
      <c r="T8" s="2327">
        <v>1665</v>
      </c>
      <c r="U8" s="2314">
        <v>56.2</v>
      </c>
      <c r="V8" s="2327">
        <v>1859.9999999999986</v>
      </c>
      <c r="W8" s="2314">
        <v>61.1</v>
      </c>
      <c r="X8" s="2320">
        <v>2010</v>
      </c>
      <c r="Y8" s="2314">
        <v>62.1</v>
      </c>
      <c r="Z8" s="2320">
        <v>2360</v>
      </c>
      <c r="AA8" s="2314">
        <v>64.630136986301366</v>
      </c>
      <c r="AB8" s="2320">
        <v>2690</v>
      </c>
      <c r="AC8" s="2314">
        <v>66.534653465346537</v>
      </c>
      <c r="AD8" s="2320">
        <v>3125</v>
      </c>
      <c r="AE8" s="2314">
        <v>67.494600431965452</v>
      </c>
      <c r="AF8" s="2320">
        <v>3310</v>
      </c>
      <c r="AG8" s="2314">
        <v>65.72620703357839</v>
      </c>
      <c r="AH8" s="2320">
        <v>3875</v>
      </c>
      <c r="AI8" s="2322">
        <v>73.800456968773801</v>
      </c>
      <c r="AJ8" s="2326">
        <v>4455</v>
      </c>
      <c r="AK8" s="2325">
        <v>76.929718528751508</v>
      </c>
      <c r="AL8" s="2324">
        <v>4460</v>
      </c>
      <c r="AM8" s="2323">
        <v>71.375999999999991</v>
      </c>
      <c r="AO8" s="1672"/>
      <c r="AP8" s="1672"/>
      <c r="AQ8" s="1672"/>
      <c r="AR8" s="1672"/>
      <c r="AT8" s="1672"/>
      <c r="AV8" s="1672"/>
      <c r="AX8" s="1672"/>
      <c r="AY8" s="1672"/>
      <c r="AZ8" s="1672"/>
      <c r="BB8" s="1672"/>
      <c r="BD8" s="1672"/>
      <c r="BF8" s="1672"/>
      <c r="BH8" s="1672"/>
      <c r="BJ8" s="1672"/>
      <c r="BL8" s="1672"/>
      <c r="BN8" s="1672"/>
      <c r="BP8" s="1672"/>
      <c r="BR8" s="1672"/>
      <c r="BT8" s="1672"/>
      <c r="BV8" s="1672"/>
      <c r="BX8" s="1672"/>
      <c r="BZ8" s="1672"/>
      <c r="CB8" s="1672"/>
    </row>
    <row r="9" spans="1:80" ht="15" customHeight="1">
      <c r="A9" s="2328" t="s">
        <v>397</v>
      </c>
      <c r="B9" s="2327">
        <v>4760</v>
      </c>
      <c r="C9" s="2314">
        <v>48.7</v>
      </c>
      <c r="D9" s="2327">
        <v>4930</v>
      </c>
      <c r="E9" s="2314">
        <v>48.6</v>
      </c>
      <c r="F9" s="2327">
        <v>5065</v>
      </c>
      <c r="G9" s="2314">
        <v>49</v>
      </c>
      <c r="H9" s="2327">
        <v>5150</v>
      </c>
      <c r="I9" s="2314">
        <v>50</v>
      </c>
      <c r="J9" s="2327">
        <v>5430</v>
      </c>
      <c r="K9" s="2314">
        <v>51.6</v>
      </c>
      <c r="L9" s="2327">
        <v>5705</v>
      </c>
      <c r="M9" s="2314">
        <v>54.2</v>
      </c>
      <c r="N9" s="2327">
        <v>5950</v>
      </c>
      <c r="O9" s="2322">
        <v>54</v>
      </c>
      <c r="P9" s="2327">
        <v>6110</v>
      </c>
      <c r="Q9" s="2314">
        <v>56.2</v>
      </c>
      <c r="R9" s="2327">
        <v>6535</v>
      </c>
      <c r="S9" s="2314">
        <v>60</v>
      </c>
      <c r="T9" s="2327">
        <v>7250</v>
      </c>
      <c r="U9" s="2314">
        <v>64.400000000000006</v>
      </c>
      <c r="V9" s="2327">
        <v>7670</v>
      </c>
      <c r="W9" s="2314">
        <v>68</v>
      </c>
      <c r="X9" s="2320">
        <v>7415</v>
      </c>
      <c r="Y9" s="2314">
        <v>70.099999999999994</v>
      </c>
      <c r="Z9" s="2320">
        <v>7620</v>
      </c>
      <c r="AA9" s="2314">
        <v>70.725821421941717</v>
      </c>
      <c r="AB9" s="2320">
        <v>8025</v>
      </c>
      <c r="AC9" s="2314">
        <v>74.55170491498653</v>
      </c>
      <c r="AD9" s="2320">
        <v>8370</v>
      </c>
      <c r="AE9" s="2314">
        <v>75.703301673450923</v>
      </c>
      <c r="AF9" s="2320">
        <v>8790</v>
      </c>
      <c r="AG9" s="2314">
        <v>76.592037633940237</v>
      </c>
      <c r="AH9" s="2320">
        <v>9260</v>
      </c>
      <c r="AI9" s="2322">
        <v>82.699178277956406</v>
      </c>
      <c r="AJ9" s="2326">
        <v>10255</v>
      </c>
      <c r="AK9" s="2325">
        <v>84.791597750578902</v>
      </c>
      <c r="AL9" s="2324">
        <v>9470</v>
      </c>
      <c r="AM9" s="2323">
        <v>81.049387999657625</v>
      </c>
      <c r="AP9" s="1672"/>
      <c r="AQ9" s="1672"/>
      <c r="AR9" s="1672"/>
    </row>
    <row r="10" spans="1:80" ht="15" customHeight="1">
      <c r="A10" s="2330" t="s">
        <v>396</v>
      </c>
      <c r="B10" s="2327">
        <v>1840</v>
      </c>
      <c r="C10" s="2314">
        <v>40.4</v>
      </c>
      <c r="D10" s="2327">
        <v>1975</v>
      </c>
      <c r="E10" s="2314">
        <v>40.799999999999997</v>
      </c>
      <c r="F10" s="2327">
        <v>2015</v>
      </c>
      <c r="G10" s="2314">
        <v>39.4</v>
      </c>
      <c r="H10" s="2327">
        <v>2275</v>
      </c>
      <c r="I10" s="2314">
        <v>41.9</v>
      </c>
      <c r="J10" s="2327">
        <v>2495</v>
      </c>
      <c r="K10" s="2314">
        <v>43.9</v>
      </c>
      <c r="L10" s="2327">
        <v>2520</v>
      </c>
      <c r="M10" s="2314">
        <v>44.1</v>
      </c>
      <c r="N10" s="2327">
        <v>2760</v>
      </c>
      <c r="O10" s="2322">
        <v>45</v>
      </c>
      <c r="P10" s="2327">
        <v>3085</v>
      </c>
      <c r="Q10" s="2314">
        <v>46.9</v>
      </c>
      <c r="R10" s="2327">
        <v>3405</v>
      </c>
      <c r="S10" s="2314">
        <v>49.3</v>
      </c>
      <c r="T10" s="2327">
        <v>4035</v>
      </c>
      <c r="U10" s="2314">
        <v>54.2</v>
      </c>
      <c r="V10" s="2327">
        <v>4725</v>
      </c>
      <c r="W10" s="2314">
        <v>58.5</v>
      </c>
      <c r="X10" s="2320">
        <v>4855</v>
      </c>
      <c r="Y10" s="2314">
        <v>60.9</v>
      </c>
      <c r="Z10" s="2320">
        <v>5435</v>
      </c>
      <c r="AA10" s="2314">
        <v>61.822940373236236</v>
      </c>
      <c r="AB10" s="2320">
        <v>6060</v>
      </c>
      <c r="AC10" s="2314">
        <v>64.736054712545425</v>
      </c>
      <c r="AD10" s="2320">
        <v>6540</v>
      </c>
      <c r="AE10" s="2314">
        <v>66.619130080472658</v>
      </c>
      <c r="AF10" s="2320">
        <v>6935</v>
      </c>
      <c r="AG10" s="2314">
        <v>66.373205741626791</v>
      </c>
      <c r="AH10" s="2320">
        <v>8440</v>
      </c>
      <c r="AI10" s="2322">
        <v>75.422289748860479</v>
      </c>
      <c r="AJ10" s="2326">
        <v>9235</v>
      </c>
      <c r="AK10" s="2325">
        <v>76.122970411275034</v>
      </c>
      <c r="AL10" s="2324">
        <v>8870</v>
      </c>
      <c r="AM10" s="2323">
        <v>69.221164351490557</v>
      </c>
      <c r="AP10" s="1672"/>
      <c r="AQ10" s="1672"/>
      <c r="AR10" s="1672"/>
    </row>
    <row r="11" spans="1:80" ht="15" customHeight="1">
      <c r="A11" s="2328" t="s">
        <v>346</v>
      </c>
      <c r="B11" s="2327">
        <v>1260</v>
      </c>
      <c r="C11" s="2314">
        <v>50.8</v>
      </c>
      <c r="D11" s="2327">
        <v>1285</v>
      </c>
      <c r="E11" s="2314">
        <v>50.6</v>
      </c>
      <c r="F11" s="2327">
        <v>1290</v>
      </c>
      <c r="G11" s="2314">
        <v>48.2</v>
      </c>
      <c r="H11" s="2327">
        <v>1270</v>
      </c>
      <c r="I11" s="2314">
        <v>48.5</v>
      </c>
      <c r="J11" s="2327">
        <v>1405</v>
      </c>
      <c r="K11" s="2314">
        <v>48.9</v>
      </c>
      <c r="L11" s="2327">
        <v>1605</v>
      </c>
      <c r="M11" s="2314">
        <v>50.6</v>
      </c>
      <c r="N11" s="2327">
        <v>1600</v>
      </c>
      <c r="O11" s="2322">
        <v>49.8</v>
      </c>
      <c r="P11" s="2327">
        <v>1875</v>
      </c>
      <c r="Q11" s="2314">
        <v>52</v>
      </c>
      <c r="R11" s="2327">
        <v>2200</v>
      </c>
      <c r="S11" s="2314">
        <v>54.7</v>
      </c>
      <c r="T11" s="2327">
        <v>2610</v>
      </c>
      <c r="U11" s="2314">
        <v>57.4</v>
      </c>
      <c r="V11" s="2327">
        <v>3050</v>
      </c>
      <c r="W11" s="2314">
        <v>59.2</v>
      </c>
      <c r="X11" s="2320">
        <v>3070</v>
      </c>
      <c r="Y11" s="2314">
        <v>60.9</v>
      </c>
      <c r="Z11" s="2320">
        <v>3295</v>
      </c>
      <c r="AA11" s="2314">
        <v>64.044289044289044</v>
      </c>
      <c r="AB11" s="2320">
        <v>3890</v>
      </c>
      <c r="AC11" s="2314">
        <v>65.708974142301841</v>
      </c>
      <c r="AD11" s="2320">
        <v>4305</v>
      </c>
      <c r="AE11" s="2314">
        <v>67.328745699092892</v>
      </c>
      <c r="AF11" s="2320">
        <v>4660</v>
      </c>
      <c r="AG11" s="2314">
        <v>67.692754464933941</v>
      </c>
      <c r="AH11" s="2320">
        <v>5420</v>
      </c>
      <c r="AI11" s="2322">
        <v>75.162945499930672</v>
      </c>
      <c r="AJ11" s="2326">
        <v>6165</v>
      </c>
      <c r="AK11" s="2325">
        <v>79.015510831944624</v>
      </c>
      <c r="AL11" s="2324">
        <v>5780</v>
      </c>
      <c r="AM11" s="2323">
        <v>75.123472835976088</v>
      </c>
      <c r="AP11" s="1672"/>
      <c r="AQ11" s="1672"/>
      <c r="AR11" s="1672"/>
    </row>
    <row r="12" spans="1:80" ht="15" customHeight="1">
      <c r="A12" s="2329" t="s">
        <v>138</v>
      </c>
      <c r="B12" s="2320">
        <v>2580</v>
      </c>
      <c r="C12" s="2314">
        <v>35.5</v>
      </c>
      <c r="D12" s="2320">
        <v>2870</v>
      </c>
      <c r="E12" s="2314">
        <v>36.200000000000003</v>
      </c>
      <c r="F12" s="2320">
        <v>3230</v>
      </c>
      <c r="G12" s="2314">
        <v>35.700000000000003</v>
      </c>
      <c r="H12" s="2320">
        <v>3635</v>
      </c>
      <c r="I12" s="2314">
        <v>36.700000000000003</v>
      </c>
      <c r="J12" s="2320">
        <v>4185</v>
      </c>
      <c r="K12" s="2314">
        <v>37.700000000000003</v>
      </c>
      <c r="L12" s="2320">
        <v>4740</v>
      </c>
      <c r="M12" s="2314">
        <v>38.1</v>
      </c>
      <c r="N12" s="2320">
        <v>5125</v>
      </c>
      <c r="O12" s="2322">
        <v>38.1</v>
      </c>
      <c r="P12" s="2320">
        <v>6015</v>
      </c>
      <c r="Q12" s="2314">
        <v>40.700000000000003</v>
      </c>
      <c r="R12" s="2320">
        <v>7185</v>
      </c>
      <c r="S12" s="2314">
        <v>43.2</v>
      </c>
      <c r="T12" s="2320">
        <v>8335</v>
      </c>
      <c r="U12" s="2314">
        <v>46.8</v>
      </c>
      <c r="V12" s="2320">
        <v>9315</v>
      </c>
      <c r="W12" s="2314">
        <v>49.5</v>
      </c>
      <c r="X12" s="2320">
        <v>9715</v>
      </c>
      <c r="Y12" s="2314">
        <v>50.8</v>
      </c>
      <c r="Z12" s="2320">
        <v>10415</v>
      </c>
      <c r="AA12" s="2314">
        <v>53.102850441078985</v>
      </c>
      <c r="AB12" s="2320">
        <v>11375</v>
      </c>
      <c r="AC12" s="2314">
        <v>55.533857345115464</v>
      </c>
      <c r="AD12" s="2320">
        <v>12215</v>
      </c>
      <c r="AE12" s="2314">
        <v>57.474238930974451</v>
      </c>
      <c r="AF12" s="2320">
        <v>12955</v>
      </c>
      <c r="AG12" s="2314">
        <v>58.82406356413167</v>
      </c>
      <c r="AH12" s="2320">
        <v>14725</v>
      </c>
      <c r="AI12" s="2322">
        <v>66.260126012601262</v>
      </c>
      <c r="AJ12" s="2326">
        <v>16365</v>
      </c>
      <c r="AK12" s="2325">
        <v>67.189488811332382</v>
      </c>
      <c r="AL12" s="2324">
        <v>14890</v>
      </c>
      <c r="AM12" s="2323">
        <v>62.797367977054165</v>
      </c>
      <c r="AQ12" s="1672"/>
      <c r="AR12" s="1672"/>
    </row>
    <row r="13" spans="1:80" ht="15" customHeight="1">
      <c r="A13" s="2328" t="s">
        <v>395</v>
      </c>
      <c r="B13" s="2327">
        <v>1325</v>
      </c>
      <c r="C13" s="2314">
        <v>33.1</v>
      </c>
      <c r="D13" s="2327">
        <v>1610</v>
      </c>
      <c r="E13" s="2314">
        <v>34.799999999999997</v>
      </c>
      <c r="F13" s="2327">
        <v>1920</v>
      </c>
      <c r="G13" s="2314">
        <v>34.299999999999997</v>
      </c>
      <c r="H13" s="2327">
        <v>2155</v>
      </c>
      <c r="I13" s="2314">
        <v>34.9</v>
      </c>
      <c r="J13" s="2327">
        <v>2640</v>
      </c>
      <c r="K13" s="2314">
        <v>36.5</v>
      </c>
      <c r="L13" s="2327">
        <v>3035</v>
      </c>
      <c r="M13" s="2314">
        <v>37</v>
      </c>
      <c r="N13" s="2327">
        <v>3350</v>
      </c>
      <c r="O13" s="2322">
        <v>37.1</v>
      </c>
      <c r="P13" s="2327">
        <v>4015</v>
      </c>
      <c r="Q13" s="2314">
        <v>40.299999999999997</v>
      </c>
      <c r="R13" s="2327">
        <v>4895</v>
      </c>
      <c r="S13" s="2314">
        <v>42.5</v>
      </c>
      <c r="T13" s="2327">
        <v>5840</v>
      </c>
      <c r="U13" s="2314">
        <v>46.4</v>
      </c>
      <c r="V13" s="2327">
        <v>6475</v>
      </c>
      <c r="W13" s="2314">
        <v>48.6</v>
      </c>
      <c r="X13" s="2320">
        <v>6955</v>
      </c>
      <c r="Y13" s="2314">
        <v>49.7</v>
      </c>
      <c r="Z13" s="2320">
        <v>7530</v>
      </c>
      <c r="AA13" s="2314">
        <v>52.415425309759158</v>
      </c>
      <c r="AB13" s="2320">
        <v>8265</v>
      </c>
      <c r="AC13" s="2314">
        <v>54.702495201535505</v>
      </c>
      <c r="AD13" s="2320">
        <v>8930</v>
      </c>
      <c r="AE13" s="2314">
        <v>57.047923322683701</v>
      </c>
      <c r="AF13" s="2320">
        <v>9540</v>
      </c>
      <c r="AG13" s="2314">
        <v>58.034302396302152</v>
      </c>
      <c r="AH13" s="2320">
        <v>11140</v>
      </c>
      <c r="AI13" s="2322">
        <v>65.932634819155865</v>
      </c>
      <c r="AJ13" s="2326">
        <v>12475</v>
      </c>
      <c r="AK13" s="2325">
        <v>66.839905700814413</v>
      </c>
      <c r="AL13" s="2324">
        <v>11535</v>
      </c>
      <c r="AM13" s="2323">
        <v>62.698412698412696</v>
      </c>
      <c r="AP13" s="1672"/>
      <c r="AQ13" s="1672"/>
      <c r="AR13" s="1672"/>
    </row>
    <row r="14" spans="1:80" ht="15" customHeight="1">
      <c r="A14" s="2328" t="s">
        <v>394</v>
      </c>
      <c r="B14" s="2327">
        <v>905</v>
      </c>
      <c r="C14" s="2314">
        <v>38.1</v>
      </c>
      <c r="D14" s="2327">
        <v>995</v>
      </c>
      <c r="E14" s="2314">
        <v>38.6</v>
      </c>
      <c r="F14" s="2327">
        <v>1015</v>
      </c>
      <c r="G14" s="2314">
        <v>37.9</v>
      </c>
      <c r="H14" s="2327">
        <v>1220</v>
      </c>
      <c r="I14" s="2314">
        <v>40.4</v>
      </c>
      <c r="J14" s="2327">
        <v>1265</v>
      </c>
      <c r="K14" s="2314">
        <v>40.700000000000003</v>
      </c>
      <c r="L14" s="2327">
        <v>1405</v>
      </c>
      <c r="M14" s="2314">
        <v>41.5</v>
      </c>
      <c r="N14" s="2327">
        <v>1475</v>
      </c>
      <c r="O14" s="2322">
        <v>41</v>
      </c>
      <c r="P14" s="2327">
        <v>1655</v>
      </c>
      <c r="Q14" s="2314">
        <v>42.1</v>
      </c>
      <c r="R14" s="2327">
        <v>1935</v>
      </c>
      <c r="S14" s="2314">
        <v>45.3</v>
      </c>
      <c r="T14" s="2327">
        <v>2125</v>
      </c>
      <c r="U14" s="2314">
        <v>48.7</v>
      </c>
      <c r="V14" s="2327">
        <v>2430</v>
      </c>
      <c r="W14" s="2314">
        <v>52.7</v>
      </c>
      <c r="X14" s="2320">
        <v>2345</v>
      </c>
      <c r="Y14" s="2314">
        <v>54.2</v>
      </c>
      <c r="Z14" s="2320">
        <v>2425</v>
      </c>
      <c r="AA14" s="2314">
        <v>55.919686129702285</v>
      </c>
      <c r="AB14" s="2320">
        <v>2560</v>
      </c>
      <c r="AC14" s="2314">
        <v>58.764070755800603</v>
      </c>
      <c r="AD14" s="2320">
        <v>2710</v>
      </c>
      <c r="AE14" s="2314">
        <v>59.20017482517482</v>
      </c>
      <c r="AF14" s="2320">
        <v>2805</v>
      </c>
      <c r="AG14" s="2314">
        <v>62.145390070921991</v>
      </c>
      <c r="AH14" s="2320">
        <v>2885</v>
      </c>
      <c r="AI14" s="2322">
        <v>68.63398381722989</v>
      </c>
      <c r="AJ14" s="2326">
        <v>3160</v>
      </c>
      <c r="AK14" s="2325">
        <v>68.882109392024404</v>
      </c>
      <c r="AL14" s="2324">
        <v>2690</v>
      </c>
      <c r="AM14" s="2323">
        <v>63.856566136309667</v>
      </c>
      <c r="AP14" s="1672"/>
      <c r="AQ14" s="1672"/>
      <c r="AR14" s="1672"/>
    </row>
    <row r="15" spans="1:80" ht="15" customHeight="1">
      <c r="A15" s="2328" t="s">
        <v>343</v>
      </c>
      <c r="B15" s="2327">
        <v>350</v>
      </c>
      <c r="C15" s="2314">
        <v>39.700000000000003</v>
      </c>
      <c r="D15" s="2327">
        <v>260</v>
      </c>
      <c r="E15" s="2314">
        <v>36.5</v>
      </c>
      <c r="F15" s="2327">
        <v>295</v>
      </c>
      <c r="G15" s="2314">
        <v>38</v>
      </c>
      <c r="H15" s="2327">
        <v>260</v>
      </c>
      <c r="I15" s="2314">
        <v>37.200000000000003</v>
      </c>
      <c r="J15" s="2327">
        <v>275</v>
      </c>
      <c r="K15" s="2314">
        <v>37.1</v>
      </c>
      <c r="L15" s="2327">
        <v>300</v>
      </c>
      <c r="M15" s="2314">
        <v>35.799999999999997</v>
      </c>
      <c r="N15" s="2327">
        <v>305</v>
      </c>
      <c r="O15" s="2322">
        <v>36.799999999999997</v>
      </c>
      <c r="P15" s="2327">
        <v>345</v>
      </c>
      <c r="Q15" s="2314">
        <v>39.4</v>
      </c>
      <c r="R15" s="2327">
        <v>355</v>
      </c>
      <c r="S15" s="2314">
        <v>41.9</v>
      </c>
      <c r="T15" s="2327">
        <v>370</v>
      </c>
      <c r="U15" s="2314">
        <v>43.8</v>
      </c>
      <c r="V15" s="2327">
        <v>410</v>
      </c>
      <c r="W15" s="2314">
        <v>47.4</v>
      </c>
      <c r="X15" s="2320">
        <v>415</v>
      </c>
      <c r="Y15" s="2314">
        <v>50.2</v>
      </c>
      <c r="Z15" s="2320">
        <v>460</v>
      </c>
      <c r="AA15" s="2314">
        <v>50.548245614035089</v>
      </c>
      <c r="AB15" s="2320">
        <v>550</v>
      </c>
      <c r="AC15" s="2314">
        <v>54.064642507345738</v>
      </c>
      <c r="AD15" s="2320">
        <v>580</v>
      </c>
      <c r="AE15" s="2314">
        <v>56.28042843232717</v>
      </c>
      <c r="AF15" s="2320">
        <v>610</v>
      </c>
      <c r="AG15" s="2314">
        <v>56.956115779645188</v>
      </c>
      <c r="AH15" s="2320">
        <v>700</v>
      </c>
      <c r="AI15" s="2322">
        <v>62.311111111111103</v>
      </c>
      <c r="AJ15" s="2326">
        <v>730</v>
      </c>
      <c r="AK15" s="2325">
        <v>66.061705989110706</v>
      </c>
      <c r="AL15" s="2324">
        <v>665</v>
      </c>
      <c r="AM15" s="2323">
        <v>60.39963669391463</v>
      </c>
      <c r="AP15" s="1672"/>
      <c r="AQ15" s="1672"/>
      <c r="AR15" s="1672"/>
    </row>
    <row r="16" spans="1:80" ht="15" customHeight="1">
      <c r="A16" s="2318" t="s">
        <v>139</v>
      </c>
      <c r="B16" s="2315">
        <v>1300</v>
      </c>
      <c r="C16" s="2316">
        <v>51.2</v>
      </c>
      <c r="D16" s="2315">
        <v>1315</v>
      </c>
      <c r="E16" s="2316">
        <v>49.1</v>
      </c>
      <c r="F16" s="2315">
        <v>1410</v>
      </c>
      <c r="G16" s="2316">
        <v>52.6</v>
      </c>
      <c r="H16" s="2315">
        <v>1420</v>
      </c>
      <c r="I16" s="2316">
        <v>51.8</v>
      </c>
      <c r="J16" s="2315">
        <v>1445</v>
      </c>
      <c r="K16" s="2316">
        <v>53.1</v>
      </c>
      <c r="L16" s="2315">
        <v>1550</v>
      </c>
      <c r="M16" s="2316">
        <v>55.4</v>
      </c>
      <c r="N16" s="2315">
        <v>1625</v>
      </c>
      <c r="O16" s="2317">
        <v>56.8</v>
      </c>
      <c r="P16" s="2315">
        <v>1705</v>
      </c>
      <c r="Q16" s="2316">
        <v>58.7</v>
      </c>
      <c r="R16" s="2315">
        <v>1775</v>
      </c>
      <c r="S16" s="2316">
        <v>62.7</v>
      </c>
      <c r="T16" s="2315">
        <v>1795</v>
      </c>
      <c r="U16" s="2316">
        <v>63.9</v>
      </c>
      <c r="V16" s="2315">
        <v>1925</v>
      </c>
      <c r="W16" s="2316">
        <v>66</v>
      </c>
      <c r="X16" s="2315">
        <v>1885</v>
      </c>
      <c r="Y16" s="2316">
        <v>70.599999999999994</v>
      </c>
      <c r="Z16" s="2315">
        <v>1855</v>
      </c>
      <c r="AA16" s="2314">
        <v>72.23520249221184</v>
      </c>
      <c r="AB16" s="2315">
        <v>2135</v>
      </c>
      <c r="AC16" s="2314">
        <v>75.079197465681105</v>
      </c>
      <c r="AD16" s="2315">
        <v>2060</v>
      </c>
      <c r="AE16" s="2314">
        <v>76.571216065451836</v>
      </c>
      <c r="AF16" s="2315">
        <v>2105</v>
      </c>
      <c r="AG16" s="2314">
        <v>76.948408342480789</v>
      </c>
      <c r="AH16" s="2320">
        <v>2155</v>
      </c>
      <c r="AI16" s="2322">
        <v>83.825816485225502</v>
      </c>
      <c r="AJ16" s="2321">
        <v>2235</v>
      </c>
      <c r="AK16" s="2316">
        <v>85.446906035141339</v>
      </c>
      <c r="AL16" s="2320">
        <v>2030</v>
      </c>
      <c r="AM16" s="2319">
        <v>83.828382838283829</v>
      </c>
      <c r="AP16" s="1672"/>
      <c r="AQ16" s="1672"/>
      <c r="AR16" s="1672"/>
    </row>
    <row r="17" spans="1:44" ht="15" customHeight="1">
      <c r="A17" s="2318" t="s">
        <v>140</v>
      </c>
      <c r="B17" s="2315">
        <v>1615</v>
      </c>
      <c r="C17" s="2316">
        <v>61.2</v>
      </c>
      <c r="D17" s="2315">
        <v>2390</v>
      </c>
      <c r="E17" s="2316">
        <v>60.3</v>
      </c>
      <c r="F17" s="2315">
        <v>2875</v>
      </c>
      <c r="G17" s="2316">
        <v>61</v>
      </c>
      <c r="H17" s="2315">
        <v>3390</v>
      </c>
      <c r="I17" s="2316">
        <v>61.4</v>
      </c>
      <c r="J17" s="2315">
        <v>3860</v>
      </c>
      <c r="K17" s="2316">
        <v>61.6</v>
      </c>
      <c r="L17" s="2315">
        <v>4155</v>
      </c>
      <c r="M17" s="2316">
        <v>62.7</v>
      </c>
      <c r="N17" s="2315">
        <v>4730</v>
      </c>
      <c r="O17" s="2317">
        <v>62.5</v>
      </c>
      <c r="P17" s="2315">
        <v>5240</v>
      </c>
      <c r="Q17" s="2316">
        <v>62.8</v>
      </c>
      <c r="R17" s="2315">
        <v>6050</v>
      </c>
      <c r="S17" s="2316">
        <v>65.5</v>
      </c>
      <c r="T17" s="2315">
        <v>6660</v>
      </c>
      <c r="U17" s="2316">
        <v>67.099999999999994</v>
      </c>
      <c r="V17" s="2315">
        <v>7775</v>
      </c>
      <c r="W17" s="2316">
        <v>70.7</v>
      </c>
      <c r="X17" s="2315">
        <v>7410</v>
      </c>
      <c r="Y17" s="2316">
        <v>72.099999999999994</v>
      </c>
      <c r="Z17" s="2315">
        <v>7980</v>
      </c>
      <c r="AA17" s="2314">
        <v>72.563636363636363</v>
      </c>
      <c r="AB17" s="2315">
        <v>8735</v>
      </c>
      <c r="AC17" s="2314">
        <v>74.509469373827002</v>
      </c>
      <c r="AD17" s="2315">
        <v>9755</v>
      </c>
      <c r="AE17" s="2314">
        <v>77.197563098346393</v>
      </c>
      <c r="AF17" s="2315">
        <v>10225</v>
      </c>
      <c r="AG17" s="2314">
        <v>76.616468120176819</v>
      </c>
      <c r="AH17" s="2320">
        <v>11140</v>
      </c>
      <c r="AI17" s="2322">
        <v>82.350332594235027</v>
      </c>
      <c r="AJ17" s="2321">
        <v>12560</v>
      </c>
      <c r="AK17" s="2316">
        <v>83.258218451749727</v>
      </c>
      <c r="AL17" s="2320">
        <v>11845</v>
      </c>
      <c r="AM17" s="2319">
        <v>80.074374577417174</v>
      </c>
      <c r="AP17" s="1672"/>
      <c r="AQ17" s="1672"/>
      <c r="AR17" s="1672"/>
    </row>
    <row r="18" spans="1:44" ht="15" customHeight="1">
      <c r="A18" s="2318" t="s">
        <v>145</v>
      </c>
      <c r="B18" s="2315">
        <v>1175</v>
      </c>
      <c r="C18" s="2316">
        <v>51.9</v>
      </c>
      <c r="D18" s="2315">
        <v>910</v>
      </c>
      <c r="E18" s="2316">
        <v>49</v>
      </c>
      <c r="F18" s="2315">
        <v>820</v>
      </c>
      <c r="G18" s="2316">
        <v>49.2</v>
      </c>
      <c r="H18" s="2315">
        <v>1015</v>
      </c>
      <c r="I18" s="2316">
        <v>51.2</v>
      </c>
      <c r="J18" s="2315">
        <v>1200</v>
      </c>
      <c r="K18" s="2316">
        <v>54.8</v>
      </c>
      <c r="L18" s="2315">
        <v>1275</v>
      </c>
      <c r="M18" s="2316">
        <v>53.1</v>
      </c>
      <c r="N18" s="2315">
        <v>1350</v>
      </c>
      <c r="O18" s="2317">
        <v>54.4</v>
      </c>
      <c r="P18" s="2315">
        <v>1405</v>
      </c>
      <c r="Q18" s="2316">
        <v>54.9</v>
      </c>
      <c r="R18" s="2315">
        <v>1635</v>
      </c>
      <c r="S18" s="2316">
        <v>57.5</v>
      </c>
      <c r="T18" s="2315">
        <v>1820</v>
      </c>
      <c r="U18" s="2316">
        <v>59.5</v>
      </c>
      <c r="V18" s="2315">
        <v>1995</v>
      </c>
      <c r="W18" s="2316">
        <v>62.5</v>
      </c>
      <c r="X18" s="2315">
        <v>2100</v>
      </c>
      <c r="Y18" s="2316">
        <v>62.6</v>
      </c>
      <c r="Z18" s="2315">
        <v>2470</v>
      </c>
      <c r="AA18" s="2314">
        <v>64.735186156266394</v>
      </c>
      <c r="AB18" s="2315">
        <v>2760</v>
      </c>
      <c r="AC18" s="2314">
        <v>67.259439707673579</v>
      </c>
      <c r="AD18" s="2315">
        <v>2930</v>
      </c>
      <c r="AE18" s="2314">
        <v>67.815826006478488</v>
      </c>
      <c r="AF18" s="2313">
        <v>3140</v>
      </c>
      <c r="AG18" s="2312">
        <v>67.403908095340341</v>
      </c>
      <c r="AH18" s="2308">
        <v>3735</v>
      </c>
      <c r="AI18" s="2311">
        <v>75.383683360258473</v>
      </c>
      <c r="AJ18" s="2310">
        <v>4400</v>
      </c>
      <c r="AK18" s="2309">
        <v>77.142857142857153</v>
      </c>
      <c r="AL18" s="2308">
        <v>4235</v>
      </c>
      <c r="AM18" s="2307">
        <v>72.774149192162255</v>
      </c>
      <c r="AP18" s="1672"/>
      <c r="AQ18" s="1672"/>
      <c r="AR18" s="1672"/>
    </row>
    <row r="19" spans="1:44" ht="16.2" thickBot="1">
      <c r="A19" s="2306" t="s">
        <v>239</v>
      </c>
      <c r="B19" s="842">
        <v>136970</v>
      </c>
      <c r="C19" s="2304">
        <v>60.6</v>
      </c>
      <c r="D19" s="842">
        <v>142905</v>
      </c>
      <c r="E19" s="2304">
        <v>61.1</v>
      </c>
      <c r="F19" s="842">
        <v>148575</v>
      </c>
      <c r="G19" s="2304">
        <v>61.7</v>
      </c>
      <c r="H19" s="842">
        <v>152080</v>
      </c>
      <c r="I19" s="2304">
        <v>62.4</v>
      </c>
      <c r="J19" s="842">
        <v>164050</v>
      </c>
      <c r="K19" s="2304">
        <v>63.3</v>
      </c>
      <c r="L19" s="842">
        <v>164595</v>
      </c>
      <c r="M19" s="2304">
        <v>64</v>
      </c>
      <c r="N19" s="842">
        <v>172775</v>
      </c>
      <c r="O19" s="2305">
        <v>64.5</v>
      </c>
      <c r="P19" s="842">
        <v>186525</v>
      </c>
      <c r="Q19" s="2304">
        <v>66.099999999999994</v>
      </c>
      <c r="R19" s="842">
        <v>204015</v>
      </c>
      <c r="S19" s="2304">
        <v>68.2</v>
      </c>
      <c r="T19" s="842">
        <v>217840</v>
      </c>
      <c r="U19" s="2304">
        <v>70.099999999999994</v>
      </c>
      <c r="V19" s="842">
        <v>235685</v>
      </c>
      <c r="W19" s="2304">
        <v>72.7</v>
      </c>
      <c r="X19" s="842">
        <v>222000</v>
      </c>
      <c r="Y19" s="2304">
        <v>73.900000000000006</v>
      </c>
      <c r="Z19" s="842">
        <v>230030</v>
      </c>
      <c r="AA19" s="2303">
        <v>75.158794468986073</v>
      </c>
      <c r="AB19" s="842">
        <v>244005</v>
      </c>
      <c r="AC19" s="2303">
        <v>76.598022288494732</v>
      </c>
      <c r="AD19" s="842">
        <v>249880</v>
      </c>
      <c r="AE19" s="2303">
        <v>77.911156979698987</v>
      </c>
      <c r="AF19" s="2302">
        <v>252925</v>
      </c>
      <c r="AG19" s="2301">
        <v>78.209619814777597</v>
      </c>
      <c r="AH19" s="2300">
        <v>263400</v>
      </c>
      <c r="AI19" s="2299">
        <v>83.358967542660395</v>
      </c>
      <c r="AJ19" s="2298">
        <v>285535</v>
      </c>
      <c r="AK19" s="2297">
        <v>83.459114717298789</v>
      </c>
      <c r="AL19" s="2296">
        <v>258975</v>
      </c>
      <c r="AM19" s="2295">
        <v>80.188880803827161</v>
      </c>
      <c r="AP19" s="1672"/>
      <c r="AQ19" s="1672"/>
      <c r="AR19" s="1672"/>
    </row>
    <row r="20" spans="1:44" ht="15.6" thickTop="1">
      <c r="A20" s="1077"/>
      <c r="B20" s="2292"/>
      <c r="C20" s="2292"/>
      <c r="D20" s="2292"/>
      <c r="E20" s="2292"/>
      <c r="F20" s="2292"/>
      <c r="G20" s="2292"/>
      <c r="H20" s="2292"/>
      <c r="I20" s="2292"/>
      <c r="J20" s="2292"/>
      <c r="K20" s="2292"/>
      <c r="L20" s="2292"/>
      <c r="M20" s="2292"/>
      <c r="N20" s="2292"/>
      <c r="O20" s="2292"/>
      <c r="P20" s="2292"/>
      <c r="Q20" s="2292"/>
      <c r="R20" s="2292"/>
      <c r="S20" s="2292"/>
      <c r="T20" s="2292"/>
      <c r="U20" s="2292"/>
      <c r="V20" s="2292"/>
      <c r="W20" s="2292"/>
      <c r="AL20" s="509"/>
      <c r="AM20" s="509"/>
      <c r="AP20" s="1672"/>
      <c r="AQ20" s="1672"/>
      <c r="AR20" s="1672"/>
    </row>
    <row r="21" spans="1:44">
      <c r="A21" s="1077"/>
      <c r="B21" s="2292"/>
      <c r="C21" s="2292"/>
      <c r="D21" s="2292"/>
      <c r="E21" s="2292"/>
      <c r="F21" s="2292"/>
      <c r="G21" s="2292"/>
      <c r="H21" s="2292"/>
      <c r="I21" s="2292"/>
      <c r="J21" s="2292"/>
      <c r="K21" s="2292"/>
      <c r="L21" s="2292"/>
      <c r="M21" s="2292"/>
      <c r="N21" s="2292"/>
      <c r="O21" s="2292"/>
      <c r="P21" s="2292"/>
      <c r="Q21" s="2292"/>
      <c r="R21" s="2292"/>
      <c r="S21" s="2292"/>
      <c r="T21" s="2292"/>
      <c r="U21" s="2292"/>
      <c r="V21" s="2292"/>
      <c r="W21" s="2292"/>
      <c r="AP21" s="1672"/>
      <c r="AQ21" s="1672"/>
      <c r="AR21" s="1672"/>
    </row>
    <row r="22" spans="1:44" ht="21.75" customHeight="1">
      <c r="A22" s="2294"/>
      <c r="B22" s="2293"/>
      <c r="C22" s="2293"/>
      <c r="D22" s="2293"/>
      <c r="E22" s="2293"/>
      <c r="F22" s="2293"/>
      <c r="G22" s="2293"/>
      <c r="H22" s="2293"/>
      <c r="I22" s="2293"/>
      <c r="J22" s="2292"/>
      <c r="S22" s="2292"/>
      <c r="T22" s="2292"/>
      <c r="U22" s="2292"/>
      <c r="V22" s="2292"/>
      <c r="W22" s="2292"/>
      <c r="AR22" s="1672"/>
    </row>
    <row r="23" spans="1:44">
      <c r="A23" s="2289"/>
      <c r="B23" s="2290"/>
      <c r="C23" s="2290"/>
      <c r="D23" s="2290"/>
      <c r="E23" s="2290"/>
      <c r="F23" s="2290"/>
      <c r="G23" s="2290"/>
      <c r="H23" s="676"/>
      <c r="I23" s="676"/>
      <c r="J23" s="676"/>
      <c r="K23" s="2291"/>
      <c r="L23" s="2291"/>
      <c r="M23" s="676"/>
      <c r="N23" s="676"/>
      <c r="O23" s="676"/>
      <c r="P23" s="676"/>
      <c r="Q23" s="2290"/>
      <c r="R23" s="2290"/>
      <c r="S23" s="2290"/>
      <c r="T23" s="2290"/>
      <c r="U23" s="2291"/>
      <c r="V23" s="2291"/>
      <c r="W23" s="2290"/>
      <c r="X23" s="2290"/>
    </row>
    <row r="24" spans="1:44" ht="15" customHeight="1">
      <c r="A24" s="2289"/>
      <c r="B24" s="2288"/>
      <c r="C24" s="2288"/>
      <c r="D24" s="2288"/>
      <c r="E24" s="2288"/>
      <c r="F24" s="2288"/>
      <c r="G24" s="2288"/>
      <c r="H24" s="676"/>
      <c r="I24" s="676"/>
      <c r="J24" s="676"/>
      <c r="M24" s="676"/>
      <c r="N24" s="676"/>
      <c r="O24" s="676"/>
      <c r="P24" s="676"/>
      <c r="Q24" s="2288"/>
      <c r="R24" s="2288"/>
      <c r="S24" s="2288"/>
      <c r="T24" s="2288"/>
      <c r="U24" s="2288"/>
      <c r="V24" s="2288"/>
      <c r="W24" s="2288"/>
      <c r="X24" s="2288"/>
    </row>
  </sheetData>
  <mergeCells count="33">
    <mergeCell ref="L3:M3"/>
    <mergeCell ref="J3:K3"/>
    <mergeCell ref="AB3:AC3"/>
    <mergeCell ref="Z3:AA3"/>
    <mergeCell ref="X3:Y3"/>
    <mergeCell ref="V3:W3"/>
    <mergeCell ref="T3:U3"/>
    <mergeCell ref="H22:I22"/>
    <mergeCell ref="A1:AM1"/>
    <mergeCell ref="H3:I3"/>
    <mergeCell ref="F3:G3"/>
    <mergeCell ref="D3:E3"/>
    <mergeCell ref="B3:C3"/>
    <mergeCell ref="AL3:AM3"/>
    <mergeCell ref="R3:S3"/>
    <mergeCell ref="P3:Q3"/>
    <mergeCell ref="N3:O3"/>
    <mergeCell ref="A23:A24"/>
    <mergeCell ref="B23:C23"/>
    <mergeCell ref="D23:E23"/>
    <mergeCell ref="F23:G23"/>
    <mergeCell ref="S23:T23"/>
    <mergeCell ref="B22:C22"/>
    <mergeCell ref="D22:E22"/>
    <mergeCell ref="F22:G22"/>
    <mergeCell ref="K23:L23"/>
    <mergeCell ref="Q23:R23"/>
    <mergeCell ref="AD3:AE3"/>
    <mergeCell ref="AF3:AG3"/>
    <mergeCell ref="AJ3:AK3"/>
    <mergeCell ref="AH3:AI3"/>
    <mergeCell ref="U23:V23"/>
    <mergeCell ref="W23:X23"/>
  </mergeCells>
  <pageMargins left="0.75" right="0.75" top="1" bottom="1" header="0.5" footer="0.5"/>
  <pageSetup paperSize="9" scale="23"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8882B-08DF-4AE6-8E53-75E2A3C81E2F}">
  <dimension ref="A1:AI45"/>
  <sheetViews>
    <sheetView showGridLines="0" zoomScale="80" zoomScaleNormal="80" zoomScaleSheetLayoutView="80" workbookViewId="0">
      <selection activeCell="W32" sqref="W32"/>
    </sheetView>
  </sheetViews>
  <sheetFormatPr defaultColWidth="9.109375" defaultRowHeight="15"/>
  <cols>
    <col min="1" max="1" width="9.44140625" style="716" customWidth="1"/>
    <col min="2" max="2" width="30" style="716" customWidth="1"/>
    <col min="3" max="3" width="12.44140625" style="2356" customWidth="1"/>
    <col min="4" max="4" width="10.44140625" style="2356" customWidth="1"/>
    <col min="5" max="5" width="10.44140625" style="716" customWidth="1"/>
    <col min="6" max="6" width="12.44140625" style="1806" customWidth="1"/>
    <col min="7" max="7" width="10.44140625" style="716" customWidth="1"/>
    <col min="8" max="8" width="12.44140625" style="1806" customWidth="1"/>
    <col min="9" max="9" width="10.44140625" style="2355" customWidth="1"/>
    <col min="10" max="10" width="12.44140625" style="2355" customWidth="1"/>
    <col min="11" max="11" width="10.44140625" style="716" customWidth="1"/>
    <col min="12" max="12" width="10.44140625" style="1806" customWidth="1"/>
    <col min="13" max="13" width="12.44140625" style="716" customWidth="1"/>
    <col min="14" max="14" width="10.44140625" style="1806" customWidth="1"/>
    <col min="15" max="15" width="12.44140625" style="716" customWidth="1"/>
    <col min="16" max="16" width="10.44140625" style="716" customWidth="1"/>
    <col min="17" max="17" width="15.33203125" style="716" customWidth="1"/>
    <col min="18" max="18" width="10.44140625" style="716" customWidth="1"/>
    <col min="19" max="16384" width="9.109375" style="716"/>
  </cols>
  <sheetData>
    <row r="1" spans="1:35" ht="19.95" customHeight="1" thickBot="1">
      <c r="A1" s="540" t="s">
        <v>402</v>
      </c>
      <c r="B1" s="540"/>
      <c r="C1" s="540"/>
      <c r="D1" s="540"/>
      <c r="E1" s="540"/>
      <c r="F1" s="540"/>
      <c r="G1" s="540"/>
      <c r="H1" s="540"/>
      <c r="I1" s="540"/>
      <c r="J1" s="540"/>
      <c r="K1" s="540"/>
      <c r="L1" s="540"/>
      <c r="M1" s="540"/>
      <c r="N1" s="540"/>
      <c r="O1" s="540"/>
      <c r="P1" s="540"/>
      <c r="Q1" s="540"/>
    </row>
    <row r="2" spans="1:35" ht="16.2" thickTop="1" thickBot="1">
      <c r="B2" s="2446"/>
      <c r="C2" s="2447"/>
      <c r="D2" s="2447"/>
      <c r="E2" s="2446"/>
      <c r="F2" s="2446"/>
      <c r="G2" s="2446"/>
      <c r="H2" s="2446"/>
      <c r="I2" s="2447"/>
      <c r="J2" s="2447"/>
      <c r="K2" s="2446"/>
      <c r="L2" s="2446"/>
      <c r="M2" s="2446"/>
      <c r="N2" s="2446"/>
      <c r="O2" s="2446"/>
    </row>
    <row r="3" spans="1:35" ht="59.25" customHeight="1" thickBot="1">
      <c r="C3" s="2445" t="s">
        <v>96</v>
      </c>
      <c r="D3" s="2444"/>
      <c r="E3" s="2443"/>
      <c r="F3" s="2438" t="s">
        <v>97</v>
      </c>
      <c r="G3" s="2437"/>
      <c r="H3" s="2440" t="s">
        <v>291</v>
      </c>
      <c r="I3" s="2439"/>
      <c r="J3" s="2442" t="s">
        <v>109</v>
      </c>
      <c r="K3" s="2206"/>
      <c r="L3" s="2441"/>
      <c r="M3" s="2440" t="s">
        <v>290</v>
      </c>
      <c r="N3" s="2439"/>
      <c r="O3" s="2438" t="s">
        <v>110</v>
      </c>
      <c r="P3" s="2437"/>
      <c r="Q3" s="2436" t="s">
        <v>15</v>
      </c>
    </row>
    <row r="4" spans="1:35" ht="16.8" thickTop="1" thickBot="1">
      <c r="C4" s="823" t="s">
        <v>8</v>
      </c>
      <c r="D4" s="634" t="s">
        <v>9</v>
      </c>
      <c r="E4" s="821" t="s">
        <v>10</v>
      </c>
      <c r="F4" s="2435" t="s">
        <v>8</v>
      </c>
      <c r="G4" s="2434" t="s">
        <v>10</v>
      </c>
      <c r="H4" s="2435" t="s">
        <v>8</v>
      </c>
      <c r="I4" s="2434" t="s">
        <v>10</v>
      </c>
      <c r="J4" s="82" t="s">
        <v>8</v>
      </c>
      <c r="K4" s="634" t="s">
        <v>9</v>
      </c>
      <c r="L4" s="821" t="s">
        <v>10</v>
      </c>
      <c r="M4" s="2435" t="s">
        <v>8</v>
      </c>
      <c r="N4" s="2434" t="s">
        <v>10</v>
      </c>
      <c r="O4" s="2435" t="s">
        <v>8</v>
      </c>
      <c r="P4" s="2434" t="s">
        <v>10</v>
      </c>
      <c r="Q4" s="2433" t="s">
        <v>8</v>
      </c>
    </row>
    <row r="5" spans="1:35">
      <c r="A5" s="2432" t="s">
        <v>71</v>
      </c>
      <c r="B5" s="2432"/>
      <c r="C5" s="2431"/>
      <c r="D5" s="2429"/>
      <c r="E5" s="2428"/>
      <c r="F5" s="2427"/>
      <c r="G5" s="2426"/>
      <c r="H5" s="2427"/>
      <c r="I5" s="2426"/>
      <c r="J5" s="2430"/>
      <c r="K5" s="2429"/>
      <c r="L5" s="2428"/>
      <c r="M5" s="2427"/>
      <c r="N5" s="2426"/>
      <c r="O5" s="2427"/>
      <c r="P5" s="2426"/>
      <c r="Q5" s="2425"/>
    </row>
    <row r="6" spans="1:35">
      <c r="A6" s="663" t="s">
        <v>389</v>
      </c>
      <c r="B6" s="531" t="s">
        <v>135</v>
      </c>
      <c r="C6" s="2424">
        <v>85855</v>
      </c>
      <c r="D6" s="2423">
        <v>33.151632982461557</v>
      </c>
      <c r="E6" s="2416">
        <v>82.480469108387993</v>
      </c>
      <c r="F6" s="2191">
        <v>41540</v>
      </c>
      <c r="G6" s="2192">
        <v>39.908913641558868</v>
      </c>
      <c r="H6" s="2191">
        <v>44315</v>
      </c>
      <c r="I6" s="2192">
        <v>42.571555466829118</v>
      </c>
      <c r="J6" s="102">
        <v>18235</v>
      </c>
      <c r="K6" s="2242">
        <v>28.502399149747582</v>
      </c>
      <c r="L6" s="103">
        <v>17.519530891612018</v>
      </c>
      <c r="M6" s="2191">
        <v>14950</v>
      </c>
      <c r="N6" s="2192">
        <v>14.362961826484581</v>
      </c>
      <c r="O6" s="2191">
        <v>3285</v>
      </c>
      <c r="P6" s="2192">
        <v>3.1565690651274383</v>
      </c>
      <c r="Q6" s="2182">
        <v>104090</v>
      </c>
      <c r="R6" s="718"/>
      <c r="W6" s="1672"/>
      <c r="X6" s="1672"/>
      <c r="Y6" s="2133"/>
      <c r="Z6" s="1672"/>
      <c r="AA6" s="2133"/>
      <c r="AB6" s="1672"/>
      <c r="AC6" s="2132"/>
      <c r="AD6" s="1672"/>
      <c r="AE6" s="1672"/>
      <c r="AF6" s="1672"/>
      <c r="AG6" s="1672"/>
      <c r="AH6" s="1672"/>
      <c r="AI6" s="1672"/>
    </row>
    <row r="7" spans="1:35">
      <c r="A7" s="663" t="s">
        <v>136</v>
      </c>
      <c r="B7" s="531" t="s">
        <v>350</v>
      </c>
      <c r="C7" s="2422">
        <v>29305</v>
      </c>
      <c r="D7" s="2421">
        <v>11.315155189324022</v>
      </c>
      <c r="E7" s="2416">
        <v>73.138474179294306</v>
      </c>
      <c r="F7" s="2191">
        <v>11695</v>
      </c>
      <c r="G7" s="2192">
        <v>29.191808817157501</v>
      </c>
      <c r="H7" s="2191">
        <v>17605</v>
      </c>
      <c r="I7" s="2192">
        <v>43.94666536213682</v>
      </c>
      <c r="J7" s="102">
        <v>10760</v>
      </c>
      <c r="K7" s="2242">
        <v>16.820946843594182</v>
      </c>
      <c r="L7" s="103">
        <v>26.861525820705673</v>
      </c>
      <c r="M7" s="2191">
        <v>8505</v>
      </c>
      <c r="N7" s="2192">
        <v>21.223985112385911</v>
      </c>
      <c r="O7" s="2191">
        <v>2260</v>
      </c>
      <c r="P7" s="2192">
        <v>5.6375407083197731</v>
      </c>
      <c r="Q7" s="2182">
        <v>40065</v>
      </c>
      <c r="R7" s="718"/>
      <c r="W7" s="1672"/>
      <c r="X7" s="1672"/>
      <c r="Y7" s="2133"/>
      <c r="Z7" s="1672"/>
      <c r="AA7" s="2133"/>
      <c r="AB7" s="1672"/>
      <c r="AC7" s="2132"/>
      <c r="AD7" s="1672"/>
      <c r="AE7" s="1672"/>
      <c r="AF7" s="1672"/>
      <c r="AG7" s="1672"/>
      <c r="AH7" s="1672"/>
      <c r="AI7" s="1672"/>
    </row>
    <row r="8" spans="1:35" ht="15.6">
      <c r="A8" s="2118" t="s">
        <v>373</v>
      </c>
      <c r="B8" s="2115" t="s">
        <v>137</v>
      </c>
      <c r="C8" s="2420">
        <v>14515</v>
      </c>
      <c r="D8" s="2419">
        <v>5.6041610354707423</v>
      </c>
      <c r="E8" s="2416">
        <v>76.070602109676997</v>
      </c>
      <c r="F8" s="2386">
        <v>5975</v>
      </c>
      <c r="G8" s="2385">
        <v>31.316097752735374</v>
      </c>
      <c r="H8" s="2386">
        <v>8540</v>
      </c>
      <c r="I8" s="2385">
        <v>44.754504356941624</v>
      </c>
      <c r="J8" s="290">
        <v>4565</v>
      </c>
      <c r="K8" s="2387">
        <v>7.1356027570685043</v>
      </c>
      <c r="L8" s="291">
        <v>23.929397890323003</v>
      </c>
      <c r="M8" s="2386">
        <v>3680</v>
      </c>
      <c r="N8" s="2385">
        <v>19.29387407455939</v>
      </c>
      <c r="O8" s="2386">
        <v>885</v>
      </c>
      <c r="P8" s="2385">
        <v>4.6355238157636114</v>
      </c>
      <c r="Q8" s="2384">
        <v>19080</v>
      </c>
      <c r="R8" s="718"/>
      <c r="W8" s="1672"/>
      <c r="X8" s="1672"/>
      <c r="Y8" s="2133"/>
      <c r="Z8" s="1672"/>
      <c r="AA8" s="2133"/>
      <c r="AB8" s="1672"/>
      <c r="AC8" s="2132"/>
      <c r="AD8" s="1672"/>
      <c r="AE8" s="1672"/>
      <c r="AF8" s="1672"/>
      <c r="AG8" s="1672"/>
      <c r="AH8" s="1672"/>
      <c r="AI8" s="1672"/>
    </row>
    <row r="9" spans="1:35" ht="15.6">
      <c r="A9" s="1813" t="s">
        <v>370</v>
      </c>
      <c r="B9" s="2116" t="s">
        <v>349</v>
      </c>
      <c r="C9" s="2420">
        <v>1990</v>
      </c>
      <c r="D9" s="2419">
        <v>0.76830492636326431</v>
      </c>
      <c r="E9" s="2416">
        <v>76.246076969945463</v>
      </c>
      <c r="F9" s="2386">
        <v>825</v>
      </c>
      <c r="G9" s="2385">
        <v>31.588103878387024</v>
      </c>
      <c r="H9" s="2386">
        <v>1165</v>
      </c>
      <c r="I9" s="2385">
        <v>44.657973091558446</v>
      </c>
      <c r="J9" s="290">
        <v>620</v>
      </c>
      <c r="K9" s="2387">
        <v>0.96885012738156628</v>
      </c>
      <c r="L9" s="291">
        <v>23.753923030054526</v>
      </c>
      <c r="M9" s="2386">
        <v>490</v>
      </c>
      <c r="N9" s="2385">
        <v>18.832460271536906</v>
      </c>
      <c r="O9" s="2386">
        <v>130</v>
      </c>
      <c r="P9" s="2385">
        <v>4.921462758517622</v>
      </c>
      <c r="Q9" s="2384">
        <v>2610</v>
      </c>
      <c r="R9" s="718"/>
      <c r="W9" s="1672"/>
      <c r="X9" s="1672"/>
      <c r="Y9" s="2133"/>
      <c r="Z9" s="1672"/>
      <c r="AA9" s="2133"/>
      <c r="AB9" s="1672"/>
      <c r="AC9" s="2132"/>
      <c r="AD9" s="1672"/>
      <c r="AE9" s="1672"/>
      <c r="AF9" s="1672"/>
      <c r="AG9" s="1672"/>
      <c r="AH9" s="1672"/>
      <c r="AI9" s="1672"/>
    </row>
    <row r="10" spans="1:35" ht="15.6">
      <c r="A10" s="1813" t="s">
        <v>371</v>
      </c>
      <c r="B10" s="2116" t="s">
        <v>348</v>
      </c>
      <c r="C10" s="2420">
        <v>4790</v>
      </c>
      <c r="D10" s="2419">
        <v>1.8499540494412565</v>
      </c>
      <c r="E10" s="2416">
        <v>81.210091212820302</v>
      </c>
      <c r="F10" s="2386">
        <v>2140</v>
      </c>
      <c r="G10" s="2385">
        <v>36.262223721435603</v>
      </c>
      <c r="H10" s="2386">
        <v>2650</v>
      </c>
      <c r="I10" s="2385">
        <v>44.947867491384699</v>
      </c>
      <c r="J10" s="290">
        <v>1110</v>
      </c>
      <c r="K10" s="2387">
        <v>1.7325299698347947</v>
      </c>
      <c r="L10" s="291">
        <v>18.789908787179691</v>
      </c>
      <c r="M10" s="2386">
        <v>895</v>
      </c>
      <c r="N10" s="2385">
        <v>15.175975821228974</v>
      </c>
      <c r="O10" s="2386">
        <v>215</v>
      </c>
      <c r="P10" s="2385">
        <v>3.6139329659507169</v>
      </c>
      <c r="Q10" s="2384">
        <v>5900</v>
      </c>
      <c r="R10" s="718"/>
      <c r="W10" s="1672"/>
      <c r="X10" s="1672"/>
      <c r="Y10" s="2133"/>
      <c r="Z10" s="1672"/>
      <c r="AA10" s="2133"/>
      <c r="AB10" s="1672"/>
      <c r="AC10" s="2132"/>
      <c r="AD10" s="1672"/>
      <c r="AE10" s="1672"/>
      <c r="AF10" s="1672"/>
      <c r="AG10" s="1672"/>
      <c r="AH10" s="1672"/>
      <c r="AI10" s="1672"/>
    </row>
    <row r="11" spans="1:35" ht="15.6">
      <c r="A11" s="1813" t="s">
        <v>372</v>
      </c>
      <c r="B11" s="2116" t="s">
        <v>347</v>
      </c>
      <c r="C11" s="2420">
        <v>4530</v>
      </c>
      <c r="D11" s="2419">
        <v>1.749750940248828</v>
      </c>
      <c r="E11" s="2416">
        <v>71.830412128455862</v>
      </c>
      <c r="F11" s="2386">
        <v>1720</v>
      </c>
      <c r="G11" s="2385">
        <v>27.288867189667226</v>
      </c>
      <c r="H11" s="2386">
        <v>2810</v>
      </c>
      <c r="I11" s="2385">
        <v>44.54154493878864</v>
      </c>
      <c r="J11" s="290">
        <v>1775</v>
      </c>
      <c r="K11" s="2387">
        <v>2.7774964442568892</v>
      </c>
      <c r="L11" s="291">
        <v>28.169587871544131</v>
      </c>
      <c r="M11" s="2386">
        <v>1440</v>
      </c>
      <c r="N11" s="2385">
        <v>22.809809668588422</v>
      </c>
      <c r="O11" s="2386">
        <v>340</v>
      </c>
      <c r="P11" s="2385">
        <v>5.3597782029557086</v>
      </c>
      <c r="Q11" s="2384">
        <v>6310</v>
      </c>
      <c r="R11" s="718"/>
      <c r="W11" s="1672"/>
      <c r="X11" s="1672"/>
      <c r="Y11" s="2133"/>
      <c r="Z11" s="1672"/>
      <c r="AA11" s="2133"/>
      <c r="AB11" s="1672"/>
      <c r="AC11" s="2132"/>
      <c r="AD11" s="1672"/>
      <c r="AE11" s="1672"/>
      <c r="AF11" s="1672"/>
      <c r="AG11" s="1672"/>
      <c r="AH11" s="1672"/>
      <c r="AI11" s="1672"/>
    </row>
    <row r="12" spans="1:35" ht="15.6">
      <c r="A12" s="1813" t="s">
        <v>369</v>
      </c>
      <c r="B12" s="2116" t="s">
        <v>346</v>
      </c>
      <c r="C12" s="2420">
        <v>3200</v>
      </c>
      <c r="D12" s="2419">
        <v>1.2361511194173935</v>
      </c>
      <c r="E12" s="2416">
        <v>75.125196536268277</v>
      </c>
      <c r="F12" s="2386">
        <v>1290</v>
      </c>
      <c r="G12" s="2385">
        <v>30.264003942458871</v>
      </c>
      <c r="H12" s="2386">
        <v>1910</v>
      </c>
      <c r="I12" s="2385">
        <v>44.861192593809399</v>
      </c>
      <c r="J12" s="290">
        <v>1060</v>
      </c>
      <c r="K12" s="2387">
        <v>1.6567262155952549</v>
      </c>
      <c r="L12" s="291">
        <v>24.874803463731723</v>
      </c>
      <c r="M12" s="2386">
        <v>855</v>
      </c>
      <c r="N12" s="2385">
        <v>20.072278412690963</v>
      </c>
      <c r="O12" s="2386">
        <v>205</v>
      </c>
      <c r="P12" s="2385">
        <v>4.802525051040762</v>
      </c>
      <c r="Q12" s="2384">
        <v>4260</v>
      </c>
      <c r="R12" s="718"/>
      <c r="W12" s="1672"/>
      <c r="X12" s="1672"/>
      <c r="Y12" s="2133"/>
      <c r="Z12" s="1672"/>
      <c r="AA12" s="2133"/>
      <c r="AB12" s="1672"/>
      <c r="AC12" s="2132"/>
      <c r="AD12" s="1672"/>
      <c r="AE12" s="1672"/>
      <c r="AF12" s="1672"/>
      <c r="AG12" s="1672"/>
      <c r="AH12" s="1672"/>
      <c r="AI12" s="1672"/>
    </row>
    <row r="13" spans="1:35" ht="15.6">
      <c r="A13" s="2118" t="s">
        <v>368</v>
      </c>
      <c r="B13" s="2395" t="s">
        <v>138</v>
      </c>
      <c r="C13" s="2420">
        <v>6855</v>
      </c>
      <c r="D13" s="2419">
        <v>2.6462231729826162</v>
      </c>
      <c r="E13" s="2416">
        <v>62.771113140474597</v>
      </c>
      <c r="F13" s="2386">
        <v>2230</v>
      </c>
      <c r="G13" s="2385">
        <v>20.412658953660596</v>
      </c>
      <c r="H13" s="2386">
        <v>4625</v>
      </c>
      <c r="I13" s="2385">
        <v>42.358454186814001</v>
      </c>
      <c r="J13" s="290">
        <v>4065</v>
      </c>
      <c r="K13" s="2387">
        <v>6.3526046795142301</v>
      </c>
      <c r="L13" s="291">
        <v>37.228886859525403</v>
      </c>
      <c r="M13" s="2386">
        <v>3110</v>
      </c>
      <c r="N13" s="2385">
        <v>28.481454986448345</v>
      </c>
      <c r="O13" s="2386">
        <v>955</v>
      </c>
      <c r="P13" s="2385">
        <v>8.7474318730770531</v>
      </c>
      <c r="Q13" s="2384">
        <v>10915</v>
      </c>
      <c r="R13" s="718"/>
      <c r="W13" s="1672"/>
      <c r="X13" s="1672"/>
      <c r="Y13" s="2133"/>
      <c r="Z13" s="1672"/>
      <c r="AA13" s="2133"/>
      <c r="AB13" s="1672"/>
      <c r="AC13" s="2132"/>
      <c r="AD13" s="1672"/>
      <c r="AE13" s="1672"/>
      <c r="AF13" s="1672"/>
      <c r="AG13" s="1672"/>
      <c r="AH13" s="1672"/>
      <c r="AI13" s="1672"/>
    </row>
    <row r="14" spans="1:35" ht="15.6">
      <c r="A14" s="1813" t="s">
        <v>367</v>
      </c>
      <c r="B14" s="2116" t="s">
        <v>345</v>
      </c>
      <c r="C14" s="2420">
        <v>5655</v>
      </c>
      <c r="D14" s="2419">
        <v>2.1830067883262414</v>
      </c>
      <c r="E14" s="2416">
        <v>63.0300800499476</v>
      </c>
      <c r="F14" s="2386">
        <v>1820</v>
      </c>
      <c r="G14" s="2385">
        <v>20.285972305839856</v>
      </c>
      <c r="H14" s="2386">
        <v>3835</v>
      </c>
      <c r="I14" s="2385">
        <v>42.744107744107744</v>
      </c>
      <c r="J14" s="290">
        <v>3315</v>
      </c>
      <c r="K14" s="2387">
        <v>5.1827573810975132</v>
      </c>
      <c r="L14" s="291">
        <v>36.9699199500524</v>
      </c>
      <c r="M14" s="2386">
        <v>2540</v>
      </c>
      <c r="N14" s="2385">
        <v>28.337904430619659</v>
      </c>
      <c r="O14" s="2386">
        <v>775</v>
      </c>
      <c r="P14" s="2385">
        <v>8.6320155194327377</v>
      </c>
      <c r="Q14" s="2384">
        <v>8970</v>
      </c>
      <c r="R14" s="718"/>
      <c r="W14" s="1672"/>
      <c r="X14" s="1672"/>
      <c r="Y14" s="2133"/>
      <c r="Z14" s="1672"/>
      <c r="AA14" s="2133"/>
      <c r="AB14" s="1672"/>
      <c r="AC14" s="2132"/>
      <c r="AD14" s="1672"/>
      <c r="AE14" s="1672"/>
      <c r="AF14" s="1672"/>
      <c r="AG14" s="1672"/>
      <c r="AH14" s="1672"/>
      <c r="AI14" s="1672"/>
    </row>
    <row r="15" spans="1:35" ht="15.6">
      <c r="A15" s="1813" t="s">
        <v>366</v>
      </c>
      <c r="B15" s="2116" t="s">
        <v>344</v>
      </c>
      <c r="C15" s="2420">
        <v>940</v>
      </c>
      <c r="D15" s="2419">
        <v>0.36317159251507874</v>
      </c>
      <c r="E15" s="2416">
        <v>61.257693685478884</v>
      </c>
      <c r="F15" s="2386">
        <v>320</v>
      </c>
      <c r="G15" s="2385">
        <v>20.897515224541639</v>
      </c>
      <c r="H15" s="2386">
        <v>620</v>
      </c>
      <c r="I15" s="2385">
        <v>40.360178460937249</v>
      </c>
      <c r="J15" s="290">
        <v>595</v>
      </c>
      <c r="K15" s="2387">
        <v>0.9296978790578454</v>
      </c>
      <c r="L15" s="291">
        <v>38.742306314521123</v>
      </c>
      <c r="M15" s="2386">
        <v>450</v>
      </c>
      <c r="N15" s="2385">
        <v>29.170547432181586</v>
      </c>
      <c r="O15" s="2386">
        <v>145</v>
      </c>
      <c r="P15" s="2385">
        <v>9.5717588823395339</v>
      </c>
      <c r="Q15" s="2384">
        <v>1535</v>
      </c>
      <c r="R15" s="718"/>
      <c r="W15" s="1672"/>
      <c r="X15" s="1672"/>
      <c r="Y15" s="2133"/>
      <c r="Z15" s="1672"/>
      <c r="AA15" s="2133"/>
      <c r="AB15" s="1672"/>
      <c r="AC15" s="2132"/>
      <c r="AD15" s="1672"/>
      <c r="AE15" s="1672"/>
      <c r="AF15" s="1672"/>
      <c r="AG15" s="1672"/>
      <c r="AH15" s="1672"/>
      <c r="AI15" s="1672"/>
    </row>
    <row r="16" spans="1:35" ht="15.6">
      <c r="A16" s="1813" t="s">
        <v>365</v>
      </c>
      <c r="B16" s="2116" t="s">
        <v>343</v>
      </c>
      <c r="C16" s="2420">
        <v>260</v>
      </c>
      <c r="D16" s="2419">
        <v>0.10004479214129602</v>
      </c>
      <c r="E16" s="2416">
        <v>62.773174395503219</v>
      </c>
      <c r="F16" s="2386">
        <v>90</v>
      </c>
      <c r="G16" s="2385">
        <v>21.362116586713185</v>
      </c>
      <c r="H16" s="2386">
        <v>170</v>
      </c>
      <c r="I16" s="2385">
        <v>41.411057808790034</v>
      </c>
      <c r="J16" s="290">
        <v>155</v>
      </c>
      <c r="K16" s="2387">
        <v>0.2401494193588721</v>
      </c>
      <c r="L16" s="291">
        <v>37.226825604496774</v>
      </c>
      <c r="M16" s="2386">
        <v>120</v>
      </c>
      <c r="N16" s="2385">
        <v>29.037650821340311</v>
      </c>
      <c r="O16" s="2386">
        <v>35</v>
      </c>
      <c r="P16" s="2385">
        <v>8.1891747831564654</v>
      </c>
      <c r="Q16" s="2384">
        <v>415</v>
      </c>
      <c r="R16" s="718"/>
      <c r="W16" s="1672"/>
      <c r="X16" s="1672"/>
      <c r="Y16" s="2133"/>
      <c r="Z16" s="1672"/>
      <c r="AA16" s="2133"/>
      <c r="AB16" s="1672"/>
      <c r="AC16" s="2132"/>
      <c r="AD16" s="1672"/>
      <c r="AE16" s="1672"/>
      <c r="AF16" s="1672"/>
      <c r="AG16" s="1672"/>
      <c r="AH16" s="1672"/>
      <c r="AI16" s="1672"/>
    </row>
    <row r="17" spans="1:35" ht="15.6">
      <c r="A17" s="302" t="s">
        <v>364</v>
      </c>
      <c r="B17" s="2115" t="s">
        <v>139</v>
      </c>
      <c r="C17" s="2420">
        <v>1120</v>
      </c>
      <c r="D17" s="2419">
        <v>0.4322287179407972</v>
      </c>
      <c r="E17" s="2416">
        <v>83.667321937109008</v>
      </c>
      <c r="F17" s="2386">
        <v>560</v>
      </c>
      <c r="G17" s="2385">
        <v>41.737239044152275</v>
      </c>
      <c r="H17" s="2386">
        <v>560</v>
      </c>
      <c r="I17" s="2385">
        <v>41.930082892956719</v>
      </c>
      <c r="J17" s="290">
        <v>220</v>
      </c>
      <c r="K17" s="2387">
        <v>0.34152326471921352</v>
      </c>
      <c r="L17" s="291">
        <v>16.332678062891016</v>
      </c>
      <c r="M17" s="2386">
        <v>185</v>
      </c>
      <c r="N17" s="2385">
        <v>13.691165808337132</v>
      </c>
      <c r="O17" s="2386">
        <v>35</v>
      </c>
      <c r="P17" s="2385">
        <v>2.6415122545538807</v>
      </c>
      <c r="Q17" s="2384">
        <v>1340</v>
      </c>
      <c r="R17" s="718"/>
      <c r="W17" s="1672"/>
      <c r="X17" s="1672"/>
      <c r="Y17" s="2133"/>
      <c r="Z17" s="1672"/>
      <c r="AA17" s="2133"/>
      <c r="AB17" s="1672"/>
      <c r="AC17" s="2132"/>
      <c r="AD17" s="1672"/>
      <c r="AE17" s="1672"/>
      <c r="AF17" s="1672"/>
      <c r="AG17" s="1672"/>
      <c r="AH17" s="1672"/>
      <c r="AI17" s="1672"/>
    </row>
    <row r="18" spans="1:35" ht="15.6">
      <c r="A18" s="302" t="s">
        <v>363</v>
      </c>
      <c r="B18" s="2115" t="s">
        <v>140</v>
      </c>
      <c r="C18" s="2420">
        <v>4810</v>
      </c>
      <c r="D18" s="2419">
        <v>1.8570551483932749</v>
      </c>
      <c r="E18" s="2416">
        <v>79.642466796939686</v>
      </c>
      <c r="F18" s="2386">
        <v>2130</v>
      </c>
      <c r="G18" s="2385">
        <v>35.23316662802636</v>
      </c>
      <c r="H18" s="2386">
        <v>2680</v>
      </c>
      <c r="I18" s="2385">
        <v>44.409300168913319</v>
      </c>
      <c r="J18" s="290">
        <v>1230</v>
      </c>
      <c r="K18" s="2387">
        <v>1.9213672809115208</v>
      </c>
      <c r="L18" s="291">
        <v>20.35753320306031</v>
      </c>
      <c r="M18" s="2386">
        <v>980</v>
      </c>
      <c r="N18" s="2385">
        <v>16.222965588050208</v>
      </c>
      <c r="O18" s="2386">
        <v>250</v>
      </c>
      <c r="P18" s="2385">
        <v>4.1345676150101012</v>
      </c>
      <c r="Q18" s="2384">
        <v>6040</v>
      </c>
      <c r="R18" s="718"/>
      <c r="W18" s="1672"/>
      <c r="X18" s="1672"/>
      <c r="Y18" s="2133"/>
      <c r="Z18" s="1672"/>
      <c r="AA18" s="2133"/>
      <c r="AB18" s="1672"/>
      <c r="AC18" s="2132"/>
      <c r="AD18" s="1672"/>
      <c r="AE18" s="1672"/>
      <c r="AF18" s="1672"/>
      <c r="AG18" s="1672"/>
      <c r="AH18" s="1672"/>
      <c r="AI18" s="1672"/>
    </row>
    <row r="19" spans="1:35" ht="15.6">
      <c r="A19" s="302" t="s">
        <v>361</v>
      </c>
      <c r="B19" s="2115" t="s">
        <v>145</v>
      </c>
      <c r="C19" s="2418">
        <v>2010</v>
      </c>
      <c r="D19" s="2417">
        <v>0.77548711453659436</v>
      </c>
      <c r="E19" s="2416">
        <v>74.580456846194124</v>
      </c>
      <c r="F19" s="2386">
        <v>805</v>
      </c>
      <c r="G19" s="2385">
        <v>29.953840040700978</v>
      </c>
      <c r="H19" s="2386">
        <v>1200</v>
      </c>
      <c r="I19" s="2385">
        <v>44.62661680549315</v>
      </c>
      <c r="J19" s="290">
        <v>685</v>
      </c>
      <c r="K19" s="2387">
        <v>1.0698488613807224</v>
      </c>
      <c r="L19" s="291">
        <v>25.419543153805872</v>
      </c>
      <c r="M19" s="2386">
        <v>550</v>
      </c>
      <c r="N19" s="2385">
        <v>20.432187937507663</v>
      </c>
      <c r="O19" s="2386">
        <v>135</v>
      </c>
      <c r="P19" s="2385">
        <v>4.9873552162982175</v>
      </c>
      <c r="Q19" s="2384">
        <v>2695</v>
      </c>
      <c r="R19" s="718"/>
      <c r="W19" s="1672"/>
      <c r="X19" s="1672"/>
      <c r="Y19" s="2133"/>
      <c r="Z19" s="1672"/>
      <c r="AA19" s="2133"/>
      <c r="AB19" s="1672"/>
      <c r="AC19" s="2132"/>
      <c r="AD19" s="1672"/>
      <c r="AE19" s="1672"/>
      <c r="AF19" s="1672"/>
      <c r="AG19" s="1672"/>
      <c r="AH19" s="1672"/>
      <c r="AI19" s="1672"/>
    </row>
    <row r="20" spans="1:35" ht="15.6">
      <c r="A20" s="1813" t="s">
        <v>359</v>
      </c>
      <c r="B20" s="2110" t="s">
        <v>342</v>
      </c>
      <c r="C20" s="2415">
        <v>950</v>
      </c>
      <c r="D20" s="2414">
        <v>0.36710248905295512</v>
      </c>
      <c r="E20" s="2416">
        <v>74.739390890080344</v>
      </c>
      <c r="F20" s="2386">
        <v>380</v>
      </c>
      <c r="G20" s="2385">
        <v>29.881605635131525</v>
      </c>
      <c r="H20" s="2386">
        <v>570</v>
      </c>
      <c r="I20" s="2385">
        <v>44.857785254948823</v>
      </c>
      <c r="J20" s="290">
        <v>320</v>
      </c>
      <c r="K20" s="2387">
        <v>0.50221159406698868</v>
      </c>
      <c r="L20" s="291">
        <v>25.260609109919656</v>
      </c>
      <c r="M20" s="2386">
        <v>255</v>
      </c>
      <c r="N20" s="2385">
        <v>19.89512743510322</v>
      </c>
      <c r="O20" s="2386">
        <v>70</v>
      </c>
      <c r="P20" s="2385">
        <v>5.3654816748164338</v>
      </c>
      <c r="Q20" s="2384">
        <v>1270</v>
      </c>
      <c r="R20" s="718"/>
      <c r="W20" s="1672"/>
      <c r="X20" s="1672"/>
      <c r="Y20" s="2133"/>
      <c r="Z20" s="1672"/>
      <c r="AA20" s="2133"/>
      <c r="AB20" s="1672"/>
      <c r="AC20" s="2132"/>
      <c r="AD20" s="1672"/>
      <c r="AE20" s="1672"/>
      <c r="AF20" s="1672"/>
      <c r="AG20" s="1672"/>
      <c r="AH20" s="1672"/>
      <c r="AI20" s="1672"/>
    </row>
    <row r="21" spans="1:35" ht="15.6">
      <c r="A21" s="1813" t="s">
        <v>358</v>
      </c>
      <c r="B21" s="2110" t="s">
        <v>341</v>
      </c>
      <c r="C21" s="2415">
        <v>1060</v>
      </c>
      <c r="D21" s="2414">
        <v>0.40838462548363935</v>
      </c>
      <c r="E21" s="2413">
        <v>74.438164683028461</v>
      </c>
      <c r="F21" s="2386">
        <v>425</v>
      </c>
      <c r="G21" s="2385">
        <v>30.018510828482746</v>
      </c>
      <c r="H21" s="2386">
        <v>630</v>
      </c>
      <c r="I21" s="2385">
        <v>44.419653854545714</v>
      </c>
      <c r="J21" s="290">
        <v>365</v>
      </c>
      <c r="K21" s="2387">
        <v>0.56763726731373376</v>
      </c>
      <c r="L21" s="291">
        <v>25.561835316971543</v>
      </c>
      <c r="M21" s="2386">
        <v>295</v>
      </c>
      <c r="N21" s="2385">
        <v>20.913013182806747</v>
      </c>
      <c r="O21" s="2386">
        <v>65</v>
      </c>
      <c r="P21" s="2385">
        <v>4.6488221341647957</v>
      </c>
      <c r="Q21" s="2384">
        <v>1420</v>
      </c>
      <c r="R21" s="718"/>
      <c r="W21" s="1672"/>
      <c r="X21" s="1672"/>
      <c r="Y21" s="2133"/>
      <c r="Z21" s="1672"/>
      <c r="AA21" s="2133"/>
      <c r="AB21" s="1672"/>
      <c r="AC21" s="2132"/>
      <c r="AD21" s="1672"/>
      <c r="AE21" s="1672"/>
      <c r="AF21" s="1672"/>
      <c r="AG21" s="1672"/>
      <c r="AH21" s="1672"/>
      <c r="AI21" s="1672"/>
    </row>
    <row r="22" spans="1:35" ht="16.2" thickBot="1">
      <c r="A22" s="2147" t="s">
        <v>71</v>
      </c>
      <c r="B22" s="2147" t="s">
        <v>401</v>
      </c>
      <c r="C22" s="2412">
        <v>115155</v>
      </c>
      <c r="D22" s="2230">
        <v>44.466788171785581</v>
      </c>
      <c r="E22" s="2411">
        <v>79.884028212540954</v>
      </c>
      <c r="F22" s="2379">
        <v>53235</v>
      </c>
      <c r="G22" s="2258">
        <v>36.930285472483753</v>
      </c>
      <c r="H22" s="2379">
        <v>61920</v>
      </c>
      <c r="I22" s="2258">
        <v>42.953742740057194</v>
      </c>
      <c r="J22" s="2380">
        <v>29000</v>
      </c>
      <c r="K22" s="2230">
        <v>45.323345993341782</v>
      </c>
      <c r="L22" s="2260">
        <v>20.115971787459049</v>
      </c>
      <c r="M22" s="2379">
        <v>23455</v>
      </c>
      <c r="N22" s="2258">
        <v>16.269860896981218</v>
      </c>
      <c r="O22" s="2379">
        <v>5545</v>
      </c>
      <c r="P22" s="2258">
        <v>3.8461108904778345</v>
      </c>
      <c r="Q22" s="2378">
        <v>144155</v>
      </c>
      <c r="R22" s="718"/>
      <c r="W22" s="1672"/>
      <c r="X22" s="1672"/>
      <c r="Y22" s="2133"/>
      <c r="AD22" s="1672"/>
      <c r="AE22" s="1672"/>
      <c r="AF22" s="2133"/>
    </row>
    <row r="23" spans="1:35" ht="15.6" thickTop="1">
      <c r="A23" s="2410" t="s">
        <v>87</v>
      </c>
      <c r="B23" s="2410"/>
      <c r="C23" s="2409"/>
      <c r="D23" s="2408"/>
      <c r="E23" s="2405"/>
      <c r="F23" s="2404"/>
      <c r="G23" s="2403"/>
      <c r="H23" s="2404"/>
      <c r="I23" s="2403"/>
      <c r="J23" s="2407"/>
      <c r="K23" s="2406"/>
      <c r="L23" s="2405"/>
      <c r="M23" s="2404"/>
      <c r="N23" s="2403"/>
      <c r="O23" s="2404"/>
      <c r="P23" s="2403"/>
      <c r="Q23" s="2402"/>
      <c r="R23" s="718"/>
    </row>
    <row r="24" spans="1:35">
      <c r="A24" s="663" t="s">
        <v>389</v>
      </c>
      <c r="B24" s="531" t="s">
        <v>135</v>
      </c>
      <c r="C24" s="2401">
        <v>111545</v>
      </c>
      <c r="D24" s="2400">
        <v>43.071076633175529</v>
      </c>
      <c r="E24" s="2399">
        <v>83.437869832665555</v>
      </c>
      <c r="F24" s="2191">
        <v>44365</v>
      </c>
      <c r="G24" s="2192">
        <v>33.186317232076867</v>
      </c>
      <c r="H24" s="2191">
        <v>67180</v>
      </c>
      <c r="I24" s="2192">
        <v>50.251552600588688</v>
      </c>
      <c r="J24" s="102">
        <v>22140</v>
      </c>
      <c r="K24" s="2242">
        <v>34.605398477673063</v>
      </c>
      <c r="L24" s="103">
        <v>16.562130167334452</v>
      </c>
      <c r="M24" s="2191">
        <v>18830</v>
      </c>
      <c r="N24" s="2192">
        <v>14.086646419382101</v>
      </c>
      <c r="O24" s="2191">
        <v>3310</v>
      </c>
      <c r="P24" s="2192">
        <v>2.4754837479523508</v>
      </c>
      <c r="Q24" s="2182">
        <v>133685</v>
      </c>
      <c r="R24" s="718"/>
      <c r="W24" s="1672"/>
      <c r="X24" s="1672"/>
      <c r="Y24" s="2133"/>
      <c r="Z24" s="1672"/>
      <c r="AA24" s="2133"/>
      <c r="AB24" s="1672"/>
      <c r="AC24" s="2132"/>
      <c r="AD24" s="1672"/>
      <c r="AE24" s="1672"/>
      <c r="AF24" s="1672"/>
      <c r="AG24" s="1672"/>
      <c r="AH24" s="1672"/>
      <c r="AI24" s="1672"/>
    </row>
    <row r="25" spans="1:35">
      <c r="A25" s="663" t="s">
        <v>136</v>
      </c>
      <c r="B25" s="531" t="s">
        <v>350</v>
      </c>
      <c r="C25" s="2398">
        <v>32275</v>
      </c>
      <c r="D25" s="2397">
        <v>12.462135195038886</v>
      </c>
      <c r="E25" s="2396">
        <v>71.535734519504175</v>
      </c>
      <c r="F25" s="2191">
        <v>9790</v>
      </c>
      <c r="G25" s="2192">
        <v>21.704634418164229</v>
      </c>
      <c r="H25" s="2191">
        <v>22480</v>
      </c>
      <c r="I25" s="2192">
        <v>49.831100101339928</v>
      </c>
      <c r="J25" s="102">
        <v>12840</v>
      </c>
      <c r="K25" s="2242">
        <v>20.071255528985173</v>
      </c>
      <c r="L25" s="103">
        <v>28.464265480495833</v>
      </c>
      <c r="M25" s="2191">
        <v>10335</v>
      </c>
      <c r="N25" s="2192">
        <v>22.902338620801554</v>
      </c>
      <c r="O25" s="2191">
        <v>2510</v>
      </c>
      <c r="P25" s="2192">
        <v>5.5619268596942772</v>
      </c>
      <c r="Q25" s="2182">
        <v>45115</v>
      </c>
      <c r="R25" s="718"/>
      <c r="W25" s="1672"/>
      <c r="X25" s="1672"/>
      <c r="Y25" s="2133"/>
      <c r="Z25" s="1672"/>
      <c r="AA25" s="2133"/>
      <c r="AB25" s="1672"/>
      <c r="AC25" s="2132"/>
      <c r="AD25" s="1672"/>
      <c r="AE25" s="1672"/>
      <c r="AF25" s="1672"/>
      <c r="AG25" s="1672"/>
      <c r="AH25" s="1672"/>
      <c r="AI25" s="1672"/>
    </row>
    <row r="26" spans="1:35" ht="15.6">
      <c r="A26" s="2118" t="s">
        <v>373</v>
      </c>
      <c r="B26" s="2115" t="s">
        <v>137</v>
      </c>
      <c r="C26" s="2394">
        <v>14065</v>
      </c>
      <c r="D26" s="2393">
        <v>5.4316958459150344</v>
      </c>
      <c r="E26" s="2392">
        <v>72.6500277602035</v>
      </c>
      <c r="F26" s="2386">
        <v>4415</v>
      </c>
      <c r="G26" s="2385">
        <v>22.798383452336374</v>
      </c>
      <c r="H26" s="2386">
        <v>9650</v>
      </c>
      <c r="I26" s="2385">
        <v>49.851644307867112</v>
      </c>
      <c r="J26" s="290">
        <v>5295</v>
      </c>
      <c r="K26" s="2387">
        <v>8.2767852956346424</v>
      </c>
      <c r="L26" s="291">
        <v>27.349972239796514</v>
      </c>
      <c r="M26" s="2386">
        <v>4345</v>
      </c>
      <c r="N26" s="2385">
        <v>22.435254167258456</v>
      </c>
      <c r="O26" s="2386">
        <v>950</v>
      </c>
      <c r="P26" s="2385">
        <v>4.914718072538057</v>
      </c>
      <c r="Q26" s="2384">
        <v>19360</v>
      </c>
      <c r="R26" s="718"/>
      <c r="W26" s="1672"/>
      <c r="X26" s="1672"/>
      <c r="Y26" s="2133"/>
      <c r="Z26" s="1672"/>
      <c r="AA26" s="2133"/>
      <c r="AB26" s="1672"/>
      <c r="AC26" s="2132"/>
      <c r="AD26" s="1672"/>
      <c r="AE26" s="1672"/>
      <c r="AF26" s="1672"/>
      <c r="AG26" s="1672"/>
      <c r="AH26" s="1672"/>
      <c r="AI26" s="1672"/>
    </row>
    <row r="27" spans="1:35" ht="15.6">
      <c r="A27" s="1813" t="s">
        <v>370</v>
      </c>
      <c r="B27" s="2116" t="s">
        <v>349</v>
      </c>
      <c r="C27" s="2394">
        <v>2470</v>
      </c>
      <c r="D27" s="2393">
        <v>0.95426181778865837</v>
      </c>
      <c r="E27" s="2392">
        <v>67.884936037424353</v>
      </c>
      <c r="F27" s="2386">
        <v>645</v>
      </c>
      <c r="G27" s="2385">
        <v>17.654055449798236</v>
      </c>
      <c r="H27" s="2386">
        <v>1830</v>
      </c>
      <c r="I27" s="2385">
        <v>50.230880587626118</v>
      </c>
      <c r="J27" s="290">
        <v>1170</v>
      </c>
      <c r="K27" s="2387">
        <v>1.8272924774542441</v>
      </c>
      <c r="L27" s="291">
        <v>32.11506396257564</v>
      </c>
      <c r="M27" s="2386">
        <v>930</v>
      </c>
      <c r="N27" s="2385">
        <v>25.479272939037084</v>
      </c>
      <c r="O27" s="2386">
        <v>240</v>
      </c>
      <c r="P27" s="2385">
        <v>6.635791023538558</v>
      </c>
      <c r="Q27" s="2384">
        <v>3640</v>
      </c>
      <c r="R27" s="718"/>
      <c r="W27" s="1672"/>
      <c r="X27" s="1672"/>
      <c r="Y27" s="2133"/>
      <c r="Z27" s="1672"/>
      <c r="AA27" s="2133"/>
      <c r="AB27" s="1672"/>
      <c r="AC27" s="2132"/>
      <c r="AD27" s="1672"/>
      <c r="AE27" s="1672"/>
      <c r="AF27" s="1672"/>
      <c r="AG27" s="1672"/>
      <c r="AH27" s="1672"/>
      <c r="AI27" s="1672"/>
    </row>
    <row r="28" spans="1:35" ht="15.6">
      <c r="A28" s="1813" t="s">
        <v>371</v>
      </c>
      <c r="B28" s="2116" t="s">
        <v>348</v>
      </c>
      <c r="C28" s="2394">
        <v>4680</v>
      </c>
      <c r="D28" s="2393">
        <v>1.8063975534223515</v>
      </c>
      <c r="E28" s="2392">
        <v>80.885467726904139</v>
      </c>
      <c r="F28" s="2386">
        <v>1730</v>
      </c>
      <c r="G28" s="2385">
        <v>29.907791154659463</v>
      </c>
      <c r="H28" s="2386">
        <v>2950</v>
      </c>
      <c r="I28" s="2385">
        <v>50.977676572244668</v>
      </c>
      <c r="J28" s="290">
        <v>1105</v>
      </c>
      <c r="K28" s="2387">
        <v>1.7278723371000764</v>
      </c>
      <c r="L28" s="291">
        <v>19.114532273095868</v>
      </c>
      <c r="M28" s="2386">
        <v>940</v>
      </c>
      <c r="N28" s="2385">
        <v>16.213230145186138</v>
      </c>
      <c r="O28" s="2386">
        <v>170</v>
      </c>
      <c r="P28" s="2385">
        <v>2.9013021279097315</v>
      </c>
      <c r="Q28" s="2384">
        <v>5785</v>
      </c>
      <c r="R28" s="718"/>
      <c r="W28" s="1672"/>
      <c r="X28" s="1672"/>
      <c r="Y28" s="2133"/>
      <c r="Z28" s="1672"/>
      <c r="AA28" s="2133"/>
      <c r="AB28" s="1672"/>
      <c r="AC28" s="2132"/>
      <c r="AD28" s="1672"/>
      <c r="AE28" s="1672"/>
      <c r="AF28" s="1672"/>
      <c r="AG28" s="1672"/>
      <c r="AH28" s="1672"/>
      <c r="AI28" s="1672"/>
    </row>
    <row r="29" spans="1:35" ht="15.6">
      <c r="A29" s="1813" t="s">
        <v>372</v>
      </c>
      <c r="B29" s="2116" t="s">
        <v>347</v>
      </c>
      <c r="C29" s="2394">
        <v>4340</v>
      </c>
      <c r="D29" s="2393">
        <v>1.6753033123016212</v>
      </c>
      <c r="E29" s="2392">
        <v>66.690953696316839</v>
      </c>
      <c r="F29" s="2386">
        <v>1210</v>
      </c>
      <c r="G29" s="2385">
        <v>18.576349659443579</v>
      </c>
      <c r="H29" s="2386">
        <v>3130</v>
      </c>
      <c r="I29" s="2385">
        <v>48.114604036873246</v>
      </c>
      <c r="J29" s="290">
        <v>2165</v>
      </c>
      <c r="K29" s="2387">
        <v>3.3868335912223944</v>
      </c>
      <c r="L29" s="291">
        <v>33.309046303683168</v>
      </c>
      <c r="M29" s="2386">
        <v>1770</v>
      </c>
      <c r="N29" s="2385">
        <v>27.177647324660715</v>
      </c>
      <c r="O29" s="2386">
        <v>400</v>
      </c>
      <c r="P29" s="2385">
        <v>6.131398979022463</v>
      </c>
      <c r="Q29" s="2384">
        <v>6505</v>
      </c>
      <c r="R29" s="718"/>
      <c r="W29" s="1672"/>
      <c r="X29" s="1672"/>
      <c r="Y29" s="2133"/>
      <c r="Z29" s="1672"/>
      <c r="AA29" s="2133"/>
      <c r="AB29" s="1672"/>
      <c r="AC29" s="2132"/>
      <c r="AD29" s="1672"/>
      <c r="AE29" s="1672"/>
      <c r="AF29" s="1672"/>
      <c r="AG29" s="1672"/>
      <c r="AH29" s="1672"/>
      <c r="AI29" s="1672"/>
    </row>
    <row r="30" spans="1:35" ht="15.6">
      <c r="A30" s="1813" t="s">
        <v>369</v>
      </c>
      <c r="B30" s="2116" t="s">
        <v>346</v>
      </c>
      <c r="C30" s="2394">
        <v>2580</v>
      </c>
      <c r="D30" s="2393">
        <v>0.99573316240240339</v>
      </c>
      <c r="E30" s="2392">
        <v>75.12133306143852</v>
      </c>
      <c r="F30" s="2386">
        <v>835</v>
      </c>
      <c r="G30" s="2385">
        <v>24.277099659160427</v>
      </c>
      <c r="H30" s="2386">
        <v>1745</v>
      </c>
      <c r="I30" s="2385">
        <v>50.844233402278093</v>
      </c>
      <c r="J30" s="290">
        <v>855</v>
      </c>
      <c r="K30" s="2387">
        <v>1.3347868898579265</v>
      </c>
      <c r="L30" s="291">
        <v>24.878666938561484</v>
      </c>
      <c r="M30" s="2386">
        <v>710</v>
      </c>
      <c r="N30" s="2385">
        <v>20.702653887610335</v>
      </c>
      <c r="O30" s="2386">
        <v>145</v>
      </c>
      <c r="P30" s="2385">
        <v>4.1760130509511466</v>
      </c>
      <c r="Q30" s="2384">
        <v>3435</v>
      </c>
      <c r="R30" s="718"/>
      <c r="W30" s="1672"/>
      <c r="X30" s="1672"/>
      <c r="Y30" s="2133"/>
      <c r="Z30" s="1672"/>
      <c r="AA30" s="2133"/>
      <c r="AB30" s="1672"/>
      <c r="AC30" s="2132"/>
      <c r="AD30" s="1672"/>
      <c r="AE30" s="1672"/>
      <c r="AF30" s="1672"/>
      <c r="AG30" s="1672"/>
      <c r="AH30" s="1672"/>
      <c r="AI30" s="1672"/>
    </row>
    <row r="31" spans="1:35" ht="15.6">
      <c r="A31" s="2118" t="s">
        <v>368</v>
      </c>
      <c r="B31" s="2395" t="s">
        <v>138</v>
      </c>
      <c r="C31" s="2394">
        <v>8035</v>
      </c>
      <c r="D31" s="2393">
        <v>3.1026164788743271</v>
      </c>
      <c r="E31" s="2392">
        <v>62.819778101107772</v>
      </c>
      <c r="F31" s="2386">
        <v>1890</v>
      </c>
      <c r="G31" s="2385">
        <v>14.787916979072763</v>
      </c>
      <c r="H31" s="2386">
        <v>6145</v>
      </c>
      <c r="I31" s="2385">
        <v>48.031861122035004</v>
      </c>
      <c r="J31" s="290">
        <v>4755</v>
      </c>
      <c r="K31" s="2387">
        <v>7.4327378440474519</v>
      </c>
      <c r="L31" s="291">
        <v>37.180221898892221</v>
      </c>
      <c r="M31" s="2386">
        <v>3730</v>
      </c>
      <c r="N31" s="2385">
        <v>29.143013062028022</v>
      </c>
      <c r="O31" s="2386">
        <v>1030</v>
      </c>
      <c r="P31" s="2385">
        <v>8.0372088368642061</v>
      </c>
      <c r="Q31" s="2384">
        <v>12790</v>
      </c>
      <c r="R31" s="718"/>
      <c r="W31" s="1672"/>
      <c r="X31" s="1672"/>
      <c r="Y31" s="2133"/>
      <c r="Z31" s="1672"/>
      <c r="AA31" s="2133"/>
      <c r="AB31" s="1672"/>
      <c r="AC31" s="2132"/>
      <c r="AD31" s="1672"/>
      <c r="AE31" s="1672"/>
      <c r="AF31" s="1672"/>
      <c r="AG31" s="1672"/>
      <c r="AH31" s="1672"/>
      <c r="AI31" s="1672"/>
    </row>
    <row r="32" spans="1:35" ht="15.6">
      <c r="A32" s="1813" t="s">
        <v>367</v>
      </c>
      <c r="B32" s="2116" t="s">
        <v>345</v>
      </c>
      <c r="C32" s="2394">
        <v>5880</v>
      </c>
      <c r="D32" s="2393">
        <v>2.2707221574366541</v>
      </c>
      <c r="E32" s="2392">
        <v>62.382831561750784</v>
      </c>
      <c r="F32" s="2386">
        <v>1330</v>
      </c>
      <c r="G32" s="2385">
        <v>14.135213120319095</v>
      </c>
      <c r="H32" s="2386">
        <v>4550</v>
      </c>
      <c r="I32" s="2385">
        <v>48.24761844143169</v>
      </c>
      <c r="J32" s="290">
        <v>3545</v>
      </c>
      <c r="K32" s="2387">
        <v>5.5423016207936735</v>
      </c>
      <c r="L32" s="291">
        <v>37.617168438249216</v>
      </c>
      <c r="M32" s="2386">
        <v>2775</v>
      </c>
      <c r="N32" s="2385">
        <v>29.430123268198503</v>
      </c>
      <c r="O32" s="2386">
        <v>770</v>
      </c>
      <c r="P32" s="2385">
        <v>8.1870451700507072</v>
      </c>
      <c r="Q32" s="2384">
        <v>9425</v>
      </c>
      <c r="R32" s="718"/>
      <c r="W32" s="1672"/>
      <c r="X32" s="1672"/>
      <c r="Y32" s="2133"/>
      <c r="Z32" s="1672"/>
      <c r="AA32" s="2133"/>
      <c r="AB32" s="1672"/>
      <c r="AC32" s="2132"/>
      <c r="AD32" s="1672"/>
      <c r="AE32" s="1672"/>
      <c r="AF32" s="1672"/>
      <c r="AG32" s="1672"/>
      <c r="AH32" s="1672"/>
      <c r="AI32" s="1672"/>
    </row>
    <row r="33" spans="1:35" ht="15.6">
      <c r="A33" s="1813" t="s">
        <v>366</v>
      </c>
      <c r="B33" s="2116" t="s">
        <v>344</v>
      </c>
      <c r="C33" s="2394">
        <v>1750</v>
      </c>
      <c r="D33" s="2393">
        <v>0.67515657942496154</v>
      </c>
      <c r="E33" s="2392">
        <v>65.347859398650797</v>
      </c>
      <c r="F33" s="2386">
        <v>465</v>
      </c>
      <c r="G33" s="2385">
        <v>17.459308952964701</v>
      </c>
      <c r="H33" s="2386">
        <v>1280</v>
      </c>
      <c r="I33" s="2385">
        <v>47.888550445686093</v>
      </c>
      <c r="J33" s="290">
        <v>925</v>
      </c>
      <c r="K33" s="2387">
        <v>1.4491333364592613</v>
      </c>
      <c r="L33" s="291">
        <v>34.652140601349203</v>
      </c>
      <c r="M33" s="2386">
        <v>720</v>
      </c>
      <c r="N33" s="2385">
        <v>26.988955954627848</v>
      </c>
      <c r="O33" s="2386">
        <v>205</v>
      </c>
      <c r="P33" s="2385">
        <v>7.6631846467213567</v>
      </c>
      <c r="Q33" s="2384">
        <v>2675</v>
      </c>
      <c r="R33" s="718"/>
      <c r="W33" s="1672"/>
      <c r="X33" s="1672"/>
      <c r="Y33" s="2133"/>
      <c r="Z33" s="1672"/>
      <c r="AA33" s="2133"/>
      <c r="AB33" s="1672"/>
      <c r="AC33" s="2132"/>
      <c r="AD33" s="1672"/>
      <c r="AE33" s="1672"/>
      <c r="AF33" s="1672"/>
      <c r="AG33" s="1672"/>
      <c r="AH33" s="1672"/>
      <c r="AI33" s="1672"/>
    </row>
    <row r="34" spans="1:35" ht="15.6">
      <c r="A34" s="1813" t="s">
        <v>365</v>
      </c>
      <c r="B34" s="2116" t="s">
        <v>343</v>
      </c>
      <c r="C34" s="2394">
        <v>405</v>
      </c>
      <c r="D34" s="2393">
        <v>0.15673774201271168</v>
      </c>
      <c r="E34" s="2392">
        <v>58.976258971900151</v>
      </c>
      <c r="F34" s="2386">
        <v>90</v>
      </c>
      <c r="G34" s="2385">
        <v>13.34234155696975</v>
      </c>
      <c r="H34" s="2386">
        <v>315</v>
      </c>
      <c r="I34" s="2385">
        <v>45.633917414930401</v>
      </c>
      <c r="J34" s="290">
        <v>280</v>
      </c>
      <c r="K34" s="2387">
        <v>0.44130288679451718</v>
      </c>
      <c r="L34" s="291">
        <v>41.023741028099849</v>
      </c>
      <c r="M34" s="2386">
        <v>230</v>
      </c>
      <c r="N34" s="2385">
        <v>33.584691831575277</v>
      </c>
      <c r="O34" s="2386">
        <v>50</v>
      </c>
      <c r="P34" s="2385">
        <v>7.4390491965245689</v>
      </c>
      <c r="Q34" s="2384">
        <v>690</v>
      </c>
      <c r="R34" s="718"/>
      <c r="W34" s="1672"/>
      <c r="X34" s="1672"/>
      <c r="Y34" s="2133"/>
      <c r="Z34" s="1672"/>
      <c r="AA34" s="2133"/>
      <c r="AB34" s="1672"/>
      <c r="AC34" s="2132"/>
      <c r="AD34" s="1672"/>
      <c r="AE34" s="1672"/>
      <c r="AF34" s="1672"/>
      <c r="AG34" s="1672"/>
      <c r="AH34" s="1672"/>
      <c r="AI34" s="1672"/>
    </row>
    <row r="35" spans="1:35" ht="15.6">
      <c r="A35" s="302" t="s">
        <v>364</v>
      </c>
      <c r="B35" s="2115" t="s">
        <v>139</v>
      </c>
      <c r="C35" s="2394">
        <v>915</v>
      </c>
      <c r="D35" s="2393">
        <v>0.35240603303806561</v>
      </c>
      <c r="E35" s="2392">
        <v>84.026773958918355</v>
      </c>
      <c r="F35" s="2386">
        <v>320</v>
      </c>
      <c r="G35" s="2385">
        <v>29.610635927559315</v>
      </c>
      <c r="H35" s="2386">
        <v>590</v>
      </c>
      <c r="I35" s="2385">
        <v>54.41613803135904</v>
      </c>
      <c r="J35" s="290">
        <v>175</v>
      </c>
      <c r="K35" s="2387">
        <v>0.27115862521686124</v>
      </c>
      <c r="L35" s="291">
        <v>15.973226041081636</v>
      </c>
      <c r="M35" s="2386">
        <v>145</v>
      </c>
      <c r="N35" s="2385">
        <v>13.150359533389189</v>
      </c>
      <c r="O35" s="2386">
        <v>30</v>
      </c>
      <c r="P35" s="2385">
        <v>2.8228665076924493</v>
      </c>
      <c r="Q35" s="2384">
        <v>1085</v>
      </c>
      <c r="R35" s="718"/>
      <c r="W35" s="1672"/>
      <c r="X35" s="1672"/>
      <c r="Y35" s="2133"/>
      <c r="Z35" s="1672"/>
      <c r="AA35" s="2133"/>
      <c r="AB35" s="1672"/>
      <c r="AC35" s="2132"/>
      <c r="AD35" s="1672"/>
      <c r="AE35" s="1672"/>
      <c r="AF35" s="1672"/>
      <c r="AG35" s="1672"/>
      <c r="AH35" s="1672"/>
      <c r="AI35" s="1672"/>
    </row>
    <row r="36" spans="1:35" ht="15.6">
      <c r="A36" s="302" t="s">
        <v>363</v>
      </c>
      <c r="B36" s="2115" t="s">
        <v>140</v>
      </c>
      <c r="C36" s="2394">
        <v>7035</v>
      </c>
      <c r="D36" s="2393">
        <v>2.7159907944426855</v>
      </c>
      <c r="E36" s="2392">
        <v>80.372397559247659</v>
      </c>
      <c r="F36" s="2386">
        <v>2505</v>
      </c>
      <c r="G36" s="2385">
        <v>28.640103297758074</v>
      </c>
      <c r="H36" s="2386">
        <v>4525</v>
      </c>
      <c r="I36" s="2385">
        <v>51.732294261489599</v>
      </c>
      <c r="J36" s="290">
        <v>1720</v>
      </c>
      <c r="K36" s="2387">
        <v>2.6846876416436127</v>
      </c>
      <c r="L36" s="291">
        <v>19.627602440752337</v>
      </c>
      <c r="M36" s="2386">
        <v>1385</v>
      </c>
      <c r="N36" s="2385">
        <v>15.853006376122677</v>
      </c>
      <c r="O36" s="2386">
        <v>330</v>
      </c>
      <c r="P36" s="2385">
        <v>3.7745960646296597</v>
      </c>
      <c r="Q36" s="2384">
        <v>8750</v>
      </c>
      <c r="R36" s="718"/>
      <c r="W36" s="1672"/>
      <c r="X36" s="1672"/>
      <c r="Y36" s="2133"/>
      <c r="Z36" s="1672"/>
      <c r="AA36" s="2133"/>
      <c r="AB36" s="1672"/>
      <c r="AC36" s="2132"/>
      <c r="AD36" s="1672"/>
      <c r="AE36" s="1672"/>
      <c r="AF36" s="1672"/>
      <c r="AG36" s="1672"/>
      <c r="AH36" s="1672"/>
      <c r="AI36" s="1672"/>
    </row>
    <row r="37" spans="1:35" ht="15.6">
      <c r="A37" s="302" t="s">
        <v>361</v>
      </c>
      <c r="B37" s="2115" t="s">
        <v>145</v>
      </c>
      <c r="C37" s="2390">
        <v>2225</v>
      </c>
      <c r="D37" s="2389">
        <v>0.8594260427687721</v>
      </c>
      <c r="E37" s="2391">
        <v>71.217749960802379</v>
      </c>
      <c r="F37" s="2386">
        <v>660</v>
      </c>
      <c r="G37" s="2385">
        <v>21.067519094839032</v>
      </c>
      <c r="H37" s="2386">
        <v>1565</v>
      </c>
      <c r="I37" s="2385">
        <v>50.150230865963351</v>
      </c>
      <c r="J37" s="290">
        <v>900</v>
      </c>
      <c r="K37" s="2387">
        <v>1.4058861224426</v>
      </c>
      <c r="L37" s="291">
        <v>28.782250039197617</v>
      </c>
      <c r="M37" s="2386">
        <v>730</v>
      </c>
      <c r="N37" s="2385">
        <v>23.384178241962886</v>
      </c>
      <c r="O37" s="2386">
        <v>170</v>
      </c>
      <c r="P37" s="2385">
        <v>5.3980717972347279</v>
      </c>
      <c r="Q37" s="2384">
        <v>3125</v>
      </c>
      <c r="R37" s="718"/>
      <c r="W37" s="1672"/>
      <c r="X37" s="1672"/>
      <c r="Y37" s="2133"/>
      <c r="Z37" s="1672"/>
      <c r="AA37" s="2133"/>
      <c r="AB37" s="1672"/>
      <c r="AC37" s="2132"/>
      <c r="AD37" s="1672"/>
      <c r="AE37" s="1672"/>
      <c r="AF37" s="1672"/>
      <c r="AG37" s="1672"/>
      <c r="AH37" s="1672"/>
      <c r="AI37" s="1672"/>
    </row>
    <row r="38" spans="1:35" ht="15.6">
      <c r="A38" s="1813" t="s">
        <v>359</v>
      </c>
      <c r="B38" s="2110" t="s">
        <v>342</v>
      </c>
      <c r="C38" s="2390">
        <v>850</v>
      </c>
      <c r="D38" s="2389">
        <v>0.32833411848293648</v>
      </c>
      <c r="E38" s="2391">
        <v>70.157923398075866</v>
      </c>
      <c r="F38" s="2386">
        <v>255</v>
      </c>
      <c r="G38" s="2385">
        <v>21.031700193072492</v>
      </c>
      <c r="H38" s="2386">
        <v>595</v>
      </c>
      <c r="I38" s="2385">
        <v>49.126223205003377</v>
      </c>
      <c r="J38" s="290">
        <v>360</v>
      </c>
      <c r="K38" s="2387">
        <v>0.5652928213063253</v>
      </c>
      <c r="L38" s="291">
        <v>29.842076601924123</v>
      </c>
      <c r="M38" s="2386">
        <v>300</v>
      </c>
      <c r="N38" s="2385">
        <v>24.582088813346754</v>
      </c>
      <c r="O38" s="2386">
        <v>65</v>
      </c>
      <c r="P38" s="2385">
        <v>5.2599877885773694</v>
      </c>
      <c r="Q38" s="2384">
        <v>1210</v>
      </c>
      <c r="R38" s="718"/>
      <c r="W38" s="1672"/>
      <c r="X38" s="1672"/>
      <c r="Y38" s="2133"/>
      <c r="Z38" s="1672"/>
      <c r="AA38" s="2133"/>
      <c r="AB38" s="1672"/>
      <c r="AC38" s="2132"/>
      <c r="AD38" s="1672"/>
      <c r="AE38" s="1672"/>
      <c r="AF38" s="1672"/>
      <c r="AG38" s="1672"/>
      <c r="AH38" s="1672"/>
      <c r="AI38" s="1672"/>
    </row>
    <row r="39" spans="1:35" ht="15.6">
      <c r="A39" s="1813" t="s">
        <v>358</v>
      </c>
      <c r="B39" s="2110" t="s">
        <v>341</v>
      </c>
      <c r="C39" s="2390">
        <v>1375</v>
      </c>
      <c r="D39" s="2389">
        <v>0.53109192428583563</v>
      </c>
      <c r="E39" s="2388">
        <v>71.889128741748152</v>
      </c>
      <c r="F39" s="2386">
        <v>405</v>
      </c>
      <c r="G39" s="2385">
        <v>21.090209647660217</v>
      </c>
      <c r="H39" s="2386">
        <v>970</v>
      </c>
      <c r="I39" s="2385">
        <v>50.79891909408795</v>
      </c>
      <c r="J39" s="290">
        <v>540</v>
      </c>
      <c r="K39" s="2387">
        <v>0.84059330113627484</v>
      </c>
      <c r="L39" s="291">
        <v>28.110871258251841</v>
      </c>
      <c r="M39" s="2386">
        <v>435</v>
      </c>
      <c r="N39" s="2385">
        <v>22.625326022757562</v>
      </c>
      <c r="O39" s="2386">
        <v>105</v>
      </c>
      <c r="P39" s="2385">
        <v>5.485545235494274</v>
      </c>
      <c r="Q39" s="2384">
        <v>1915</v>
      </c>
      <c r="R39" s="718"/>
      <c r="W39" s="1672"/>
      <c r="X39" s="1672"/>
      <c r="Y39" s="2133"/>
      <c r="Z39" s="1672"/>
      <c r="AA39" s="2133"/>
      <c r="AB39" s="1672"/>
      <c r="AC39" s="2132"/>
      <c r="AD39" s="1672"/>
      <c r="AE39" s="1672"/>
      <c r="AF39" s="1672"/>
      <c r="AG39" s="1672"/>
      <c r="AH39" s="1672"/>
      <c r="AI39" s="1672"/>
    </row>
    <row r="40" spans="1:35" ht="16.2" thickBot="1">
      <c r="A40" s="2147" t="s">
        <v>84</v>
      </c>
      <c r="B40" s="2383" t="s">
        <v>400</v>
      </c>
      <c r="C40" s="2382">
        <v>143815</v>
      </c>
      <c r="D40" s="2230">
        <v>55.533211828214405</v>
      </c>
      <c r="E40" s="2381">
        <v>80.434666252794699</v>
      </c>
      <c r="F40" s="2379">
        <v>54155</v>
      </c>
      <c r="G40" s="2258">
        <v>30.289204233239236</v>
      </c>
      <c r="H40" s="2379">
        <v>89660</v>
      </c>
      <c r="I40" s="2258">
        <v>50.145462019555453</v>
      </c>
      <c r="J40" s="2380">
        <v>34985</v>
      </c>
      <c r="K40" s="2230">
        <v>54.676654006658218</v>
      </c>
      <c r="L40" s="2260">
        <v>19.565333747205315</v>
      </c>
      <c r="M40" s="2379">
        <v>29165</v>
      </c>
      <c r="N40" s="2258">
        <v>16.311063944619455</v>
      </c>
      <c r="O40" s="2379">
        <v>5820</v>
      </c>
      <c r="P40" s="2258">
        <v>3.2542698025858607</v>
      </c>
      <c r="Q40" s="2378">
        <v>178800</v>
      </c>
      <c r="R40" s="718"/>
    </row>
    <row r="41" spans="1:35" ht="15.6" thickTop="1">
      <c r="A41" s="2377" t="s">
        <v>15</v>
      </c>
      <c r="B41" s="2377"/>
      <c r="C41" s="2376"/>
      <c r="D41" s="2373"/>
      <c r="E41" s="2375"/>
      <c r="F41" s="2371"/>
      <c r="G41" s="2370"/>
      <c r="H41" s="2371"/>
      <c r="I41" s="2370"/>
      <c r="J41" s="2374"/>
      <c r="K41" s="2373"/>
      <c r="L41" s="2372"/>
      <c r="M41" s="2371"/>
      <c r="N41" s="2370"/>
      <c r="O41" s="2371"/>
      <c r="P41" s="2370"/>
      <c r="Q41" s="2369"/>
      <c r="R41" s="718"/>
    </row>
    <row r="42" spans="1:35" ht="16.2" thickBot="1">
      <c r="A42" s="2147" t="s">
        <v>307</v>
      </c>
      <c r="B42" s="2147" t="s">
        <v>15</v>
      </c>
      <c r="C42" s="2368">
        <v>258975</v>
      </c>
      <c r="D42" s="2365">
        <v>100</v>
      </c>
      <c r="E42" s="2367">
        <v>80.188880803827161</v>
      </c>
      <c r="F42" s="2363">
        <v>107395</v>
      </c>
      <c r="G42" s="2362">
        <v>33.253549256088313</v>
      </c>
      <c r="H42" s="2363">
        <v>151580</v>
      </c>
      <c r="I42" s="2362">
        <v>46.935331547738848</v>
      </c>
      <c r="J42" s="2366">
        <v>63980</v>
      </c>
      <c r="K42" s="2365">
        <v>100.00000000000003</v>
      </c>
      <c r="L42" s="2364">
        <v>19.811119196172839</v>
      </c>
      <c r="M42" s="2363">
        <v>52620</v>
      </c>
      <c r="N42" s="2362">
        <v>16.292672353733494</v>
      </c>
      <c r="O42" s="2363">
        <v>11365</v>
      </c>
      <c r="P42" s="2362">
        <v>3.5184468424393489</v>
      </c>
      <c r="Q42" s="2361">
        <v>322955</v>
      </c>
      <c r="R42" s="718"/>
      <c r="W42" s="2132"/>
      <c r="X42" s="1806"/>
      <c r="AA42" s="2133"/>
      <c r="AB42" s="1672"/>
      <c r="AC42" s="2132"/>
      <c r="AD42" s="2132"/>
      <c r="AE42" s="1806"/>
      <c r="AG42" s="1672"/>
      <c r="AI42" s="1672"/>
    </row>
    <row r="43" spans="1:35" ht="15.6" thickTop="1">
      <c r="C43" s="2360"/>
      <c r="D43" s="2360"/>
      <c r="E43" s="2360"/>
      <c r="F43" s="2360"/>
      <c r="G43" s="2360"/>
      <c r="H43" s="2360"/>
      <c r="I43" s="2360"/>
      <c r="J43" s="2360"/>
      <c r="K43" s="2360"/>
      <c r="L43" s="2360"/>
      <c r="M43" s="2360"/>
      <c r="N43" s="2360"/>
      <c r="O43" s="2360"/>
      <c r="P43" s="2360"/>
      <c r="Q43" s="2360"/>
      <c r="R43" s="2360"/>
      <c r="S43" s="2360"/>
    </row>
    <row r="44" spans="1:35">
      <c r="C44" s="2360"/>
      <c r="D44" s="2360"/>
      <c r="E44" s="2360"/>
      <c r="F44" s="2360"/>
      <c r="G44" s="2360"/>
      <c r="H44" s="2360"/>
      <c r="I44" s="2360"/>
      <c r="J44" s="2360"/>
      <c r="K44" s="2360"/>
      <c r="L44" s="2360"/>
      <c r="M44" s="2360"/>
      <c r="N44" s="2360"/>
      <c r="O44" s="2360"/>
      <c r="P44" s="2360"/>
      <c r="Q44" s="2360"/>
    </row>
    <row r="45" spans="1:35">
      <c r="C45" s="2359"/>
      <c r="D45" s="2359"/>
      <c r="E45" s="718"/>
      <c r="F45" s="2357"/>
      <c r="G45" s="718"/>
      <c r="H45" s="2357"/>
      <c r="I45" s="2358"/>
      <c r="J45" s="2358"/>
      <c r="K45" s="718"/>
      <c r="L45" s="2357"/>
      <c r="M45" s="718"/>
      <c r="N45" s="2357"/>
      <c r="O45" s="718"/>
    </row>
  </sheetData>
  <mergeCells count="9">
    <mergeCell ref="A41:B41"/>
    <mergeCell ref="A23:B23"/>
    <mergeCell ref="A5:B5"/>
    <mergeCell ref="A1:Q1"/>
    <mergeCell ref="F3:G3"/>
    <mergeCell ref="H3:I3"/>
    <mergeCell ref="M3:N3"/>
    <mergeCell ref="O3:P3"/>
    <mergeCell ref="J3:L3"/>
  </mergeCells>
  <pageMargins left="0.75" right="0.75" top="1" bottom="1" header="0.5" footer="0.5"/>
  <pageSetup paperSize="9" scale="23" orientation="landscape"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C0C7B-301A-44D1-B212-EF15429ACAC5}">
  <dimension ref="A1:AU34"/>
  <sheetViews>
    <sheetView showGridLines="0" zoomScale="80" zoomScaleNormal="80" zoomScaleSheetLayoutView="80" workbookViewId="0">
      <selection activeCell="W32" sqref="W32"/>
    </sheetView>
  </sheetViews>
  <sheetFormatPr defaultColWidth="9.109375" defaultRowHeight="15"/>
  <cols>
    <col min="1" max="1" width="7.44140625" style="297" customWidth="1"/>
    <col min="2" max="2" width="41.77734375" style="297" customWidth="1"/>
    <col min="3" max="3" width="10.44140625" style="973" customWidth="1"/>
    <col min="4" max="4" width="11.33203125" style="297" customWidth="1"/>
    <col min="5" max="5" width="10.44140625" style="297" customWidth="1"/>
    <col min="6" max="6" width="10.44140625" style="973" customWidth="1"/>
    <col min="7" max="7" width="10.44140625" style="297" customWidth="1"/>
    <col min="8" max="8" width="10.44140625" style="973" customWidth="1"/>
    <col min="9" max="9" width="10.44140625" style="297" customWidth="1"/>
    <col min="10" max="10" width="10.44140625" style="973" customWidth="1"/>
    <col min="11" max="12" width="10.44140625" style="297" customWidth="1"/>
    <col min="13" max="13" width="10.44140625" style="973" customWidth="1"/>
    <col min="14" max="14" width="10.44140625" style="297" customWidth="1"/>
    <col min="15" max="15" width="10.44140625" style="973" customWidth="1"/>
    <col min="16" max="16" width="10.44140625" style="297" customWidth="1"/>
    <col min="17" max="17" width="10.44140625" style="973" customWidth="1"/>
    <col min="18" max="19" width="10.44140625" style="297" customWidth="1"/>
    <col min="20" max="20" width="10.44140625" style="973" customWidth="1"/>
    <col min="21" max="21" width="10.44140625" style="297" customWidth="1"/>
    <col min="22" max="22" width="10.44140625" style="973" customWidth="1"/>
    <col min="23" max="23" width="10.44140625" style="297" customWidth="1"/>
    <col min="24" max="24" width="10.44140625" style="973" customWidth="1"/>
    <col min="25" max="26" width="10.44140625" style="297" customWidth="1"/>
    <col min="27" max="27" width="10.44140625" style="973" customWidth="1"/>
    <col min="28" max="28" width="10.44140625" style="297" customWidth="1"/>
    <col min="29" max="29" width="10.44140625" style="973" customWidth="1"/>
    <col min="30" max="30" width="10.44140625" style="297" customWidth="1"/>
    <col min="31" max="31" width="13.44140625" style="973" customWidth="1"/>
    <col min="32" max="16384" width="9.109375" style="297"/>
  </cols>
  <sheetData>
    <row r="1" spans="1:47" ht="19.5" customHeight="1" thickBot="1">
      <c r="A1" s="540" t="s">
        <v>405</v>
      </c>
      <c r="B1" s="540"/>
      <c r="C1" s="540"/>
      <c r="D1" s="540"/>
      <c r="E1" s="540"/>
      <c r="F1" s="540"/>
      <c r="G1" s="540"/>
      <c r="H1" s="540"/>
      <c r="I1" s="540"/>
      <c r="J1" s="540"/>
      <c r="K1" s="540"/>
      <c r="L1" s="540"/>
      <c r="M1" s="540"/>
      <c r="N1" s="540"/>
      <c r="O1" s="540"/>
      <c r="P1" s="540"/>
      <c r="Q1" s="540"/>
      <c r="R1" s="540"/>
      <c r="S1" s="540"/>
      <c r="T1" s="540"/>
      <c r="U1" s="540"/>
      <c r="V1" s="540"/>
      <c r="W1" s="540"/>
      <c r="X1" s="540"/>
      <c r="Y1" s="540"/>
      <c r="Z1" s="540"/>
      <c r="AA1" s="540"/>
      <c r="AB1" s="540"/>
      <c r="AC1" s="540"/>
      <c r="AD1" s="540"/>
      <c r="AE1" s="540"/>
    </row>
    <row r="2" spans="1:47" ht="15.6" thickTop="1"/>
    <row r="3" spans="1:47" ht="19.8" thickBot="1">
      <c r="C3" s="1390" t="s">
        <v>350</v>
      </c>
      <c r="D3" s="1390"/>
      <c r="E3" s="1390"/>
      <c r="F3" s="1097"/>
      <c r="G3" s="1097"/>
      <c r="H3" s="1390"/>
      <c r="I3" s="1390"/>
      <c r="J3" s="1390"/>
      <c r="K3" s="1390"/>
      <c r="L3" s="1390"/>
      <c r="M3" s="1097"/>
      <c r="N3" s="1097"/>
      <c r="O3" s="1390"/>
      <c r="P3" s="1390"/>
      <c r="Q3" s="1097" t="s">
        <v>135</v>
      </c>
      <c r="R3" s="1097"/>
      <c r="S3" s="1097"/>
      <c r="T3" s="1390"/>
      <c r="U3" s="1390"/>
      <c r="V3" s="1097"/>
      <c r="W3" s="1097"/>
      <c r="X3" s="1390"/>
      <c r="Y3" s="1390"/>
      <c r="Z3" s="1390"/>
      <c r="AA3" s="1097"/>
      <c r="AB3" s="1097"/>
      <c r="AC3" s="1390"/>
      <c r="AD3" s="1390"/>
    </row>
    <row r="4" spans="1:47" ht="17.399999999999999" thickBot="1">
      <c r="A4" s="1077"/>
      <c r="B4" s="1077"/>
      <c r="C4" s="2543" t="s">
        <v>96</v>
      </c>
      <c r="D4" s="2542"/>
      <c r="E4" s="2541"/>
      <c r="F4" s="2548" t="s">
        <v>97</v>
      </c>
      <c r="G4" s="2548"/>
      <c r="H4" s="2547" t="s">
        <v>291</v>
      </c>
      <c r="I4" s="2546"/>
      <c r="J4" s="2543" t="s">
        <v>109</v>
      </c>
      <c r="K4" s="2542"/>
      <c r="L4" s="2541"/>
      <c r="M4" s="2540" t="s">
        <v>290</v>
      </c>
      <c r="N4" s="2540"/>
      <c r="O4" s="2539" t="s">
        <v>110</v>
      </c>
      <c r="P4" s="2538"/>
      <c r="Q4" s="2545" t="s">
        <v>96</v>
      </c>
      <c r="R4" s="1088"/>
      <c r="S4" s="1088"/>
      <c r="T4" s="2539" t="s">
        <v>97</v>
      </c>
      <c r="U4" s="2538"/>
      <c r="V4" s="2544" t="s">
        <v>291</v>
      </c>
      <c r="W4" s="2544"/>
      <c r="X4" s="2543" t="s">
        <v>109</v>
      </c>
      <c r="Y4" s="2542"/>
      <c r="Z4" s="2541"/>
      <c r="AA4" s="2540" t="s">
        <v>290</v>
      </c>
      <c r="AB4" s="2540"/>
      <c r="AC4" s="2539" t="s">
        <v>110</v>
      </c>
      <c r="AD4" s="2538"/>
      <c r="AE4" s="2537" t="s">
        <v>13</v>
      </c>
    </row>
    <row r="5" spans="1:47" ht="16.8" thickTop="1" thickBot="1">
      <c r="A5" s="1081"/>
      <c r="B5" s="1081"/>
      <c r="C5" s="2535" t="s">
        <v>8</v>
      </c>
      <c r="D5" s="634" t="s">
        <v>9</v>
      </c>
      <c r="E5" s="822" t="s">
        <v>10</v>
      </c>
      <c r="F5" s="2534" t="s">
        <v>8</v>
      </c>
      <c r="G5" s="1963" t="s">
        <v>10</v>
      </c>
      <c r="H5" s="2533" t="s">
        <v>8</v>
      </c>
      <c r="I5" s="2532" t="s">
        <v>10</v>
      </c>
      <c r="J5" s="2535" t="s">
        <v>8</v>
      </c>
      <c r="K5" s="634" t="s">
        <v>9</v>
      </c>
      <c r="L5" s="822" t="s">
        <v>10</v>
      </c>
      <c r="M5" s="2534" t="s">
        <v>8</v>
      </c>
      <c r="N5" s="1963" t="s">
        <v>10</v>
      </c>
      <c r="O5" s="2533" t="s">
        <v>8</v>
      </c>
      <c r="P5" s="2532" t="s">
        <v>10</v>
      </c>
      <c r="Q5" s="2536" t="s">
        <v>8</v>
      </c>
      <c r="R5" s="634" t="s">
        <v>9</v>
      </c>
      <c r="S5" s="821" t="s">
        <v>10</v>
      </c>
      <c r="T5" s="2533" t="s">
        <v>8</v>
      </c>
      <c r="U5" s="2532" t="s">
        <v>10</v>
      </c>
      <c r="V5" s="2533" t="s">
        <v>8</v>
      </c>
      <c r="W5" s="2532" t="s">
        <v>10</v>
      </c>
      <c r="X5" s="2535" t="s">
        <v>8</v>
      </c>
      <c r="Y5" s="634" t="s">
        <v>9</v>
      </c>
      <c r="Z5" s="822" t="s">
        <v>10</v>
      </c>
      <c r="AA5" s="2534" t="s">
        <v>8</v>
      </c>
      <c r="AB5" s="1963" t="s">
        <v>10</v>
      </c>
      <c r="AC5" s="2533" t="s">
        <v>8</v>
      </c>
      <c r="AD5" s="2532" t="s">
        <v>10</v>
      </c>
      <c r="AE5" s="2531" t="s">
        <v>8</v>
      </c>
    </row>
    <row r="6" spans="1:47" ht="15.6">
      <c r="A6" s="2033" t="s">
        <v>71</v>
      </c>
      <c r="B6" s="2033"/>
      <c r="C6" s="2519"/>
      <c r="D6" s="628"/>
      <c r="E6" s="2518"/>
      <c r="F6" s="2521"/>
      <c r="G6" s="2520"/>
      <c r="H6" s="2523"/>
      <c r="I6" s="2530"/>
      <c r="J6" s="2529"/>
      <c r="K6" s="1077"/>
      <c r="L6" s="2528"/>
      <c r="M6" s="2527"/>
      <c r="N6" s="2526"/>
      <c r="O6" s="2525"/>
      <c r="P6" s="2524"/>
      <c r="Q6" s="671"/>
      <c r="R6" s="628"/>
      <c r="S6" s="1077"/>
      <c r="T6" s="2523"/>
      <c r="U6" s="2522"/>
      <c r="V6" s="2521"/>
      <c r="W6" s="2520"/>
      <c r="X6" s="2519"/>
      <c r="Y6" s="628"/>
      <c r="Z6" s="2518"/>
      <c r="AA6" s="2517"/>
      <c r="AB6" s="2516"/>
      <c r="AC6" s="2515"/>
      <c r="AD6" s="2514"/>
      <c r="AE6" s="2513"/>
    </row>
    <row r="7" spans="1:47" ht="15.6">
      <c r="A7" s="2509" t="s">
        <v>54</v>
      </c>
      <c r="B7" s="318" t="s">
        <v>320</v>
      </c>
      <c r="C7" s="2499">
        <v>90</v>
      </c>
      <c r="D7" s="2498">
        <v>0.14969875115708789</v>
      </c>
      <c r="E7" s="2497">
        <v>70.722725180297687</v>
      </c>
      <c r="F7" s="2496">
        <v>40</v>
      </c>
      <c r="G7" s="2495">
        <v>30.435783335890747</v>
      </c>
      <c r="H7" s="2494">
        <v>55</v>
      </c>
      <c r="I7" s="2493">
        <v>40.286941844406932</v>
      </c>
      <c r="J7" s="2499">
        <v>40</v>
      </c>
      <c r="K7" s="2498">
        <v>0.16166751398068124</v>
      </c>
      <c r="L7" s="2497">
        <v>29.277274819702313</v>
      </c>
      <c r="M7" s="2496">
        <v>25</v>
      </c>
      <c r="N7" s="2495">
        <v>19.686972533374252</v>
      </c>
      <c r="O7" s="2494">
        <v>15</v>
      </c>
      <c r="P7" s="2493">
        <v>9.5903022863280647</v>
      </c>
      <c r="Q7" s="2501">
        <v>1510</v>
      </c>
      <c r="R7" s="2498">
        <v>0.76397311002700141</v>
      </c>
      <c r="S7" s="2500">
        <v>74.284644674426517</v>
      </c>
      <c r="T7" s="2494">
        <v>580</v>
      </c>
      <c r="U7" s="2493">
        <v>28.646230992409276</v>
      </c>
      <c r="V7" s="2496">
        <v>925</v>
      </c>
      <c r="W7" s="2495">
        <v>45.63841368201723</v>
      </c>
      <c r="X7" s="2511">
        <v>520</v>
      </c>
      <c r="Y7" s="1048">
        <v>1.2929390494588502</v>
      </c>
      <c r="Z7" s="2510">
        <v>25.715355325573491</v>
      </c>
      <c r="AA7" s="2496">
        <v>410</v>
      </c>
      <c r="AB7" s="2495">
        <v>20.109255163513311</v>
      </c>
      <c r="AC7" s="2494">
        <v>115</v>
      </c>
      <c r="AD7" s="2493">
        <v>5.6061001620601836</v>
      </c>
      <c r="AE7" s="2492">
        <v>2160</v>
      </c>
      <c r="AF7" s="973"/>
      <c r="AG7" s="973"/>
      <c r="AH7" s="973"/>
      <c r="AI7" s="1022"/>
      <c r="AJ7" s="1022"/>
      <c r="AK7" s="1022"/>
      <c r="AL7" s="1022"/>
      <c r="AN7" s="1022"/>
      <c r="AO7" s="1022"/>
      <c r="AQ7" s="973"/>
      <c r="AR7" s="973"/>
      <c r="AS7" s="973"/>
      <c r="AU7" s="973"/>
    </row>
    <row r="8" spans="1:47" ht="15.6">
      <c r="A8" s="2509" t="s">
        <v>55</v>
      </c>
      <c r="B8" s="318" t="s">
        <v>192</v>
      </c>
      <c r="C8" s="2499">
        <v>1115</v>
      </c>
      <c r="D8" s="2498">
        <v>1.8110008607109798</v>
      </c>
      <c r="E8" s="2497">
        <v>66.245292209720901</v>
      </c>
      <c r="F8" s="2496">
        <v>365</v>
      </c>
      <c r="G8" s="2495">
        <v>21.69147786001972</v>
      </c>
      <c r="H8" s="2494">
        <v>750</v>
      </c>
      <c r="I8" s="2493">
        <v>44.553814349701192</v>
      </c>
      <c r="J8" s="2499">
        <v>570</v>
      </c>
      <c r="K8" s="2498">
        <v>2.4073038468056263</v>
      </c>
      <c r="L8" s="2497">
        <v>33.754707790279085</v>
      </c>
      <c r="M8" s="2496">
        <v>465</v>
      </c>
      <c r="N8" s="2495">
        <v>27.737052834178854</v>
      </c>
      <c r="O8" s="2494">
        <v>100</v>
      </c>
      <c r="P8" s="2493">
        <v>6.0176549561002259</v>
      </c>
      <c r="Q8" s="2501">
        <v>4380</v>
      </c>
      <c r="R8" s="2498">
        <v>2.2187824536340468</v>
      </c>
      <c r="S8" s="2500">
        <v>84.323763390347381</v>
      </c>
      <c r="T8" s="2494">
        <v>1895</v>
      </c>
      <c r="U8" s="2493">
        <v>36.524555066961362</v>
      </c>
      <c r="V8" s="2496">
        <v>2485</v>
      </c>
      <c r="W8" s="2495">
        <v>47.799208323386033</v>
      </c>
      <c r="X8" s="2511">
        <v>815</v>
      </c>
      <c r="Y8" s="1048">
        <v>2.0165688386952967</v>
      </c>
      <c r="Z8" s="2510">
        <v>15.676236609652602</v>
      </c>
      <c r="AA8" s="2496">
        <v>705</v>
      </c>
      <c r="AB8" s="2495">
        <v>13.532625855788558</v>
      </c>
      <c r="AC8" s="2494">
        <v>110</v>
      </c>
      <c r="AD8" s="2493">
        <v>2.1436107538640443</v>
      </c>
      <c r="AE8" s="2492">
        <v>6875</v>
      </c>
      <c r="AF8" s="973"/>
      <c r="AG8" s="973"/>
      <c r="AH8" s="973"/>
      <c r="AI8" s="1022"/>
      <c r="AJ8" s="1022"/>
      <c r="AK8" s="1022"/>
      <c r="AL8" s="1022"/>
      <c r="AN8" s="1022"/>
      <c r="AO8" s="1022"/>
      <c r="AQ8" s="973"/>
      <c r="AR8" s="973"/>
    </row>
    <row r="9" spans="1:47" ht="15.6">
      <c r="A9" s="2509" t="s">
        <v>56</v>
      </c>
      <c r="B9" s="318" t="s">
        <v>404</v>
      </c>
      <c r="C9" s="2499">
        <v>2590</v>
      </c>
      <c r="D9" s="2498">
        <v>4.2061808792243855</v>
      </c>
      <c r="E9" s="2497">
        <v>69.601156597496541</v>
      </c>
      <c r="F9" s="2496">
        <v>875</v>
      </c>
      <c r="G9" s="2495">
        <v>23.495267731897261</v>
      </c>
      <c r="H9" s="2494">
        <v>1715</v>
      </c>
      <c r="I9" s="2493">
        <v>46.105888865599283</v>
      </c>
      <c r="J9" s="2499">
        <v>1130</v>
      </c>
      <c r="K9" s="2498">
        <v>4.7924927978308762</v>
      </c>
      <c r="L9" s="2497">
        <v>30.398843402503452</v>
      </c>
      <c r="M9" s="2496">
        <v>870</v>
      </c>
      <c r="N9" s="2495">
        <v>23.333763295227957</v>
      </c>
      <c r="O9" s="2494">
        <v>265</v>
      </c>
      <c r="P9" s="2493">
        <v>7.0650801072754925</v>
      </c>
      <c r="Q9" s="2501">
        <v>12195</v>
      </c>
      <c r="R9" s="2498">
        <v>6.1766997472099368</v>
      </c>
      <c r="S9" s="2500">
        <v>78.28955774941808</v>
      </c>
      <c r="T9" s="2494">
        <v>5060</v>
      </c>
      <c r="U9" s="2493">
        <v>32.47791957620997</v>
      </c>
      <c r="V9" s="2496">
        <v>7135</v>
      </c>
      <c r="W9" s="2495">
        <v>45.811638173208124</v>
      </c>
      <c r="X9" s="2511">
        <v>3380</v>
      </c>
      <c r="Y9" s="1048">
        <v>8.3739009832330282</v>
      </c>
      <c r="Z9" s="2510">
        <v>21.710442250581909</v>
      </c>
      <c r="AA9" s="2496">
        <v>2825</v>
      </c>
      <c r="AB9" s="2495">
        <v>18.148358616261337</v>
      </c>
      <c r="AC9" s="2494">
        <v>555</v>
      </c>
      <c r="AD9" s="2493">
        <v>3.5620836343205715</v>
      </c>
      <c r="AE9" s="2492">
        <v>19295</v>
      </c>
      <c r="AF9" s="973"/>
      <c r="AG9" s="973"/>
      <c r="AH9" s="973"/>
      <c r="AI9" s="1022"/>
      <c r="AJ9" s="1022"/>
      <c r="AK9" s="1022"/>
      <c r="AL9" s="1022"/>
      <c r="AN9" s="1022"/>
      <c r="AO9" s="1022"/>
      <c r="AQ9" s="973"/>
      <c r="AR9" s="973"/>
    </row>
    <row r="10" spans="1:47" ht="15.6">
      <c r="A10" s="2509" t="s">
        <v>57</v>
      </c>
      <c r="B10" s="318" t="s">
        <v>58</v>
      </c>
      <c r="C10" s="2499">
        <v>3760</v>
      </c>
      <c r="D10" s="2498">
        <v>6.1037887522938759</v>
      </c>
      <c r="E10" s="2497">
        <v>75.309470663904193</v>
      </c>
      <c r="F10" s="2496">
        <v>1945</v>
      </c>
      <c r="G10" s="2495">
        <v>39.009533579921381</v>
      </c>
      <c r="H10" s="2494">
        <v>1810</v>
      </c>
      <c r="I10" s="2493">
        <v>36.299937083982869</v>
      </c>
      <c r="J10" s="2499">
        <v>1230</v>
      </c>
      <c r="K10" s="2498">
        <v>5.220513472292831</v>
      </c>
      <c r="L10" s="2497">
        <v>24.690529336095761</v>
      </c>
      <c r="M10" s="2496">
        <v>935</v>
      </c>
      <c r="N10" s="2495">
        <v>18.718717314728362</v>
      </c>
      <c r="O10" s="2494">
        <v>300</v>
      </c>
      <c r="P10" s="2493">
        <v>5.971812021367402</v>
      </c>
      <c r="Q10" s="2501">
        <v>8915</v>
      </c>
      <c r="R10" s="2498">
        <v>4.5159348926275475</v>
      </c>
      <c r="S10" s="2500">
        <v>83.23120432555173</v>
      </c>
      <c r="T10" s="2494">
        <v>5140</v>
      </c>
      <c r="U10" s="2493">
        <v>47.988620310709955</v>
      </c>
      <c r="V10" s="2496">
        <v>3775</v>
      </c>
      <c r="W10" s="2495">
        <v>35.242584014841775</v>
      </c>
      <c r="X10" s="2511">
        <v>1795</v>
      </c>
      <c r="Y10" s="1048">
        <v>4.4480521088738634</v>
      </c>
      <c r="Z10" s="2510">
        <v>16.768795674448263</v>
      </c>
      <c r="AA10" s="2496">
        <v>1450</v>
      </c>
      <c r="AB10" s="2495">
        <v>13.555816778412577</v>
      </c>
      <c r="AC10" s="2494">
        <v>345</v>
      </c>
      <c r="AD10" s="2493">
        <v>3.2129788960356889</v>
      </c>
      <c r="AE10" s="2492">
        <v>15700</v>
      </c>
      <c r="AF10" s="973"/>
      <c r="AG10" s="973"/>
      <c r="AH10" s="973"/>
      <c r="AI10" s="1022"/>
      <c r="AJ10" s="1022"/>
      <c r="AK10" s="1022"/>
      <c r="AL10" s="1022"/>
      <c r="AN10" s="1022"/>
      <c r="AO10" s="1022"/>
      <c r="AQ10" s="973"/>
    </row>
    <row r="11" spans="1:47" ht="15.6">
      <c r="A11" s="2509" t="s">
        <v>59</v>
      </c>
      <c r="B11" s="318" t="s">
        <v>194</v>
      </c>
      <c r="C11" s="2499">
        <v>4435</v>
      </c>
      <c r="D11" s="2498">
        <v>7.2058398427984462</v>
      </c>
      <c r="E11" s="2497">
        <v>78.840860914326115</v>
      </c>
      <c r="F11" s="2496">
        <v>1970</v>
      </c>
      <c r="G11" s="2495">
        <v>35.024173902845959</v>
      </c>
      <c r="H11" s="2494">
        <v>2465</v>
      </c>
      <c r="I11" s="2493">
        <v>43.816687011480155</v>
      </c>
      <c r="J11" s="2499">
        <v>1190</v>
      </c>
      <c r="K11" s="2498">
        <v>5.0450347398745974</v>
      </c>
      <c r="L11" s="2497">
        <v>21.159139085673871</v>
      </c>
      <c r="M11" s="2496">
        <v>995</v>
      </c>
      <c r="N11" s="2495">
        <v>17.635843830013307</v>
      </c>
      <c r="O11" s="2494">
        <v>200</v>
      </c>
      <c r="P11" s="2493">
        <v>3.5232952556605661</v>
      </c>
      <c r="Q11" s="2501">
        <v>10640</v>
      </c>
      <c r="R11" s="2498">
        <v>5.3911660258261271</v>
      </c>
      <c r="S11" s="2500">
        <v>87.212065783564597</v>
      </c>
      <c r="T11" s="2494">
        <v>6040</v>
      </c>
      <c r="U11" s="2493">
        <v>49.489118569728674</v>
      </c>
      <c r="V11" s="2496">
        <v>4605</v>
      </c>
      <c r="W11" s="2495">
        <v>37.722947213835916</v>
      </c>
      <c r="X11" s="2511">
        <v>1560</v>
      </c>
      <c r="Y11" s="1048">
        <v>3.8646754340342273</v>
      </c>
      <c r="Z11" s="2510">
        <v>12.787934216435401</v>
      </c>
      <c r="AA11" s="2496">
        <v>1290</v>
      </c>
      <c r="AB11" s="2495">
        <v>10.591898013839856</v>
      </c>
      <c r="AC11" s="2494">
        <v>270</v>
      </c>
      <c r="AD11" s="2493">
        <v>2.1960362025955469</v>
      </c>
      <c r="AE11" s="2492">
        <v>17830</v>
      </c>
      <c r="AF11" s="973"/>
      <c r="AG11" s="973"/>
      <c r="AH11" s="973"/>
      <c r="AI11" s="1022"/>
      <c r="AJ11" s="1022"/>
      <c r="AK11" s="1022"/>
      <c r="AL11" s="1022"/>
      <c r="AN11" s="1022"/>
      <c r="AO11" s="1022"/>
      <c r="AQ11" s="973"/>
      <c r="AS11" s="973"/>
    </row>
    <row r="12" spans="1:47" ht="30">
      <c r="A12" s="2512" t="s">
        <v>146</v>
      </c>
      <c r="B12" s="318" t="s">
        <v>316</v>
      </c>
      <c r="C12" s="2499">
        <v>390</v>
      </c>
      <c r="D12" s="2498">
        <v>0.63028403462331717</v>
      </c>
      <c r="E12" s="2497">
        <v>78.153443415223521</v>
      </c>
      <c r="F12" s="2496">
        <v>125</v>
      </c>
      <c r="G12" s="2495">
        <v>25.418848167539267</v>
      </c>
      <c r="H12" s="2494">
        <v>260</v>
      </c>
      <c r="I12" s="2493">
        <v>52.734595247684247</v>
      </c>
      <c r="J12" s="2499">
        <v>110</v>
      </c>
      <c r="K12" s="2498">
        <v>0.4596254872055584</v>
      </c>
      <c r="L12" s="2497">
        <v>21.846556584776479</v>
      </c>
      <c r="M12" s="2496">
        <v>90</v>
      </c>
      <c r="N12" s="2495">
        <v>17.678211840515505</v>
      </c>
      <c r="O12" s="2494">
        <v>20</v>
      </c>
      <c r="P12" s="2493">
        <v>4.1683447442609749</v>
      </c>
      <c r="Q12" s="2501">
        <v>3800</v>
      </c>
      <c r="R12" s="2498">
        <v>1.9243504207257456</v>
      </c>
      <c r="S12" s="2500">
        <v>87.293463923116875</v>
      </c>
      <c r="T12" s="2494">
        <v>1375</v>
      </c>
      <c r="U12" s="2493">
        <v>31.61179720282934</v>
      </c>
      <c r="V12" s="2496">
        <v>2425</v>
      </c>
      <c r="W12" s="2495">
        <v>55.681666720287538</v>
      </c>
      <c r="X12" s="2511">
        <v>555</v>
      </c>
      <c r="Y12" s="1048">
        <v>1.3694182331525375</v>
      </c>
      <c r="Z12" s="2510">
        <v>12.706536076883129</v>
      </c>
      <c r="AA12" s="2496">
        <v>470</v>
      </c>
      <c r="AB12" s="2495">
        <v>10.817779452791425</v>
      </c>
      <c r="AC12" s="2494">
        <v>80</v>
      </c>
      <c r="AD12" s="2493">
        <v>1.8887566240917011</v>
      </c>
      <c r="AE12" s="2492">
        <v>4850</v>
      </c>
      <c r="AF12" s="973"/>
      <c r="AG12" s="973"/>
      <c r="AH12" s="973"/>
      <c r="AI12" s="1022"/>
      <c r="AJ12" s="1022"/>
      <c r="AK12" s="1022"/>
      <c r="AL12" s="1022"/>
      <c r="AN12" s="1022"/>
      <c r="AO12" s="1022"/>
      <c r="AQ12" s="973"/>
    </row>
    <row r="13" spans="1:47" ht="15.6">
      <c r="A13" s="2509" t="s">
        <v>60</v>
      </c>
      <c r="B13" s="318" t="s">
        <v>61</v>
      </c>
      <c r="C13" s="2499">
        <v>1215</v>
      </c>
      <c r="D13" s="2498">
        <v>1.9729606833720381</v>
      </c>
      <c r="E13" s="2497">
        <v>74.831075878805791</v>
      </c>
      <c r="F13" s="2496">
        <v>635</v>
      </c>
      <c r="G13" s="2495">
        <v>39.083220922568998</v>
      </c>
      <c r="H13" s="2494">
        <v>580</v>
      </c>
      <c r="I13" s="2493">
        <v>35.747854956236793</v>
      </c>
      <c r="J13" s="2499">
        <v>410</v>
      </c>
      <c r="K13" s="2498">
        <v>1.7311472631757328</v>
      </c>
      <c r="L13" s="2497">
        <v>25.168924121194202</v>
      </c>
      <c r="M13" s="2496">
        <v>315</v>
      </c>
      <c r="N13" s="2495">
        <v>19.454761596787211</v>
      </c>
      <c r="O13" s="2494">
        <v>95</v>
      </c>
      <c r="P13" s="2493">
        <v>5.7141625244069942</v>
      </c>
      <c r="Q13" s="2501">
        <v>3605</v>
      </c>
      <c r="R13" s="2498">
        <v>1.8261979665344459</v>
      </c>
      <c r="S13" s="2500">
        <v>81.356551882896184</v>
      </c>
      <c r="T13" s="2494">
        <v>2070</v>
      </c>
      <c r="U13" s="2493">
        <v>46.726879623736728</v>
      </c>
      <c r="V13" s="2496">
        <v>1535</v>
      </c>
      <c r="W13" s="2495">
        <v>34.629672259159463</v>
      </c>
      <c r="X13" s="2511">
        <v>825</v>
      </c>
      <c r="Y13" s="1048">
        <v>2.0459172301062489</v>
      </c>
      <c r="Z13" s="2510">
        <v>18.643448117103823</v>
      </c>
      <c r="AA13" s="2496">
        <v>655</v>
      </c>
      <c r="AB13" s="2495">
        <v>14.728026107327116</v>
      </c>
      <c r="AC13" s="2494">
        <v>175</v>
      </c>
      <c r="AD13" s="2493">
        <v>3.915422009776707</v>
      </c>
      <c r="AE13" s="2492">
        <v>6055</v>
      </c>
      <c r="AF13" s="973"/>
      <c r="AG13" s="973"/>
      <c r="AH13" s="973"/>
      <c r="AI13" s="1022"/>
      <c r="AJ13" s="1022"/>
      <c r="AK13" s="1022"/>
      <c r="AL13" s="1022"/>
      <c r="AN13" s="1022"/>
      <c r="AO13" s="1022"/>
      <c r="AQ13" s="973"/>
    </row>
    <row r="14" spans="1:47" ht="15.6">
      <c r="A14" s="2509" t="s">
        <v>62</v>
      </c>
      <c r="B14" s="318" t="s">
        <v>196</v>
      </c>
      <c r="C14" s="2499">
        <v>770</v>
      </c>
      <c r="D14" s="2498">
        <v>1.2488104324666678</v>
      </c>
      <c r="E14" s="2497">
        <v>91.240018509509852</v>
      </c>
      <c r="F14" s="2496">
        <v>390</v>
      </c>
      <c r="G14" s="2495">
        <v>46.108850156025682</v>
      </c>
      <c r="H14" s="2494">
        <v>380</v>
      </c>
      <c r="I14" s="2493">
        <v>45.131168353484178</v>
      </c>
      <c r="J14" s="2499">
        <v>75</v>
      </c>
      <c r="K14" s="2498">
        <v>0.31278596847991863</v>
      </c>
      <c r="L14" s="2497">
        <v>8.7599814904901461</v>
      </c>
      <c r="M14" s="2496">
        <v>65</v>
      </c>
      <c r="N14" s="2495">
        <v>7.4156690119955861</v>
      </c>
      <c r="O14" s="2494">
        <v>10</v>
      </c>
      <c r="P14" s="2493">
        <v>1.3443124784945599</v>
      </c>
      <c r="Q14" s="2501">
        <v>1065</v>
      </c>
      <c r="R14" s="2498">
        <v>0.5389392949234284</v>
      </c>
      <c r="S14" s="2500">
        <v>94.549316553795819</v>
      </c>
      <c r="T14" s="2494">
        <v>580</v>
      </c>
      <c r="U14" s="2493">
        <v>51.439769636858102</v>
      </c>
      <c r="V14" s="2496">
        <v>485</v>
      </c>
      <c r="W14" s="2495">
        <v>43.109546916937731</v>
      </c>
      <c r="X14" s="2511">
        <v>60</v>
      </c>
      <c r="Y14" s="1048">
        <v>0.15189340466106943</v>
      </c>
      <c r="Z14" s="2510">
        <v>5.4506834462041622</v>
      </c>
      <c r="AA14" s="2496">
        <v>55</v>
      </c>
      <c r="AB14" s="2495">
        <v>4.7841234291402257</v>
      </c>
      <c r="AC14" s="2494">
        <v>10</v>
      </c>
      <c r="AD14" s="2493">
        <v>0.66656001706393631</v>
      </c>
      <c r="AE14" s="2492">
        <v>1970</v>
      </c>
      <c r="AF14" s="973"/>
      <c r="AG14" s="973"/>
      <c r="AH14" s="973"/>
      <c r="AI14" s="1022"/>
      <c r="AJ14" s="1022"/>
      <c r="AK14" s="1022"/>
      <c r="AL14" s="1022"/>
      <c r="AN14" s="1022"/>
      <c r="AO14" s="1022"/>
      <c r="AQ14" s="973"/>
    </row>
    <row r="15" spans="1:47" ht="15.6">
      <c r="A15" s="2509" t="s">
        <v>63</v>
      </c>
      <c r="B15" s="318" t="s">
        <v>64</v>
      </c>
      <c r="C15" s="2499">
        <v>1470</v>
      </c>
      <c r="D15" s="2498">
        <v>2.3846078893093199</v>
      </c>
      <c r="E15" s="2497">
        <v>74.934040978796148</v>
      </c>
      <c r="F15" s="2496">
        <v>635</v>
      </c>
      <c r="G15" s="2495">
        <v>32.469189354698784</v>
      </c>
      <c r="H15" s="2494">
        <v>830</v>
      </c>
      <c r="I15" s="2493">
        <v>42.464851624097371</v>
      </c>
      <c r="J15" s="2499">
        <v>490</v>
      </c>
      <c r="K15" s="2498">
        <v>2.0809184883917982</v>
      </c>
      <c r="L15" s="2497">
        <v>25.065959021203849</v>
      </c>
      <c r="M15" s="2496">
        <v>395</v>
      </c>
      <c r="N15" s="2495">
        <v>20.115842923120105</v>
      </c>
      <c r="O15" s="2494">
        <v>95</v>
      </c>
      <c r="P15" s="2493">
        <v>4.9501160980837442</v>
      </c>
      <c r="Q15" s="2501">
        <v>6180</v>
      </c>
      <c r="R15" s="2498">
        <v>3.1306200195545015</v>
      </c>
      <c r="S15" s="2500">
        <v>83.076453594277439</v>
      </c>
      <c r="T15" s="2494">
        <v>3285</v>
      </c>
      <c r="U15" s="2493">
        <v>44.18179153957113</v>
      </c>
      <c r="V15" s="2496">
        <v>2895</v>
      </c>
      <c r="W15" s="2495">
        <v>38.894662054706309</v>
      </c>
      <c r="X15" s="2499">
        <v>1260</v>
      </c>
      <c r="Y15" s="2498">
        <v>3.117814597419323</v>
      </c>
      <c r="Z15" s="2497">
        <v>16.923546405722561</v>
      </c>
      <c r="AA15" s="2496">
        <v>1025</v>
      </c>
      <c r="AB15" s="2495">
        <v>13.788963828016717</v>
      </c>
      <c r="AC15" s="2494">
        <v>235</v>
      </c>
      <c r="AD15" s="2493">
        <v>3.1345825777058405</v>
      </c>
      <c r="AE15" s="2492">
        <v>9400</v>
      </c>
      <c r="AF15" s="973"/>
      <c r="AG15" s="973"/>
      <c r="AH15" s="973"/>
      <c r="AI15" s="1022"/>
      <c r="AJ15" s="1022"/>
      <c r="AK15" s="1022"/>
      <c r="AL15" s="1022"/>
      <c r="AN15" s="1022"/>
      <c r="AO15" s="1022"/>
      <c r="AQ15" s="973"/>
    </row>
    <row r="16" spans="1:47" ht="15.6">
      <c r="A16" s="2509" t="s">
        <v>65</v>
      </c>
      <c r="B16" s="318" t="s">
        <v>66</v>
      </c>
      <c r="C16" s="2499">
        <v>3190</v>
      </c>
      <c r="D16" s="2498">
        <v>5.1778423762118972</v>
      </c>
      <c r="E16" s="2497">
        <v>74.258950011295966</v>
      </c>
      <c r="F16" s="2496">
        <v>795</v>
      </c>
      <c r="G16" s="2495">
        <v>18.531198978938274</v>
      </c>
      <c r="H16" s="2494">
        <v>2395</v>
      </c>
      <c r="I16" s="2493">
        <v>55.727751032357695</v>
      </c>
      <c r="J16" s="2499">
        <v>1105</v>
      </c>
      <c r="K16" s="2498">
        <v>4.6822996102355532</v>
      </c>
      <c r="L16" s="2497">
        <v>25.741049988704042</v>
      </c>
      <c r="M16" s="2496">
        <v>960</v>
      </c>
      <c r="N16" s="2495">
        <v>22.372524495932293</v>
      </c>
      <c r="O16" s="2494">
        <v>145</v>
      </c>
      <c r="P16" s="2493">
        <v>3.3685254927717496</v>
      </c>
      <c r="Q16" s="2501">
        <v>11360</v>
      </c>
      <c r="R16" s="2498">
        <v>5.7553255621919277</v>
      </c>
      <c r="S16" s="2500">
        <v>85.555516228365136</v>
      </c>
      <c r="T16" s="2494">
        <v>4075</v>
      </c>
      <c r="U16" s="2493">
        <v>30.673752589632731</v>
      </c>
      <c r="V16" s="2496">
        <v>7290</v>
      </c>
      <c r="W16" s="2495">
        <v>54.881763638732394</v>
      </c>
      <c r="X16" s="2499">
        <v>1920</v>
      </c>
      <c r="Y16" s="2498">
        <v>4.7504024568442427</v>
      </c>
      <c r="Z16" s="2497">
        <v>14.444483771634872</v>
      </c>
      <c r="AA16" s="2496">
        <v>1690</v>
      </c>
      <c r="AB16" s="2495">
        <v>12.724237155007453</v>
      </c>
      <c r="AC16" s="2494">
        <v>230</v>
      </c>
      <c r="AD16" s="2493">
        <v>1.7202466166274193</v>
      </c>
      <c r="AE16" s="2492">
        <v>17570</v>
      </c>
      <c r="AF16" s="973"/>
      <c r="AG16" s="973"/>
      <c r="AH16" s="973"/>
      <c r="AI16" s="1022"/>
      <c r="AJ16" s="1022"/>
      <c r="AK16" s="1022"/>
      <c r="AL16" s="1022"/>
      <c r="AN16" s="1022"/>
      <c r="AO16" s="1022"/>
      <c r="AQ16" s="973"/>
    </row>
    <row r="17" spans="1:44" ht="15.6">
      <c r="A17" s="2509" t="s">
        <v>67</v>
      </c>
      <c r="B17" s="318" t="s">
        <v>68</v>
      </c>
      <c r="C17" s="2499">
        <v>10250</v>
      </c>
      <c r="D17" s="2498">
        <v>16.649641911752767</v>
      </c>
      <c r="E17" s="2497">
        <v>69.922012201151915</v>
      </c>
      <c r="F17" s="2496">
        <v>3905</v>
      </c>
      <c r="G17" s="2495">
        <v>26.624836743949725</v>
      </c>
      <c r="H17" s="2494">
        <v>6350</v>
      </c>
      <c r="I17" s="2493">
        <v>43.297175457202201</v>
      </c>
      <c r="J17" s="2499">
        <v>4410</v>
      </c>
      <c r="K17" s="2498">
        <v>18.684121335366886</v>
      </c>
      <c r="L17" s="2497">
        <v>30.077987798848088</v>
      </c>
      <c r="M17" s="2496">
        <v>3390</v>
      </c>
      <c r="N17" s="2495">
        <v>23.133493150918497</v>
      </c>
      <c r="O17" s="2494">
        <v>1020</v>
      </c>
      <c r="P17" s="2493">
        <v>6.9444946479295906</v>
      </c>
      <c r="Q17" s="2501">
        <v>21705</v>
      </c>
      <c r="R17" s="2498">
        <v>10.994498396632169</v>
      </c>
      <c r="S17" s="2500">
        <v>79.904252491254013</v>
      </c>
      <c r="T17" s="2494">
        <v>11160</v>
      </c>
      <c r="U17" s="2493">
        <v>41.08192549469792</v>
      </c>
      <c r="V17" s="2496">
        <v>10545</v>
      </c>
      <c r="W17" s="2495">
        <v>38.822326996556093</v>
      </c>
      <c r="X17" s="2499">
        <v>5460</v>
      </c>
      <c r="Y17" s="2498">
        <v>13.518116749634693</v>
      </c>
      <c r="Z17" s="2497">
        <v>20.09574750874599</v>
      </c>
      <c r="AA17" s="2496">
        <v>4305</v>
      </c>
      <c r="AB17" s="2495">
        <v>15.857136440384052</v>
      </c>
      <c r="AC17" s="2494">
        <v>1150</v>
      </c>
      <c r="AD17" s="2493">
        <v>4.2386110683619398</v>
      </c>
      <c r="AE17" s="2492">
        <v>41825</v>
      </c>
      <c r="AF17" s="973"/>
      <c r="AG17" s="973"/>
      <c r="AH17" s="973"/>
      <c r="AI17" s="1022"/>
      <c r="AJ17" s="1022"/>
      <c r="AK17" s="1022"/>
      <c r="AL17" s="1022"/>
      <c r="AN17" s="1022"/>
      <c r="AO17" s="1022"/>
      <c r="AQ17" s="973"/>
      <c r="AR17" s="973"/>
    </row>
    <row r="18" spans="1:44" ht="15.6">
      <c r="A18" s="2509" t="s">
        <v>69</v>
      </c>
      <c r="B18" s="318" t="s">
        <v>403</v>
      </c>
      <c r="C18" s="2489">
        <v>30</v>
      </c>
      <c r="D18" s="2488">
        <v>4.7420303035224189E-2</v>
      </c>
      <c r="E18" s="2487">
        <v>87.951807228915655</v>
      </c>
      <c r="F18" s="2486">
        <v>15</v>
      </c>
      <c r="G18" s="2485">
        <v>40.783132530120476</v>
      </c>
      <c r="H18" s="2484">
        <v>15</v>
      </c>
      <c r="I18" s="2483">
        <v>47.168674698795179</v>
      </c>
      <c r="J18" s="2489">
        <v>5</v>
      </c>
      <c r="K18" s="2488">
        <v>1.6946280291476021E-2</v>
      </c>
      <c r="L18" s="2487">
        <v>12.048192771084336</v>
      </c>
      <c r="M18" s="2486">
        <v>5</v>
      </c>
      <c r="N18" s="2485">
        <v>9.0361445783132517</v>
      </c>
      <c r="O18" s="2484">
        <v>0</v>
      </c>
      <c r="P18" s="2483">
        <v>3.012048192771084</v>
      </c>
      <c r="Q18" s="2491">
        <v>505</v>
      </c>
      <c r="R18" s="2488">
        <v>0.25663003997021233</v>
      </c>
      <c r="S18" s="2490">
        <v>85.374814615073475</v>
      </c>
      <c r="T18" s="2484">
        <v>285</v>
      </c>
      <c r="U18" s="2483">
        <v>47.733247943912637</v>
      </c>
      <c r="V18" s="2486">
        <v>225</v>
      </c>
      <c r="W18" s="2485">
        <v>37.641566671160845</v>
      </c>
      <c r="X18" s="2489">
        <v>85</v>
      </c>
      <c r="Y18" s="2488">
        <v>0.21492433811328232</v>
      </c>
      <c r="Z18" s="2487">
        <v>14.625185384926521</v>
      </c>
      <c r="AA18" s="2486">
        <v>70</v>
      </c>
      <c r="AB18" s="2485">
        <v>11.6489146555211</v>
      </c>
      <c r="AC18" s="2484">
        <v>20</v>
      </c>
      <c r="AD18" s="2483">
        <v>2.97627072940542</v>
      </c>
      <c r="AE18" s="2482">
        <v>625</v>
      </c>
      <c r="AF18" s="973"/>
      <c r="AG18" s="973"/>
      <c r="AH18" s="973"/>
      <c r="AI18" s="1022"/>
      <c r="AJ18" s="1022"/>
      <c r="AK18" s="1022"/>
      <c r="AL18" s="1022"/>
      <c r="AN18" s="1022"/>
      <c r="AO18" s="1022"/>
      <c r="AQ18" s="973"/>
    </row>
    <row r="19" spans="1:44" ht="16.2" thickBot="1">
      <c r="A19" s="2" t="s">
        <v>71</v>
      </c>
      <c r="B19" s="313" t="s">
        <v>72</v>
      </c>
      <c r="C19" s="2479">
        <v>29305</v>
      </c>
      <c r="D19" s="2478">
        <v>47.588076716956003</v>
      </c>
      <c r="E19" s="2477">
        <v>73.138474179294306</v>
      </c>
      <c r="F19" s="2476">
        <v>11695</v>
      </c>
      <c r="G19" s="2475">
        <v>29.191808817157501</v>
      </c>
      <c r="H19" s="2474">
        <v>17605</v>
      </c>
      <c r="I19" s="2473">
        <v>43.94666536213682</v>
      </c>
      <c r="J19" s="2479">
        <v>10760</v>
      </c>
      <c r="K19" s="2478">
        <v>45.594856803931535</v>
      </c>
      <c r="L19" s="2477">
        <v>26.861525820705683</v>
      </c>
      <c r="M19" s="2476">
        <v>8505</v>
      </c>
      <c r="N19" s="2475">
        <v>21.223985112385911</v>
      </c>
      <c r="O19" s="2474">
        <v>2260</v>
      </c>
      <c r="P19" s="2473">
        <v>5.6375407083197731</v>
      </c>
      <c r="Q19" s="2481">
        <v>85855</v>
      </c>
      <c r="R19" s="2478">
        <v>43.493117929857092</v>
      </c>
      <c r="S19" s="2480">
        <v>82.480469108387993</v>
      </c>
      <c r="T19" s="2474">
        <v>41540</v>
      </c>
      <c r="U19" s="2473">
        <v>39.908913641558868</v>
      </c>
      <c r="V19" s="2476">
        <v>44315</v>
      </c>
      <c r="W19" s="2475">
        <v>42.571555466829118</v>
      </c>
      <c r="X19" s="2479">
        <v>18235</v>
      </c>
      <c r="Y19" s="2478">
        <v>45.164623424226662</v>
      </c>
      <c r="Z19" s="2477">
        <v>17.519530891612018</v>
      </c>
      <c r="AA19" s="2476">
        <v>14950</v>
      </c>
      <c r="AB19" s="2475">
        <v>14.362961826484581</v>
      </c>
      <c r="AC19" s="2474">
        <v>3285</v>
      </c>
      <c r="AD19" s="2473">
        <v>3.1565690651274383</v>
      </c>
      <c r="AE19" s="2472">
        <v>144155</v>
      </c>
      <c r="AF19" s="973"/>
      <c r="AG19" s="973"/>
      <c r="AH19" s="973"/>
      <c r="AI19" s="1022"/>
      <c r="AJ19" s="1022"/>
      <c r="AK19" s="1022"/>
      <c r="AL19" s="1022"/>
      <c r="AN19" s="1022"/>
      <c r="AO19" s="1022"/>
      <c r="AQ19" s="973"/>
      <c r="AR19" s="973"/>
    </row>
    <row r="20" spans="1:44" ht="15.6" thickTop="1">
      <c r="A20" s="386" t="s">
        <v>87</v>
      </c>
      <c r="B20" s="386"/>
      <c r="C20" s="1217"/>
      <c r="D20" s="1224"/>
      <c r="E20" s="2507"/>
      <c r="F20" s="2506"/>
      <c r="G20" s="2505"/>
      <c r="H20" s="2504"/>
      <c r="I20" s="2503"/>
      <c r="J20" s="1217"/>
      <c r="K20" s="1224"/>
      <c r="L20" s="2507"/>
      <c r="M20" s="2506"/>
      <c r="N20" s="2505"/>
      <c r="O20" s="2504"/>
      <c r="P20" s="2503"/>
      <c r="Q20" s="2508"/>
      <c r="R20" s="1224"/>
      <c r="S20" s="1224"/>
      <c r="T20" s="2504"/>
      <c r="U20" s="2503"/>
      <c r="V20" s="2506"/>
      <c r="W20" s="2505"/>
      <c r="X20" s="1217"/>
      <c r="Y20" s="1224"/>
      <c r="Z20" s="2507"/>
      <c r="AA20" s="2506"/>
      <c r="AB20" s="2505"/>
      <c r="AC20" s="2504"/>
      <c r="AD20" s="2503"/>
      <c r="AE20" s="2502"/>
      <c r="AF20" s="973"/>
    </row>
    <row r="21" spans="1:44" ht="15.6">
      <c r="A21" s="739" t="s">
        <v>73</v>
      </c>
      <c r="B21" s="740" t="s">
        <v>148</v>
      </c>
      <c r="C21" s="2499">
        <v>10065</v>
      </c>
      <c r="D21" s="2498">
        <v>16.348198190882961</v>
      </c>
      <c r="E21" s="2497">
        <v>70.011795290507706</v>
      </c>
      <c r="F21" s="2496">
        <v>3285</v>
      </c>
      <c r="G21" s="2495">
        <v>22.853723097209606</v>
      </c>
      <c r="H21" s="2494">
        <v>6780</v>
      </c>
      <c r="I21" s="2493">
        <v>47.158072193298104</v>
      </c>
      <c r="J21" s="2499">
        <v>4310</v>
      </c>
      <c r="K21" s="2498">
        <v>18.267624131503133</v>
      </c>
      <c r="L21" s="2497">
        <v>29.988204709492283</v>
      </c>
      <c r="M21" s="2496">
        <v>3485</v>
      </c>
      <c r="N21" s="2495">
        <v>24.248502290205874</v>
      </c>
      <c r="O21" s="2494">
        <v>825</v>
      </c>
      <c r="P21" s="2493">
        <v>5.7397024192864121</v>
      </c>
      <c r="Q21" s="2501">
        <v>22415</v>
      </c>
      <c r="R21" s="2498">
        <v>11.354377219511946</v>
      </c>
      <c r="S21" s="2500">
        <v>82.232742303384114</v>
      </c>
      <c r="T21" s="2494">
        <v>9600</v>
      </c>
      <c r="U21" s="2493">
        <v>35.215280705288151</v>
      </c>
      <c r="V21" s="2496">
        <v>12815</v>
      </c>
      <c r="W21" s="2495">
        <v>47.017461598095963</v>
      </c>
      <c r="X21" s="2499">
        <v>4845</v>
      </c>
      <c r="Y21" s="2498">
        <v>11.993486390767021</v>
      </c>
      <c r="Z21" s="2497">
        <v>17.767257696615879</v>
      </c>
      <c r="AA21" s="2496">
        <v>4105</v>
      </c>
      <c r="AB21" s="2495">
        <v>15.059981706652636</v>
      </c>
      <c r="AC21" s="2494">
        <v>740</v>
      </c>
      <c r="AD21" s="2493">
        <v>2.7072759899632408</v>
      </c>
      <c r="AE21" s="2492">
        <v>41635</v>
      </c>
      <c r="AF21" s="973"/>
      <c r="AG21" s="973"/>
      <c r="AH21" s="973"/>
      <c r="AI21" s="1022"/>
      <c r="AJ21" s="1022"/>
      <c r="AK21" s="1022"/>
      <c r="AL21" s="1022"/>
      <c r="AN21" s="1022"/>
      <c r="AO21" s="1022"/>
      <c r="AQ21" s="973"/>
      <c r="AR21" s="973"/>
    </row>
    <row r="22" spans="1:44" ht="15.6">
      <c r="A22" s="739" t="s">
        <v>74</v>
      </c>
      <c r="B22" s="740" t="s">
        <v>149</v>
      </c>
      <c r="C22" s="2499">
        <v>225</v>
      </c>
      <c r="D22" s="2498">
        <v>0.36583464605290933</v>
      </c>
      <c r="E22" s="2497">
        <v>61.855075647326942</v>
      </c>
      <c r="F22" s="2496">
        <v>70</v>
      </c>
      <c r="G22" s="2495">
        <v>19.042258161948432</v>
      </c>
      <c r="H22" s="2494">
        <v>155</v>
      </c>
      <c r="I22" s="2493">
        <v>42.81281748537851</v>
      </c>
      <c r="J22" s="2499">
        <v>140</v>
      </c>
      <c r="K22" s="2498">
        <v>0.58854431452296219</v>
      </c>
      <c r="L22" s="2497">
        <v>38.144924352673058</v>
      </c>
      <c r="M22" s="2496">
        <v>100</v>
      </c>
      <c r="N22" s="2495">
        <v>27.337378840715012</v>
      </c>
      <c r="O22" s="2494">
        <v>40</v>
      </c>
      <c r="P22" s="2493">
        <v>10.807545511958045</v>
      </c>
      <c r="Q22" s="2501">
        <v>1695</v>
      </c>
      <c r="R22" s="2498">
        <v>0.85842236710790953</v>
      </c>
      <c r="S22" s="2500">
        <v>74.440324734659441</v>
      </c>
      <c r="T22" s="2494">
        <v>640</v>
      </c>
      <c r="U22" s="2493">
        <v>28.149820763337313</v>
      </c>
      <c r="V22" s="2496">
        <v>1055</v>
      </c>
      <c r="W22" s="2495">
        <v>46.290503971322131</v>
      </c>
      <c r="X22" s="2499">
        <v>580</v>
      </c>
      <c r="Y22" s="2498">
        <v>1.4409688684151869</v>
      </c>
      <c r="Z22" s="2497">
        <v>25.559675265340548</v>
      </c>
      <c r="AA22" s="2496">
        <v>425</v>
      </c>
      <c r="AB22" s="2495">
        <v>18.746924861179444</v>
      </c>
      <c r="AC22" s="2494">
        <v>155</v>
      </c>
      <c r="AD22" s="2493">
        <v>6.8127504041611022</v>
      </c>
      <c r="AE22" s="2492">
        <v>2640</v>
      </c>
      <c r="AF22" s="973"/>
      <c r="AG22" s="973"/>
      <c r="AH22" s="973"/>
      <c r="AI22" s="1022"/>
      <c r="AJ22" s="1022"/>
      <c r="AK22" s="1022"/>
      <c r="AL22" s="1022"/>
      <c r="AN22" s="1022"/>
      <c r="AO22" s="1022"/>
      <c r="AQ22" s="973"/>
      <c r="AR22" s="973"/>
    </row>
    <row r="23" spans="1:44" ht="15.6">
      <c r="A23" s="739" t="s">
        <v>75</v>
      </c>
      <c r="B23" s="740" t="s">
        <v>150</v>
      </c>
      <c r="C23" s="2499">
        <v>955</v>
      </c>
      <c r="D23" s="2498">
        <v>1.5547688260227033</v>
      </c>
      <c r="E23" s="2497">
        <v>73.31413780956612</v>
      </c>
      <c r="F23" s="2496">
        <v>265</v>
      </c>
      <c r="G23" s="2495">
        <v>20.197417793637911</v>
      </c>
      <c r="H23" s="2494">
        <v>695</v>
      </c>
      <c r="I23" s="2493">
        <v>53.116720015928209</v>
      </c>
      <c r="J23" s="2499">
        <v>350</v>
      </c>
      <c r="K23" s="2498">
        <v>1.476359938993391</v>
      </c>
      <c r="L23" s="2497">
        <v>26.685862190433895</v>
      </c>
      <c r="M23" s="2496">
        <v>295</v>
      </c>
      <c r="N23" s="2495">
        <v>22.427365873830276</v>
      </c>
      <c r="O23" s="2494">
        <v>55</v>
      </c>
      <c r="P23" s="2493">
        <v>4.258496316603618</v>
      </c>
      <c r="Q23" s="2501">
        <v>4485</v>
      </c>
      <c r="R23" s="2498">
        <v>2.2711945976889214</v>
      </c>
      <c r="S23" s="2500">
        <v>84.662362358770807</v>
      </c>
      <c r="T23" s="2494">
        <v>1710</v>
      </c>
      <c r="U23" s="2493">
        <v>32.26663544501244</v>
      </c>
      <c r="V23" s="2496">
        <v>2775</v>
      </c>
      <c r="W23" s="2495">
        <v>52.395726913758352</v>
      </c>
      <c r="X23" s="2499">
        <v>810</v>
      </c>
      <c r="Y23" s="2498">
        <v>2.0115412239641381</v>
      </c>
      <c r="Z23" s="2497">
        <v>15.337637641229202</v>
      </c>
      <c r="AA23" s="2496">
        <v>705</v>
      </c>
      <c r="AB23" s="2495">
        <v>13.322896740043848</v>
      </c>
      <c r="AC23" s="2494">
        <v>105</v>
      </c>
      <c r="AD23" s="2493">
        <v>2.0147409011853528</v>
      </c>
      <c r="AE23" s="2492">
        <v>6600</v>
      </c>
      <c r="AF23" s="973"/>
      <c r="AG23" s="973"/>
      <c r="AH23" s="973"/>
      <c r="AI23" s="1022"/>
      <c r="AJ23" s="1022"/>
      <c r="AK23" s="1022"/>
      <c r="AL23" s="1022"/>
      <c r="AN23" s="1022"/>
      <c r="AO23" s="1022"/>
      <c r="AQ23" s="973"/>
      <c r="AR23" s="973"/>
    </row>
    <row r="24" spans="1:44" ht="15.6">
      <c r="A24" s="739" t="s">
        <v>76</v>
      </c>
      <c r="B24" s="740" t="s">
        <v>151</v>
      </c>
      <c r="C24" s="2499">
        <v>3540</v>
      </c>
      <c r="D24" s="2498">
        <v>5.7500365396170645</v>
      </c>
      <c r="E24" s="2497">
        <v>70.368566971073108</v>
      </c>
      <c r="F24" s="2496">
        <v>1245</v>
      </c>
      <c r="G24" s="2495">
        <v>24.720519114008326</v>
      </c>
      <c r="H24" s="2494">
        <v>2295</v>
      </c>
      <c r="I24" s="2493">
        <v>45.648047857064782</v>
      </c>
      <c r="J24" s="2499">
        <v>1490</v>
      </c>
      <c r="K24" s="2498">
        <v>6.3165141501440436</v>
      </c>
      <c r="L24" s="2497">
        <v>29.631433028926896</v>
      </c>
      <c r="M24" s="2496">
        <v>1135</v>
      </c>
      <c r="N24" s="2495">
        <v>22.545884550793481</v>
      </c>
      <c r="O24" s="2494">
        <v>355</v>
      </c>
      <c r="P24" s="2493">
        <v>7.0855484781334157</v>
      </c>
      <c r="Q24" s="2501">
        <v>22400</v>
      </c>
      <c r="R24" s="2498">
        <v>11.346550352842241</v>
      </c>
      <c r="S24" s="2500">
        <v>82.097772141134385</v>
      </c>
      <c r="T24" s="2494">
        <v>9750</v>
      </c>
      <c r="U24" s="2493">
        <v>35.739723918509782</v>
      </c>
      <c r="V24" s="2496">
        <v>12645</v>
      </c>
      <c r="W24" s="2495">
        <v>46.358048222624603</v>
      </c>
      <c r="X24" s="2499">
        <v>4885</v>
      </c>
      <c r="Y24" s="2498">
        <v>12.096119077692743</v>
      </c>
      <c r="Z24" s="2497">
        <v>17.902227858865615</v>
      </c>
      <c r="AA24" s="2496">
        <v>4085</v>
      </c>
      <c r="AB24" s="2495">
        <v>14.974231905519432</v>
      </c>
      <c r="AC24" s="2494">
        <v>800</v>
      </c>
      <c r="AD24" s="2493">
        <v>2.9279959533461866</v>
      </c>
      <c r="AE24" s="2492">
        <v>32315</v>
      </c>
      <c r="AF24" s="973"/>
      <c r="AG24" s="973"/>
      <c r="AH24" s="973"/>
      <c r="AI24" s="1022"/>
      <c r="AJ24" s="1022"/>
      <c r="AK24" s="1022"/>
      <c r="AL24" s="1022"/>
      <c r="AN24" s="1022"/>
      <c r="AO24" s="1022"/>
      <c r="AQ24" s="973"/>
    </row>
    <row r="25" spans="1:44" ht="15.6">
      <c r="A25" s="739" t="s">
        <v>77</v>
      </c>
      <c r="B25" s="740" t="s">
        <v>152</v>
      </c>
      <c r="C25" s="2499">
        <v>1265</v>
      </c>
      <c r="D25" s="2498">
        <v>2.0562385306201993</v>
      </c>
      <c r="E25" s="2497">
        <v>62.971601929676233</v>
      </c>
      <c r="F25" s="2496">
        <v>430</v>
      </c>
      <c r="G25" s="2495">
        <v>21.366190878798427</v>
      </c>
      <c r="H25" s="2494">
        <v>835</v>
      </c>
      <c r="I25" s="2493">
        <v>41.605411050877798</v>
      </c>
      <c r="J25" s="2499">
        <v>745</v>
      </c>
      <c r="K25" s="2498">
        <v>3.15425351635316</v>
      </c>
      <c r="L25" s="2497">
        <v>37.028398070323767</v>
      </c>
      <c r="M25" s="2496">
        <v>580</v>
      </c>
      <c r="N25" s="2495">
        <v>28.835728850649023</v>
      </c>
      <c r="O25" s="2494">
        <v>165</v>
      </c>
      <c r="P25" s="2493">
        <v>8.1926692196747393</v>
      </c>
      <c r="Q25" s="2501">
        <v>7480</v>
      </c>
      <c r="R25" s="2498">
        <v>3.7896421931437656</v>
      </c>
      <c r="S25" s="2500">
        <v>79.59016698673787</v>
      </c>
      <c r="T25" s="2494">
        <v>3130</v>
      </c>
      <c r="U25" s="2493">
        <v>33.281802754563003</v>
      </c>
      <c r="V25" s="2496">
        <v>4355</v>
      </c>
      <c r="W25" s="2495">
        <v>46.308364232174867</v>
      </c>
      <c r="X25" s="2499">
        <v>1920</v>
      </c>
      <c r="Y25" s="2498">
        <v>4.7509968546449715</v>
      </c>
      <c r="Z25" s="2497">
        <v>20.409833013262119</v>
      </c>
      <c r="AA25" s="2496">
        <v>1625</v>
      </c>
      <c r="AB25" s="2495">
        <v>17.300868714058481</v>
      </c>
      <c r="AC25" s="2494">
        <v>290</v>
      </c>
      <c r="AD25" s="2493">
        <v>3.1089642992036337</v>
      </c>
      <c r="AE25" s="2492">
        <v>11410</v>
      </c>
      <c r="AF25" s="973"/>
      <c r="AG25" s="973"/>
      <c r="AH25" s="973"/>
      <c r="AI25" s="1022"/>
      <c r="AJ25" s="1022"/>
      <c r="AK25" s="1022"/>
      <c r="AL25" s="1022"/>
      <c r="AN25" s="1022"/>
      <c r="AO25" s="1022"/>
      <c r="AQ25" s="973"/>
    </row>
    <row r="26" spans="1:44" ht="15.6">
      <c r="A26" s="739" t="s">
        <v>147</v>
      </c>
      <c r="B26" s="740" t="s">
        <v>153</v>
      </c>
      <c r="C26" s="2499">
        <v>250</v>
      </c>
      <c r="D26" s="2498">
        <v>0.40906507299803502</v>
      </c>
      <c r="E26" s="2497">
        <v>88.547122719443166</v>
      </c>
      <c r="F26" s="2496">
        <v>75</v>
      </c>
      <c r="G26" s="2495">
        <v>26.842900833128269</v>
      </c>
      <c r="H26" s="2494">
        <v>175</v>
      </c>
      <c r="I26" s="2493">
        <v>61.70422188631489</v>
      </c>
      <c r="J26" s="2499">
        <v>35</v>
      </c>
      <c r="K26" s="2498">
        <v>0.13802745297407218</v>
      </c>
      <c r="L26" s="2497">
        <v>11.452877280556823</v>
      </c>
      <c r="M26" s="2496">
        <v>25</v>
      </c>
      <c r="N26" s="2495">
        <v>8.6406299434035194</v>
      </c>
      <c r="O26" s="2494">
        <v>10</v>
      </c>
      <c r="P26" s="2493">
        <v>2.8122473371533023</v>
      </c>
      <c r="Q26" s="2501">
        <v>1715</v>
      </c>
      <c r="R26" s="2498">
        <v>0.86857956301260919</v>
      </c>
      <c r="S26" s="2500">
        <v>92.288273352639123</v>
      </c>
      <c r="T26" s="2494">
        <v>615</v>
      </c>
      <c r="U26" s="2493">
        <v>32.998891173525955</v>
      </c>
      <c r="V26" s="2496">
        <v>1100</v>
      </c>
      <c r="W26" s="2495">
        <v>59.289382179113161</v>
      </c>
      <c r="X26" s="2499">
        <v>145</v>
      </c>
      <c r="Y26" s="2498">
        <v>0.35483072045966763</v>
      </c>
      <c r="Z26" s="2497">
        <v>7.7117266473608854</v>
      </c>
      <c r="AA26" s="2496">
        <v>130</v>
      </c>
      <c r="AB26" s="2495">
        <v>7.1007955560818585</v>
      </c>
      <c r="AC26" s="2494">
        <v>10</v>
      </c>
      <c r="AD26" s="2493">
        <v>0.61093109127902601</v>
      </c>
      <c r="AE26" s="2492">
        <v>2140</v>
      </c>
      <c r="AF26" s="973"/>
      <c r="AG26" s="973"/>
      <c r="AH26" s="973"/>
      <c r="AI26" s="1022"/>
      <c r="AJ26" s="1022"/>
      <c r="AK26" s="1022"/>
      <c r="AL26" s="1022"/>
      <c r="AN26" s="1022"/>
      <c r="AO26" s="1022"/>
      <c r="AQ26" s="973"/>
    </row>
    <row r="27" spans="1:44" ht="15.6">
      <c r="A27" s="739" t="s">
        <v>78</v>
      </c>
      <c r="B27" s="740" t="s">
        <v>154</v>
      </c>
      <c r="C27" s="2499">
        <v>1650</v>
      </c>
      <c r="D27" s="2498">
        <v>2.682901083196648</v>
      </c>
      <c r="E27" s="2497">
        <v>84.649320571416851</v>
      </c>
      <c r="F27" s="2496">
        <v>475</v>
      </c>
      <c r="G27" s="2495">
        <v>24.355926297882803</v>
      </c>
      <c r="H27" s="2494">
        <v>1175</v>
      </c>
      <c r="I27" s="2493">
        <v>60.293394273534048</v>
      </c>
      <c r="J27" s="2499">
        <v>300</v>
      </c>
      <c r="K27" s="2498">
        <v>1.2692340281308252</v>
      </c>
      <c r="L27" s="2497">
        <v>15.350679428583138</v>
      </c>
      <c r="M27" s="2496">
        <v>255</v>
      </c>
      <c r="N27" s="2495">
        <v>13.071058186960711</v>
      </c>
      <c r="O27" s="2494">
        <v>45</v>
      </c>
      <c r="P27" s="2493">
        <v>2.2796212416224306</v>
      </c>
      <c r="Q27" s="2501">
        <v>10610</v>
      </c>
      <c r="R27" s="2498">
        <v>5.3747833047108111</v>
      </c>
      <c r="S27" s="2500">
        <v>88.439312188576977</v>
      </c>
      <c r="T27" s="2494">
        <v>3725</v>
      </c>
      <c r="U27" s="2493">
        <v>31.048391936877824</v>
      </c>
      <c r="V27" s="2496">
        <v>6885</v>
      </c>
      <c r="W27" s="2495">
        <v>57.39092025169915</v>
      </c>
      <c r="X27" s="2499">
        <v>1385</v>
      </c>
      <c r="Y27" s="2498">
        <v>3.4348341877801718</v>
      </c>
      <c r="Z27" s="2497">
        <v>11.560687811423023</v>
      </c>
      <c r="AA27" s="2496">
        <v>1215</v>
      </c>
      <c r="AB27" s="2495">
        <v>10.145363531363701</v>
      </c>
      <c r="AC27" s="2494">
        <v>170</v>
      </c>
      <c r="AD27" s="2493">
        <v>1.4153242800593238</v>
      </c>
      <c r="AE27" s="2492">
        <v>13950</v>
      </c>
      <c r="AF27" s="973"/>
      <c r="AG27" s="973"/>
      <c r="AH27" s="973"/>
      <c r="AI27" s="1022"/>
      <c r="AJ27" s="1022"/>
      <c r="AK27" s="1022"/>
      <c r="AL27" s="1022"/>
      <c r="AN27" s="1022"/>
      <c r="AO27" s="1022"/>
      <c r="AQ27" s="973"/>
    </row>
    <row r="28" spans="1:44" ht="15.6">
      <c r="A28" s="739" t="s">
        <v>79</v>
      </c>
      <c r="B28" s="740" t="s">
        <v>155</v>
      </c>
      <c r="C28" s="2499">
        <v>1935</v>
      </c>
      <c r="D28" s="2498">
        <v>3.1462234275784788</v>
      </c>
      <c r="E28" s="2497">
        <v>83.030471863883761</v>
      </c>
      <c r="F28" s="2496">
        <v>600</v>
      </c>
      <c r="G28" s="2495">
        <v>25.636223374619632</v>
      </c>
      <c r="H28" s="2494">
        <v>1340</v>
      </c>
      <c r="I28" s="2493">
        <v>57.394248489264129</v>
      </c>
      <c r="J28" s="2499">
        <v>395</v>
      </c>
      <c r="K28" s="2498">
        <v>1.6774699203524825</v>
      </c>
      <c r="L28" s="2497">
        <v>16.969528136116232</v>
      </c>
      <c r="M28" s="2496">
        <v>340</v>
      </c>
      <c r="N28" s="2495">
        <v>14.548064972356748</v>
      </c>
      <c r="O28" s="2494">
        <v>55</v>
      </c>
      <c r="P28" s="2493">
        <v>2.4214631637594821</v>
      </c>
      <c r="Q28" s="2501">
        <v>10250</v>
      </c>
      <c r="R28" s="2498">
        <v>5.1929922947157259</v>
      </c>
      <c r="S28" s="2500">
        <v>90.378645101177284</v>
      </c>
      <c r="T28" s="2494">
        <v>4140</v>
      </c>
      <c r="U28" s="2493">
        <v>36.481164993486196</v>
      </c>
      <c r="V28" s="2496">
        <v>6115</v>
      </c>
      <c r="W28" s="2495">
        <v>53.897480107691088</v>
      </c>
      <c r="X28" s="2499">
        <v>1090</v>
      </c>
      <c r="Y28" s="2498">
        <v>2.7026797434182828</v>
      </c>
      <c r="Z28" s="2497">
        <v>9.6213548988227195</v>
      </c>
      <c r="AA28" s="2496">
        <v>950</v>
      </c>
      <c r="AB28" s="2495">
        <v>8.3663813807565326</v>
      </c>
      <c r="AC28" s="2494">
        <v>140</v>
      </c>
      <c r="AD28" s="2493">
        <v>1.2549735180661876</v>
      </c>
      <c r="AE28" s="2492">
        <v>13675</v>
      </c>
      <c r="AF28" s="973"/>
      <c r="AG28" s="973"/>
      <c r="AH28" s="973"/>
      <c r="AI28" s="1022"/>
      <c r="AJ28" s="1022"/>
      <c r="AK28" s="1022"/>
      <c r="AL28" s="1022"/>
      <c r="AN28" s="1022"/>
      <c r="AO28" s="1022"/>
      <c r="AQ28" s="973"/>
    </row>
    <row r="29" spans="1:44" ht="15.6">
      <c r="A29" s="1336" t="s">
        <v>80</v>
      </c>
      <c r="B29" s="1335" t="s">
        <v>81</v>
      </c>
      <c r="C29" s="2499">
        <v>4465</v>
      </c>
      <c r="D29" s="2498">
        <v>7.2532601458336714</v>
      </c>
      <c r="E29" s="2497">
        <v>71.314247393380072</v>
      </c>
      <c r="F29" s="2496">
        <v>1045</v>
      </c>
      <c r="G29" s="2495">
        <v>16.701528046112823</v>
      </c>
      <c r="H29" s="2494">
        <v>3420</v>
      </c>
      <c r="I29" s="2493">
        <v>54.612719347267245</v>
      </c>
      <c r="J29" s="2499">
        <v>1795</v>
      </c>
      <c r="K29" s="2498">
        <v>7.6112523301135395</v>
      </c>
      <c r="L29" s="2497">
        <v>28.685752606619936</v>
      </c>
      <c r="M29" s="2496">
        <v>1545</v>
      </c>
      <c r="N29" s="2495">
        <v>24.64417442398889</v>
      </c>
      <c r="O29" s="2494">
        <v>255</v>
      </c>
      <c r="P29" s="2493">
        <v>4.0415781826310493</v>
      </c>
      <c r="Q29" s="2501">
        <v>8580</v>
      </c>
      <c r="R29" s="2498">
        <v>4.3466415396383935</v>
      </c>
      <c r="S29" s="2500">
        <v>82.954565230422361</v>
      </c>
      <c r="T29" s="2494">
        <v>2955</v>
      </c>
      <c r="U29" s="2493">
        <v>28.577284742216612</v>
      </c>
      <c r="V29" s="2496">
        <v>5625</v>
      </c>
      <c r="W29" s="2495">
        <v>54.377280488205756</v>
      </c>
      <c r="X29" s="2499">
        <v>1765</v>
      </c>
      <c r="Y29" s="2498">
        <v>4.3664462441488965</v>
      </c>
      <c r="Z29" s="2497">
        <v>17.045434769577632</v>
      </c>
      <c r="AA29" s="2496">
        <v>1520</v>
      </c>
      <c r="AB29" s="2495">
        <v>14.70843589689051</v>
      </c>
      <c r="AC29" s="2494">
        <v>240</v>
      </c>
      <c r="AD29" s="2493">
        <v>2.3369988726871229</v>
      </c>
      <c r="AE29" s="2492">
        <v>16605</v>
      </c>
      <c r="AF29" s="973"/>
      <c r="AG29" s="973"/>
      <c r="AH29" s="973"/>
      <c r="AI29" s="1022"/>
      <c r="AJ29" s="1022"/>
      <c r="AK29" s="1022"/>
      <c r="AL29" s="1022"/>
      <c r="AN29" s="1022"/>
      <c r="AO29" s="1022"/>
      <c r="AQ29" s="973"/>
    </row>
    <row r="30" spans="1:44" ht="15.6">
      <c r="A30" s="1328" t="s">
        <v>82</v>
      </c>
      <c r="B30" s="1327" t="s">
        <v>83</v>
      </c>
      <c r="C30" s="2489">
        <v>7910</v>
      </c>
      <c r="D30" s="2488">
        <v>12.845396820241325</v>
      </c>
      <c r="E30" s="2487">
        <v>70.672837658537475</v>
      </c>
      <c r="F30" s="2486">
        <v>2305</v>
      </c>
      <c r="G30" s="2485">
        <v>20.582908556443581</v>
      </c>
      <c r="H30" s="2484">
        <v>5605</v>
      </c>
      <c r="I30" s="2483">
        <v>50.089929102093876</v>
      </c>
      <c r="J30" s="2489">
        <v>3280</v>
      </c>
      <c r="K30" s="2488">
        <v>13.905863412980851</v>
      </c>
      <c r="L30" s="2487">
        <v>29.327162341462543</v>
      </c>
      <c r="M30" s="2486">
        <v>2575</v>
      </c>
      <c r="N30" s="2485">
        <v>23.02211818104654</v>
      </c>
      <c r="O30" s="2484">
        <v>705</v>
      </c>
      <c r="P30" s="2483">
        <v>6.3050441604160055</v>
      </c>
      <c r="Q30" s="2491">
        <v>21920</v>
      </c>
      <c r="R30" s="2488">
        <v>11.103698131177271</v>
      </c>
      <c r="S30" s="2490">
        <v>82.289113555573536</v>
      </c>
      <c r="T30" s="2484">
        <v>8105</v>
      </c>
      <c r="U30" s="2483">
        <v>30.437098876384582</v>
      </c>
      <c r="V30" s="2486">
        <v>13810</v>
      </c>
      <c r="W30" s="2485">
        <v>51.852014679188954</v>
      </c>
      <c r="X30" s="2489">
        <v>4715</v>
      </c>
      <c r="Y30" s="2488">
        <v>11.683473264482254</v>
      </c>
      <c r="Z30" s="2487">
        <v>17.710882690081363</v>
      </c>
      <c r="AA30" s="2486">
        <v>4065</v>
      </c>
      <c r="AB30" s="2485">
        <v>15.25764343362791</v>
      </c>
      <c r="AC30" s="2484">
        <v>655</v>
      </c>
      <c r="AD30" s="2483">
        <v>2.4532392564534566</v>
      </c>
      <c r="AE30" s="2482">
        <v>37830</v>
      </c>
      <c r="AF30" s="973"/>
      <c r="AG30" s="973"/>
      <c r="AH30" s="973"/>
      <c r="AI30" s="1022"/>
      <c r="AJ30" s="1022"/>
      <c r="AK30" s="1022"/>
      <c r="AL30" s="1022"/>
      <c r="AN30" s="1022"/>
      <c r="AO30" s="1022"/>
      <c r="AQ30" s="973"/>
    </row>
    <row r="31" spans="1:44" ht="16.2" thickBot="1">
      <c r="A31" s="2" t="s">
        <v>84</v>
      </c>
      <c r="B31" s="313" t="s">
        <v>85</v>
      </c>
      <c r="C31" s="2479">
        <v>32275</v>
      </c>
      <c r="D31" s="2478">
        <v>52.41192328304399</v>
      </c>
      <c r="E31" s="2477">
        <v>71.535734519504175</v>
      </c>
      <c r="F31" s="2476">
        <v>9790</v>
      </c>
      <c r="G31" s="2475">
        <v>21.704634418164229</v>
      </c>
      <c r="H31" s="2474">
        <v>22480</v>
      </c>
      <c r="I31" s="2473">
        <v>49.831100101339935</v>
      </c>
      <c r="J31" s="2479">
        <v>12840</v>
      </c>
      <c r="K31" s="2478">
        <v>54.405143196068465</v>
      </c>
      <c r="L31" s="2477">
        <v>28.464265480495833</v>
      </c>
      <c r="M31" s="2476">
        <v>10335</v>
      </c>
      <c r="N31" s="2475">
        <v>22.902338620801547</v>
      </c>
      <c r="O31" s="2474">
        <v>2510</v>
      </c>
      <c r="P31" s="2473">
        <v>5.5619268596942772</v>
      </c>
      <c r="Q31" s="2481">
        <v>111545</v>
      </c>
      <c r="R31" s="2478">
        <v>56.506882070142908</v>
      </c>
      <c r="S31" s="2480">
        <v>83.437869832665555</v>
      </c>
      <c r="T31" s="2474">
        <v>44365</v>
      </c>
      <c r="U31" s="2473">
        <v>33.186317232076867</v>
      </c>
      <c r="V31" s="2476">
        <v>67180</v>
      </c>
      <c r="W31" s="2475">
        <v>50.251552600588688</v>
      </c>
      <c r="X31" s="2479">
        <v>22140</v>
      </c>
      <c r="Y31" s="2478">
        <v>54.835376575773346</v>
      </c>
      <c r="Z31" s="2477">
        <v>16.562130167334452</v>
      </c>
      <c r="AA31" s="2476">
        <v>18830</v>
      </c>
      <c r="AB31" s="2475">
        <v>14.086646419382101</v>
      </c>
      <c r="AC31" s="2474">
        <v>3310</v>
      </c>
      <c r="AD31" s="2473">
        <v>2.4754837479523508</v>
      </c>
      <c r="AE31" s="2472">
        <v>178800</v>
      </c>
      <c r="AF31" s="973"/>
      <c r="AG31" s="973"/>
      <c r="AH31" s="973"/>
      <c r="AI31" s="1022"/>
      <c r="AJ31" s="1022"/>
      <c r="AK31" s="1022"/>
      <c r="AL31" s="1022"/>
      <c r="AN31" s="1022"/>
      <c r="AO31" s="1022"/>
      <c r="AQ31" s="973"/>
      <c r="AR31" s="973"/>
    </row>
    <row r="32" spans="1:44" ht="16.2" thickTop="1">
      <c r="A32" s="2471" t="s">
        <v>86</v>
      </c>
      <c r="B32" s="2471"/>
      <c r="C32" s="2470"/>
      <c r="D32" s="2466"/>
      <c r="E32" s="2465"/>
      <c r="F32" s="2464"/>
      <c r="G32" s="2463"/>
      <c r="H32" s="2462"/>
      <c r="I32" s="2461"/>
      <c r="J32" s="2467"/>
      <c r="K32" s="2466"/>
      <c r="L32" s="2465"/>
      <c r="M32" s="2464"/>
      <c r="N32" s="2463"/>
      <c r="O32" s="2462"/>
      <c r="P32" s="2461"/>
      <c r="Q32" s="2469"/>
      <c r="R32" s="2466"/>
      <c r="S32" s="2468"/>
      <c r="T32" s="2462"/>
      <c r="U32" s="2461"/>
      <c r="V32" s="2464"/>
      <c r="W32" s="2463"/>
      <c r="X32" s="2467"/>
      <c r="Y32" s="2466"/>
      <c r="Z32" s="2465"/>
      <c r="AA32" s="2464"/>
      <c r="AB32" s="2463"/>
      <c r="AC32" s="2462"/>
      <c r="AD32" s="2461"/>
      <c r="AE32" s="2460"/>
      <c r="AF32" s="973"/>
      <c r="AG32" s="973"/>
      <c r="AH32" s="973"/>
      <c r="AI32" s="1022"/>
      <c r="AJ32" s="1022"/>
      <c r="AK32" s="1022"/>
      <c r="AL32" s="1022"/>
      <c r="AN32" s="1022"/>
      <c r="AO32" s="1022"/>
      <c r="AQ32" s="973"/>
    </row>
    <row r="33" spans="1:44" ht="16.2" thickBot="1">
      <c r="A33" s="526" t="s">
        <v>239</v>
      </c>
      <c r="B33" s="313" t="s">
        <v>86</v>
      </c>
      <c r="C33" s="2459">
        <v>61575</v>
      </c>
      <c r="D33" s="2454">
        <v>100</v>
      </c>
      <c r="E33" s="2453">
        <v>72.289595097498278</v>
      </c>
      <c r="F33" s="2452">
        <v>21490</v>
      </c>
      <c r="G33" s="2451">
        <v>25.226282856505559</v>
      </c>
      <c r="H33" s="2450">
        <v>40090</v>
      </c>
      <c r="I33" s="2449">
        <v>47.063312240992708</v>
      </c>
      <c r="J33" s="2455">
        <v>23605</v>
      </c>
      <c r="K33" s="2454">
        <v>100</v>
      </c>
      <c r="L33" s="2453">
        <v>27.710404902501732</v>
      </c>
      <c r="M33" s="2452">
        <v>18835</v>
      </c>
      <c r="N33" s="2451">
        <v>22.11291250396215</v>
      </c>
      <c r="O33" s="2450">
        <v>4770</v>
      </c>
      <c r="P33" s="2449">
        <v>5.5974923985395799</v>
      </c>
      <c r="Q33" s="2458">
        <v>197395</v>
      </c>
      <c r="R33" s="2457">
        <v>99.999999493406676</v>
      </c>
      <c r="S33" s="2456">
        <v>83.018748896010493</v>
      </c>
      <c r="T33" s="2450">
        <v>85905</v>
      </c>
      <c r="U33" s="2449">
        <v>36.129265605154472</v>
      </c>
      <c r="V33" s="2452">
        <v>111490</v>
      </c>
      <c r="W33" s="2451">
        <v>46.88948329085602</v>
      </c>
      <c r="X33" s="2455">
        <v>40375</v>
      </c>
      <c r="Y33" s="2454">
        <v>100.00000000000001</v>
      </c>
      <c r="Z33" s="2453">
        <v>16.981251103989504</v>
      </c>
      <c r="AA33" s="2452">
        <v>33780</v>
      </c>
      <c r="AB33" s="2451">
        <v>14.20760890593589</v>
      </c>
      <c r="AC33" s="2450">
        <v>6595</v>
      </c>
      <c r="AD33" s="2449">
        <v>2.7736421980536141</v>
      </c>
      <c r="AE33" s="2448">
        <v>322955</v>
      </c>
      <c r="AF33" s="973"/>
      <c r="AG33" s="973"/>
      <c r="AH33" s="973"/>
      <c r="AI33" s="1022"/>
      <c r="AJ33" s="1022"/>
      <c r="AK33" s="1022"/>
      <c r="AL33" s="1022"/>
      <c r="AN33" s="1022"/>
      <c r="AO33" s="1022"/>
      <c r="AQ33" s="973"/>
      <c r="AR33" s="973"/>
    </row>
    <row r="34" spans="1:44" ht="15.6" thickTop="1">
      <c r="D34" s="973"/>
      <c r="E34" s="973"/>
      <c r="G34" s="973"/>
      <c r="I34" s="973"/>
      <c r="K34" s="973"/>
      <c r="L34" s="973"/>
      <c r="N34" s="973"/>
      <c r="P34" s="973"/>
      <c r="R34" s="973"/>
      <c r="S34" s="973"/>
      <c r="U34" s="973"/>
      <c r="W34" s="973"/>
      <c r="Y34" s="973"/>
      <c r="Z34" s="973"/>
      <c r="AB34" s="973"/>
      <c r="AD34" s="973"/>
    </row>
  </sheetData>
  <mergeCells count="14">
    <mergeCell ref="A1:AE1"/>
    <mergeCell ref="AC4:AD4"/>
    <mergeCell ref="F4:G4"/>
    <mergeCell ref="H4:I4"/>
    <mergeCell ref="M4:N4"/>
    <mergeCell ref="O4:P4"/>
    <mergeCell ref="A20:B20"/>
    <mergeCell ref="A32:B32"/>
    <mergeCell ref="C3:P3"/>
    <mergeCell ref="A6:B6"/>
    <mergeCell ref="Q3:AD3"/>
    <mergeCell ref="T4:U4"/>
    <mergeCell ref="V4:W4"/>
    <mergeCell ref="AA4:AB4"/>
  </mergeCells>
  <pageMargins left="0.75" right="0.75" top="1" bottom="1" header="0.5" footer="0.5"/>
  <pageSetup paperSize="9" scale="32"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909F6-2E6D-4408-BA0F-89907F11047D}">
  <sheetPr>
    <tabColor theme="4"/>
  </sheetPr>
  <dimension ref="A1:BP24"/>
  <sheetViews>
    <sheetView showGridLines="0" zoomScale="70" zoomScaleNormal="70" zoomScaleSheetLayoutView="70" workbookViewId="0">
      <selection activeCell="W32" sqref="W32"/>
    </sheetView>
  </sheetViews>
  <sheetFormatPr defaultColWidth="9.21875" defaultRowHeight="15"/>
  <cols>
    <col min="1" max="1" width="9.21875" style="11" customWidth="1"/>
    <col min="2" max="2" width="32" style="11" customWidth="1"/>
    <col min="3" max="3" width="11.5546875" style="11" customWidth="1"/>
    <col min="4" max="4" width="7.5546875" style="11" customWidth="1"/>
    <col min="5" max="5" width="9.5546875" style="11" customWidth="1"/>
    <col min="6" max="6" width="12.5546875" style="11" customWidth="1"/>
    <col min="7" max="7" width="9.5546875" style="11" customWidth="1"/>
    <col min="8" max="8" width="10.5546875" style="11" customWidth="1"/>
    <col min="9" max="9" width="9.5546875" style="11" customWidth="1"/>
    <col min="10" max="10" width="7.5546875" style="11" customWidth="1"/>
    <col min="11" max="11" width="9.5546875" style="11" customWidth="1"/>
    <col min="12" max="14" width="7.5546875" style="11" customWidth="1"/>
    <col min="15" max="15" width="9.5546875" style="11" customWidth="1"/>
    <col min="16" max="16" width="7.5546875" style="11" customWidth="1"/>
    <col min="17" max="17" width="9.5546875" style="11" customWidth="1"/>
    <col min="18" max="18" width="8.77734375" style="11" bestFit="1" customWidth="1"/>
    <col min="19" max="19" width="9.5546875" style="11" customWidth="1"/>
    <col min="20" max="20" width="7.5546875" style="11" customWidth="1"/>
    <col min="21" max="21" width="9.5546875" style="11" customWidth="1"/>
    <col min="22" max="22" width="7.5546875" style="11" customWidth="1"/>
    <col min="23" max="23" width="9.5546875" style="11" customWidth="1"/>
    <col min="24" max="24" width="7.5546875" style="11" customWidth="1"/>
    <col min="25" max="25" width="9.5546875" style="11" customWidth="1"/>
    <col min="26" max="26" width="7.5546875" style="11" customWidth="1"/>
    <col min="27" max="27" width="9.5546875" style="11" customWidth="1"/>
    <col min="28" max="28" width="7.5546875" style="11" customWidth="1"/>
    <col min="29" max="29" width="9.5546875" style="11" customWidth="1"/>
    <col min="30" max="30" width="7.5546875" style="11" customWidth="1"/>
    <col min="31" max="31" width="9.109375" style="11" customWidth="1"/>
    <col min="32" max="32" width="7.5546875" style="11" customWidth="1"/>
    <col min="33" max="33" width="11.5546875" style="11" customWidth="1"/>
    <col min="34" max="34" width="10.5546875" style="11" customWidth="1"/>
    <col min="35" max="35" width="9.5546875" style="11" customWidth="1"/>
    <col min="36" max="36" width="7.5546875" style="11" customWidth="1"/>
    <col min="37" max="16384" width="9.21875" style="11"/>
  </cols>
  <sheetData>
    <row r="1" spans="1:68" ht="19.8" thickBot="1">
      <c r="A1" s="496" t="s">
        <v>412</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c r="AI1" s="2613"/>
      <c r="AJ1" s="2613"/>
      <c r="AK1" s="2613"/>
      <c r="AL1" s="2613"/>
    </row>
    <row r="2" spans="1:68" ht="16.2" thickTop="1" thickBot="1">
      <c r="A2" s="1637"/>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637"/>
    </row>
    <row r="3" spans="1:68" ht="35.25" customHeight="1" thickBot="1">
      <c r="A3" s="1637"/>
      <c r="B3" s="2612"/>
      <c r="C3" s="396" t="s">
        <v>135</v>
      </c>
      <c r="D3" s="886"/>
      <c r="E3" s="397"/>
      <c r="F3" s="494" t="s">
        <v>350</v>
      </c>
      <c r="G3" s="2611"/>
      <c r="H3" s="493"/>
      <c r="I3" s="2610" t="s">
        <v>137</v>
      </c>
      <c r="J3" s="2609"/>
      <c r="K3" s="507" t="s">
        <v>411</v>
      </c>
      <c r="L3" s="506"/>
      <c r="M3" s="507" t="s">
        <v>410</v>
      </c>
      <c r="N3" s="506"/>
      <c r="O3" s="507" t="s">
        <v>409</v>
      </c>
      <c r="P3" s="506"/>
      <c r="Q3" s="507" t="s">
        <v>346</v>
      </c>
      <c r="R3" s="506"/>
      <c r="S3" s="2610" t="s">
        <v>138</v>
      </c>
      <c r="T3" s="2609"/>
      <c r="U3" s="507" t="s">
        <v>408</v>
      </c>
      <c r="V3" s="2608"/>
      <c r="W3" s="507" t="s">
        <v>407</v>
      </c>
      <c r="X3" s="506"/>
      <c r="Y3" s="507" t="s">
        <v>343</v>
      </c>
      <c r="Z3" s="506"/>
      <c r="AA3" s="507" t="s">
        <v>139</v>
      </c>
      <c r="AB3" s="506"/>
      <c r="AC3" s="507" t="s">
        <v>362</v>
      </c>
      <c r="AD3" s="506"/>
      <c r="AE3" s="507" t="s">
        <v>145</v>
      </c>
      <c r="AF3" s="506"/>
      <c r="AG3" s="2607" t="s">
        <v>295</v>
      </c>
      <c r="AH3" s="2606"/>
    </row>
    <row r="4" spans="1:68" ht="16.8" thickTop="1" thickBot="1">
      <c r="A4" s="1637"/>
      <c r="B4" s="1637"/>
      <c r="C4" s="82" t="s">
        <v>8</v>
      </c>
      <c r="D4" s="634" t="s">
        <v>9</v>
      </c>
      <c r="E4" s="821" t="s">
        <v>10</v>
      </c>
      <c r="F4" s="82" t="s">
        <v>8</v>
      </c>
      <c r="G4" s="634" t="s">
        <v>9</v>
      </c>
      <c r="H4" s="821" t="s">
        <v>10</v>
      </c>
      <c r="I4" s="56" t="s">
        <v>8</v>
      </c>
      <c r="J4" s="2604" t="s">
        <v>48</v>
      </c>
      <c r="K4" s="56" t="s">
        <v>8</v>
      </c>
      <c r="L4" s="2604" t="s">
        <v>48</v>
      </c>
      <c r="M4" s="56" t="s">
        <v>8</v>
      </c>
      <c r="N4" s="2605" t="s">
        <v>48</v>
      </c>
      <c r="O4" s="56" t="s">
        <v>8</v>
      </c>
      <c r="P4" s="2604" t="s">
        <v>48</v>
      </c>
      <c r="Q4" s="56" t="s">
        <v>8</v>
      </c>
      <c r="R4" s="2604" t="s">
        <v>48</v>
      </c>
      <c r="S4" s="56" t="s">
        <v>8</v>
      </c>
      <c r="T4" s="2604" t="s">
        <v>48</v>
      </c>
      <c r="U4" s="56" t="s">
        <v>8</v>
      </c>
      <c r="V4" s="2604" t="s">
        <v>48</v>
      </c>
      <c r="W4" s="56" t="s">
        <v>8</v>
      </c>
      <c r="X4" s="2604" t="s">
        <v>48</v>
      </c>
      <c r="Y4" s="56" t="s">
        <v>8</v>
      </c>
      <c r="Z4" s="2604" t="s">
        <v>48</v>
      </c>
      <c r="AA4" s="56" t="s">
        <v>8</v>
      </c>
      <c r="AB4" s="2604" t="s">
        <v>48</v>
      </c>
      <c r="AC4" s="56" t="s">
        <v>8</v>
      </c>
      <c r="AD4" s="2604" t="s">
        <v>48</v>
      </c>
      <c r="AE4" s="56" t="s">
        <v>8</v>
      </c>
      <c r="AF4" s="2604" t="s">
        <v>48</v>
      </c>
      <c r="AG4" s="16" t="s">
        <v>8</v>
      </c>
      <c r="AH4" s="503" t="s">
        <v>9</v>
      </c>
    </row>
    <row r="5" spans="1:68" ht="30" customHeight="1">
      <c r="A5" s="2603" t="s">
        <v>160</v>
      </c>
      <c r="B5" s="2602"/>
      <c r="C5" s="2601"/>
      <c r="D5" s="2600"/>
      <c r="E5" s="2599"/>
      <c r="F5" s="2559"/>
      <c r="G5" s="2598"/>
      <c r="H5" s="2597"/>
      <c r="I5" s="2561"/>
      <c r="J5" s="2594"/>
      <c r="K5" s="2564"/>
      <c r="L5" s="2595"/>
      <c r="M5" s="2564"/>
      <c r="N5" s="2596"/>
      <c r="O5" s="2564"/>
      <c r="P5" s="2595"/>
      <c r="Q5" s="2561"/>
      <c r="R5" s="2594"/>
      <c r="S5" s="2564"/>
      <c r="T5" s="2595"/>
      <c r="U5" s="2564"/>
      <c r="V5" s="2595"/>
      <c r="W5" s="2564"/>
      <c r="X5" s="2595"/>
      <c r="Y5" s="2564"/>
      <c r="Z5" s="2595"/>
      <c r="AA5" s="2561"/>
      <c r="AB5" s="2594"/>
      <c r="AC5" s="2561"/>
      <c r="AD5" s="2594"/>
      <c r="AE5" s="2561"/>
      <c r="AF5" s="2594"/>
      <c r="AG5" s="2559"/>
      <c r="AH5" s="2558"/>
    </row>
    <row r="6" spans="1:68">
      <c r="A6" s="663" t="s">
        <v>161</v>
      </c>
      <c r="B6" s="94" t="s">
        <v>162</v>
      </c>
      <c r="C6" s="2579">
        <v>136865</v>
      </c>
      <c r="D6" s="2584">
        <v>50.787619256131187</v>
      </c>
      <c r="E6" s="2583">
        <v>77.468288513677962</v>
      </c>
      <c r="F6" s="2579">
        <v>39805</v>
      </c>
      <c r="G6" s="2584">
        <v>48.845746829216566</v>
      </c>
      <c r="H6" s="2583">
        <v>22.531711486322035</v>
      </c>
      <c r="I6" s="2581">
        <v>17530</v>
      </c>
      <c r="J6" s="2580">
        <v>46.634922323898707</v>
      </c>
      <c r="K6" s="2581">
        <v>2115</v>
      </c>
      <c r="L6" s="2580">
        <v>41.08391608391608</v>
      </c>
      <c r="M6" s="2581">
        <v>7110</v>
      </c>
      <c r="N6" s="2582">
        <v>52.585632906710067</v>
      </c>
      <c r="O6" s="2581">
        <v>4860</v>
      </c>
      <c r="P6" s="2580">
        <v>42.621657167908808</v>
      </c>
      <c r="Q6" s="2581">
        <v>3445</v>
      </c>
      <c r="R6" s="2580">
        <v>45.825578303642651</v>
      </c>
      <c r="S6" s="2581">
        <v>11200</v>
      </c>
      <c r="T6" s="2580">
        <v>44.517744307117596</v>
      </c>
      <c r="U6" s="2581">
        <v>8690</v>
      </c>
      <c r="V6" s="2580">
        <v>44.987572493786246</v>
      </c>
      <c r="W6" s="2581">
        <v>2045</v>
      </c>
      <c r="X6" s="2580">
        <v>43.372216330858961</v>
      </c>
      <c r="Y6" s="2581">
        <v>470</v>
      </c>
      <c r="Z6" s="2580">
        <v>41.285211267605632</v>
      </c>
      <c r="AA6" s="2581">
        <v>1680</v>
      </c>
      <c r="AB6" s="2580">
        <v>49.136669593210421</v>
      </c>
      <c r="AC6" s="2581">
        <v>6975</v>
      </c>
      <c r="AD6" s="2580">
        <v>46.894326431836511</v>
      </c>
      <c r="AE6" s="2581">
        <v>2420</v>
      </c>
      <c r="AF6" s="2580">
        <v>41.678152997932457</v>
      </c>
      <c r="AG6" s="2579">
        <v>176670</v>
      </c>
      <c r="AH6" s="2578">
        <v>49.580030027923158</v>
      </c>
      <c r="AI6" s="509"/>
      <c r="AJ6" s="509"/>
      <c r="AK6" s="509"/>
      <c r="AL6" s="509"/>
      <c r="AN6" s="509"/>
      <c r="AO6" s="509"/>
      <c r="AQ6" s="509"/>
      <c r="AR6" s="509"/>
      <c r="AS6" s="509"/>
      <c r="AT6" s="509"/>
      <c r="AU6" s="509"/>
      <c r="AV6" s="509"/>
      <c r="AW6" s="509"/>
      <c r="AX6" s="509"/>
      <c r="AY6" s="509"/>
      <c r="AZ6" s="509"/>
      <c r="BA6" s="509"/>
      <c r="BB6" s="509"/>
      <c r="BC6" s="509"/>
      <c r="BD6" s="509"/>
      <c r="BE6" s="509"/>
      <c r="BF6" s="509"/>
      <c r="BG6" s="509"/>
      <c r="BH6" s="509"/>
      <c r="BI6" s="509"/>
      <c r="BJ6" s="509"/>
      <c r="BK6" s="509"/>
      <c r="BL6" s="509"/>
      <c r="BM6" s="509"/>
      <c r="BN6" s="509"/>
      <c r="BO6" s="509"/>
      <c r="BP6" s="509"/>
    </row>
    <row r="7" spans="1:68">
      <c r="A7" s="663" t="s">
        <v>163</v>
      </c>
      <c r="B7" s="94" t="s">
        <v>164</v>
      </c>
      <c r="C7" s="2579">
        <v>28325</v>
      </c>
      <c r="D7" s="2584">
        <v>10.511609266632775</v>
      </c>
      <c r="E7" s="2583">
        <v>76.685887544329844</v>
      </c>
      <c r="F7" s="2579">
        <v>8610</v>
      </c>
      <c r="G7" s="2584">
        <v>10.278054184802352</v>
      </c>
      <c r="H7" s="2583">
        <v>23.314112455670159</v>
      </c>
      <c r="I7" s="2581">
        <v>3580</v>
      </c>
      <c r="J7" s="2580">
        <v>9.5286231113002771</v>
      </c>
      <c r="K7" s="2581">
        <v>655</v>
      </c>
      <c r="L7" s="2580">
        <v>12.762237762237763</v>
      </c>
      <c r="M7" s="2581">
        <v>930</v>
      </c>
      <c r="N7" s="2582">
        <v>6.8654287193903967</v>
      </c>
      <c r="O7" s="2581">
        <v>1260</v>
      </c>
      <c r="P7" s="2580">
        <v>11.030249890398949</v>
      </c>
      <c r="Q7" s="2581">
        <v>740</v>
      </c>
      <c r="R7" s="2580">
        <v>9.8245147567136399</v>
      </c>
      <c r="S7" s="2581">
        <v>2845</v>
      </c>
      <c r="T7" s="2580">
        <v>11.298334856734094</v>
      </c>
      <c r="U7" s="2581">
        <v>2150</v>
      </c>
      <c r="V7" s="2580">
        <v>11.138152444076221</v>
      </c>
      <c r="W7" s="2581">
        <v>575</v>
      </c>
      <c r="X7" s="2580">
        <v>12.152704135737009</v>
      </c>
      <c r="Y7" s="2581">
        <v>120</v>
      </c>
      <c r="Z7" s="2580">
        <v>10.475352112676056</v>
      </c>
      <c r="AA7" s="2581">
        <v>240</v>
      </c>
      <c r="AB7" s="2580">
        <v>6.9651741293532341</v>
      </c>
      <c r="AC7" s="2581">
        <v>1455</v>
      </c>
      <c r="AD7" s="2580">
        <v>9.7875773057273463</v>
      </c>
      <c r="AE7" s="2581">
        <v>495</v>
      </c>
      <c r="AF7" s="2580">
        <v>8.4941419710544448</v>
      </c>
      <c r="AG7" s="2579">
        <v>36940</v>
      </c>
      <c r="AH7" s="2578">
        <v>10.366368726058344</v>
      </c>
      <c r="AI7" s="509"/>
      <c r="AJ7" s="509"/>
      <c r="AK7" s="509"/>
      <c r="AL7" s="509"/>
      <c r="AN7" s="509"/>
      <c r="AO7" s="509"/>
      <c r="AQ7" s="509"/>
      <c r="AR7" s="509"/>
      <c r="AS7" s="509"/>
      <c r="AT7" s="509"/>
      <c r="AU7" s="509"/>
      <c r="AV7" s="509"/>
      <c r="AW7" s="509"/>
      <c r="AX7" s="509"/>
      <c r="AY7" s="509"/>
      <c r="AZ7" s="509"/>
      <c r="BA7" s="509"/>
      <c r="BB7" s="509"/>
      <c r="BC7" s="509"/>
      <c r="BD7" s="509"/>
      <c r="BE7" s="509"/>
      <c r="BF7" s="509"/>
      <c r="BG7" s="509"/>
      <c r="BH7" s="509"/>
      <c r="BI7" s="509"/>
      <c r="BJ7" s="509"/>
      <c r="BK7" s="509"/>
      <c r="BL7" s="509"/>
      <c r="BM7" s="509"/>
      <c r="BN7" s="509"/>
      <c r="BO7" s="509"/>
      <c r="BP7" s="509"/>
    </row>
    <row r="8" spans="1:68">
      <c r="A8" s="663" t="s">
        <v>165</v>
      </c>
      <c r="B8" s="94" t="s">
        <v>166</v>
      </c>
      <c r="C8" s="2579">
        <v>5320</v>
      </c>
      <c r="D8" s="2584">
        <v>1.9748926648434222</v>
      </c>
      <c r="E8" s="2583">
        <v>72.299959244667846</v>
      </c>
      <c r="F8" s="2579">
        <v>2040</v>
      </c>
      <c r="G8" s="2584">
        <v>2.1210008416311852</v>
      </c>
      <c r="H8" s="2583">
        <v>27.700040755332157</v>
      </c>
      <c r="I8" s="2581">
        <v>900</v>
      </c>
      <c r="J8" s="2580">
        <v>2.3888061289636093</v>
      </c>
      <c r="K8" s="2581">
        <v>130</v>
      </c>
      <c r="L8" s="2580">
        <v>2.4864024864024863</v>
      </c>
      <c r="M8" s="2581">
        <v>300</v>
      </c>
      <c r="N8" s="2582">
        <v>2.2268254790264113</v>
      </c>
      <c r="O8" s="2581">
        <v>260</v>
      </c>
      <c r="P8" s="2580">
        <v>2.2797018851380977</v>
      </c>
      <c r="Q8" s="2581">
        <v>210</v>
      </c>
      <c r="R8" s="2580">
        <v>2.7785163520340337</v>
      </c>
      <c r="S8" s="2581">
        <v>595</v>
      </c>
      <c r="T8" s="2580">
        <v>2.3685570083058458</v>
      </c>
      <c r="U8" s="2581">
        <v>450</v>
      </c>
      <c r="V8" s="2580">
        <v>2.3301574150787077</v>
      </c>
      <c r="W8" s="2581">
        <v>110</v>
      </c>
      <c r="X8" s="2580">
        <v>2.3329798515376461</v>
      </c>
      <c r="Y8" s="2581">
        <v>35</v>
      </c>
      <c r="Z8" s="2580">
        <v>3.169014084507042</v>
      </c>
      <c r="AA8" s="2581">
        <v>80</v>
      </c>
      <c r="AB8" s="2580">
        <v>2.3412350014632719</v>
      </c>
      <c r="AC8" s="2581">
        <v>340</v>
      </c>
      <c r="AD8" s="2580">
        <v>2.2922828717397152</v>
      </c>
      <c r="AE8" s="2581">
        <v>125</v>
      </c>
      <c r="AF8" s="2580">
        <v>2.1364576154376294</v>
      </c>
      <c r="AG8" s="2579">
        <v>7360</v>
      </c>
      <c r="AH8" s="2578">
        <v>2.0657527326813252</v>
      </c>
      <c r="AI8" s="509"/>
      <c r="AJ8" s="509"/>
      <c r="AK8" s="509"/>
      <c r="AL8" s="509"/>
      <c r="AN8" s="509"/>
      <c r="AO8" s="509"/>
      <c r="AQ8" s="509"/>
      <c r="AR8" s="509"/>
      <c r="AS8" s="509"/>
      <c r="AT8" s="509"/>
      <c r="AU8" s="509"/>
      <c r="AV8" s="509"/>
      <c r="AW8" s="509"/>
      <c r="AX8" s="509"/>
      <c r="AY8" s="509"/>
      <c r="AZ8" s="509"/>
      <c r="BA8" s="509"/>
      <c r="BB8" s="509"/>
      <c r="BC8" s="509"/>
      <c r="BD8" s="509"/>
      <c r="BE8" s="509"/>
      <c r="BF8" s="509"/>
      <c r="BG8" s="509"/>
      <c r="BH8" s="509"/>
      <c r="BI8" s="509"/>
      <c r="BJ8" s="509"/>
      <c r="BK8" s="509"/>
      <c r="BL8" s="509"/>
      <c r="BM8" s="509"/>
      <c r="BN8" s="509"/>
      <c r="BO8" s="509"/>
      <c r="BP8" s="509"/>
    </row>
    <row r="9" spans="1:68" ht="16.2" thickBot="1">
      <c r="A9" s="526" t="s">
        <v>167</v>
      </c>
      <c r="B9" s="313" t="s">
        <v>406</v>
      </c>
      <c r="C9" s="2577">
        <v>170515</v>
      </c>
      <c r="D9" s="2576">
        <v>63.274121187607378</v>
      </c>
      <c r="E9" s="2575">
        <v>77.165329387114141</v>
      </c>
      <c r="F9" s="2577">
        <v>50460</v>
      </c>
      <c r="G9" s="2576">
        <v>61.244801855650103</v>
      </c>
      <c r="H9" s="2575">
        <v>22.834670612885855</v>
      </c>
      <c r="I9" s="2593">
        <v>22010</v>
      </c>
      <c r="J9" s="2571">
        <v>58.552351564162585</v>
      </c>
      <c r="K9" s="2593">
        <v>2900</v>
      </c>
      <c r="L9" s="2571">
        <v>56.332556332556329</v>
      </c>
      <c r="M9" s="2593">
        <v>8335</v>
      </c>
      <c r="N9" s="2573">
        <v>61.677887105126871</v>
      </c>
      <c r="O9" s="2593">
        <v>6380</v>
      </c>
      <c r="P9" s="2571">
        <v>55.931608943445852</v>
      </c>
      <c r="Q9" s="2593">
        <v>4395</v>
      </c>
      <c r="R9" s="2571">
        <v>58.428609412390323</v>
      </c>
      <c r="S9" s="2593">
        <v>14640</v>
      </c>
      <c r="T9" s="2571">
        <v>58.184636172157532</v>
      </c>
      <c r="U9" s="2593">
        <v>11290</v>
      </c>
      <c r="V9" s="2571">
        <v>58.455882352941181</v>
      </c>
      <c r="W9" s="2593">
        <v>2730</v>
      </c>
      <c r="X9" s="2571">
        <v>57.857900318133616</v>
      </c>
      <c r="Y9" s="2593">
        <v>625</v>
      </c>
      <c r="Z9" s="2571">
        <v>54.929577464788736</v>
      </c>
      <c r="AA9" s="2592">
        <v>1995</v>
      </c>
      <c r="AB9" s="2570">
        <v>58.443078724026918</v>
      </c>
      <c r="AC9" s="2592">
        <v>8775</v>
      </c>
      <c r="AD9" s="2570">
        <v>58.97418660930358</v>
      </c>
      <c r="AE9" s="2592">
        <v>3035</v>
      </c>
      <c r="AF9" s="2570">
        <v>52.308752584424532</v>
      </c>
      <c r="AG9" s="2569">
        <v>220970</v>
      </c>
      <c r="AH9" s="307">
        <v>62.012151486662837</v>
      </c>
      <c r="AI9" s="509"/>
      <c r="AJ9" s="509"/>
      <c r="AK9" s="509"/>
      <c r="AL9" s="509"/>
      <c r="AN9" s="509"/>
      <c r="AO9" s="509"/>
      <c r="AQ9" s="509"/>
      <c r="AR9" s="509"/>
      <c r="AS9" s="509"/>
      <c r="AT9" s="509"/>
      <c r="AU9" s="509"/>
      <c r="AV9" s="509"/>
      <c r="AW9" s="509"/>
      <c r="AX9" s="509"/>
      <c r="AY9" s="509"/>
      <c r="AZ9" s="509"/>
      <c r="BA9" s="509"/>
      <c r="BB9" s="509"/>
      <c r="BC9" s="509"/>
      <c r="BD9" s="509"/>
      <c r="BE9" s="509"/>
      <c r="BF9" s="509"/>
      <c r="BG9" s="509"/>
      <c r="BH9" s="509"/>
      <c r="BI9" s="509"/>
      <c r="BJ9" s="509"/>
      <c r="BK9" s="509"/>
      <c r="BL9" s="509"/>
      <c r="BM9" s="509"/>
      <c r="BN9" s="509"/>
      <c r="BO9" s="509"/>
      <c r="BP9" s="509"/>
    </row>
    <row r="10" spans="1:68" ht="30" customHeight="1" thickTop="1">
      <c r="A10" s="386" t="s">
        <v>169</v>
      </c>
      <c r="B10" s="387"/>
      <c r="C10" s="2591"/>
      <c r="D10" s="2590"/>
      <c r="E10" s="2589"/>
      <c r="F10" s="2591"/>
      <c r="G10" s="2590"/>
      <c r="H10" s="2589"/>
      <c r="I10" s="2587"/>
      <c r="J10" s="2560"/>
      <c r="K10" s="2588"/>
      <c r="L10" s="2563"/>
      <c r="M10" s="2588"/>
      <c r="N10" s="2565"/>
      <c r="O10" s="2588"/>
      <c r="P10" s="2563"/>
      <c r="Q10" s="2587"/>
      <c r="R10" s="2560"/>
      <c r="S10" s="2588"/>
      <c r="T10" s="2563"/>
      <c r="U10" s="2588"/>
      <c r="V10" s="2563"/>
      <c r="W10" s="2588"/>
      <c r="X10" s="2563"/>
      <c r="Y10" s="2588"/>
      <c r="Z10" s="2563"/>
      <c r="AA10" s="2587"/>
      <c r="AB10" s="2560"/>
      <c r="AC10" s="2587"/>
      <c r="AD10" s="2560"/>
      <c r="AE10" s="2587"/>
      <c r="AF10" s="2560"/>
      <c r="AG10" s="2586"/>
      <c r="AH10" s="2585"/>
      <c r="AI10" s="509"/>
      <c r="AJ10" s="509"/>
      <c r="AK10" s="509"/>
      <c r="AL10" s="509"/>
      <c r="AN10" s="509"/>
      <c r="AO10" s="509"/>
      <c r="AQ10" s="509"/>
      <c r="AR10" s="509"/>
      <c r="AS10" s="509"/>
      <c r="AT10" s="509"/>
      <c r="AU10" s="509"/>
      <c r="AV10" s="509"/>
      <c r="AW10" s="509"/>
      <c r="AX10" s="509"/>
      <c r="AY10" s="509"/>
      <c r="AZ10" s="509"/>
      <c r="BA10" s="509"/>
      <c r="BB10" s="509"/>
      <c r="BC10" s="509"/>
      <c r="BD10" s="509"/>
      <c r="BE10" s="509"/>
      <c r="BF10" s="509"/>
      <c r="BG10" s="509"/>
      <c r="BH10" s="509"/>
      <c r="BI10" s="509"/>
      <c r="BJ10" s="509"/>
      <c r="BK10" s="509"/>
      <c r="BL10" s="509"/>
      <c r="BM10" s="509"/>
      <c r="BN10" s="509"/>
      <c r="BO10" s="509"/>
      <c r="BP10" s="509"/>
    </row>
    <row r="11" spans="1:68">
      <c r="A11" s="302" t="s">
        <v>170</v>
      </c>
      <c r="B11" s="303" t="s">
        <v>171</v>
      </c>
      <c r="C11" s="2579">
        <v>27755</v>
      </c>
      <c r="D11" s="2584">
        <v>10.299350979468093</v>
      </c>
      <c r="E11" s="2583">
        <v>74.464089287151552</v>
      </c>
      <c r="F11" s="2579">
        <v>9520</v>
      </c>
      <c r="G11" s="2584">
        <v>10.557845785187743</v>
      </c>
      <c r="H11" s="2583">
        <v>25.535910712848441</v>
      </c>
      <c r="I11" s="2581">
        <v>3775</v>
      </c>
      <c r="J11" s="2580">
        <v>10.042030219195572</v>
      </c>
      <c r="K11" s="2581">
        <v>635</v>
      </c>
      <c r="L11" s="2580">
        <v>12.334887334887334</v>
      </c>
      <c r="M11" s="2581">
        <v>1145</v>
      </c>
      <c r="N11" s="2582">
        <v>8.4856107124361912</v>
      </c>
      <c r="O11" s="2581">
        <v>1180</v>
      </c>
      <c r="P11" s="2580">
        <v>10.363875493204734</v>
      </c>
      <c r="Q11" s="2581">
        <v>810</v>
      </c>
      <c r="R11" s="2580">
        <v>10.781706992821057</v>
      </c>
      <c r="S11" s="2581">
        <v>3130</v>
      </c>
      <c r="T11" s="2580">
        <v>12.438898382545801</v>
      </c>
      <c r="U11" s="2581">
        <v>2330</v>
      </c>
      <c r="V11" s="2580">
        <v>12.070215410107705</v>
      </c>
      <c r="W11" s="2581">
        <v>655</v>
      </c>
      <c r="X11" s="2580">
        <v>13.849416755037117</v>
      </c>
      <c r="Y11" s="2581">
        <v>145</v>
      </c>
      <c r="Z11" s="2580">
        <v>12.852112676056338</v>
      </c>
      <c r="AA11" s="2581">
        <v>350</v>
      </c>
      <c r="AB11" s="2580">
        <v>10.184372256365233</v>
      </c>
      <c r="AC11" s="2581">
        <v>1615</v>
      </c>
      <c r="AD11" s="2580">
        <v>10.86313525141167</v>
      </c>
      <c r="AE11" s="2581">
        <v>650</v>
      </c>
      <c r="AF11" s="2580">
        <v>11.181943487250171</v>
      </c>
      <c r="AG11" s="2579">
        <v>37275</v>
      </c>
      <c r="AH11" s="2578">
        <v>10.46010074789173</v>
      </c>
      <c r="AI11" s="509"/>
      <c r="AJ11" s="509"/>
      <c r="AK11" s="509"/>
      <c r="AL11" s="509"/>
      <c r="AN11" s="509"/>
      <c r="AO11" s="509"/>
      <c r="AQ11" s="509"/>
      <c r="AR11" s="509"/>
      <c r="AS11" s="509"/>
      <c r="AT11" s="509"/>
      <c r="AU11" s="509"/>
      <c r="AV11" s="509"/>
      <c r="AW11" s="509"/>
      <c r="AX11" s="509"/>
      <c r="AY11" s="509"/>
      <c r="AZ11" s="509"/>
      <c r="BA11" s="509"/>
      <c r="BB11" s="509"/>
      <c r="BC11" s="509"/>
      <c r="BD11" s="509"/>
      <c r="BE11" s="509"/>
      <c r="BF11" s="509"/>
      <c r="BG11" s="509"/>
      <c r="BH11" s="509"/>
      <c r="BI11" s="509"/>
      <c r="BJ11" s="509"/>
      <c r="BK11" s="509"/>
      <c r="BL11" s="509"/>
      <c r="BM11" s="509"/>
      <c r="BN11" s="509"/>
      <c r="BO11" s="509"/>
      <c r="BP11" s="509"/>
    </row>
    <row r="12" spans="1:68">
      <c r="A12" s="302" t="s">
        <v>172</v>
      </c>
      <c r="B12" s="303" t="s">
        <v>173</v>
      </c>
      <c r="C12" s="2579">
        <v>775</v>
      </c>
      <c r="D12" s="2584">
        <v>0.28795879517446371</v>
      </c>
      <c r="E12" s="2583">
        <v>67.186147186147181</v>
      </c>
      <c r="F12" s="2579">
        <v>380</v>
      </c>
      <c r="G12" s="2584">
        <v>0.34612928628321682</v>
      </c>
      <c r="H12" s="2583">
        <v>32.813852813852812</v>
      </c>
      <c r="I12" s="2581">
        <v>145</v>
      </c>
      <c r="J12" s="2580">
        <v>0.38572036603532667</v>
      </c>
      <c r="K12" s="2581">
        <v>25</v>
      </c>
      <c r="L12" s="2580">
        <v>0.52447552447552448</v>
      </c>
      <c r="M12" s="2581">
        <v>45</v>
      </c>
      <c r="N12" s="2582">
        <v>0.32551601686764814</v>
      </c>
      <c r="O12" s="2581">
        <v>45</v>
      </c>
      <c r="P12" s="2580">
        <v>0.41209995615957906</v>
      </c>
      <c r="Q12" s="2581">
        <v>25</v>
      </c>
      <c r="R12" s="2580">
        <v>0.35894708854028184</v>
      </c>
      <c r="S12" s="2581">
        <v>135</v>
      </c>
      <c r="T12" s="2580">
        <v>0.54047609585502521</v>
      </c>
      <c r="U12" s="2581">
        <v>105</v>
      </c>
      <c r="V12" s="2580">
        <v>0.53334714167357089</v>
      </c>
      <c r="W12" s="2581">
        <v>25</v>
      </c>
      <c r="X12" s="2580">
        <v>0.50901378579003187</v>
      </c>
      <c r="Y12" s="2581">
        <v>10</v>
      </c>
      <c r="Z12" s="2580">
        <v>0.79225352112676051</v>
      </c>
      <c r="AA12" s="2581">
        <v>15</v>
      </c>
      <c r="AB12" s="2580">
        <v>0.49751243781094528</v>
      </c>
      <c r="AC12" s="2581">
        <v>55</v>
      </c>
      <c r="AD12" s="2580">
        <v>0.3764452809895133</v>
      </c>
      <c r="AE12" s="2581">
        <v>25</v>
      </c>
      <c r="AF12" s="2580">
        <v>0.43073742246726399</v>
      </c>
      <c r="AG12" s="2579">
        <v>1155</v>
      </c>
      <c r="AH12" s="2578">
        <v>0.32413318927413809</v>
      </c>
      <c r="AI12" s="509"/>
      <c r="AJ12" s="509"/>
      <c r="AK12" s="509"/>
      <c r="AL12" s="509"/>
      <c r="AN12" s="509"/>
      <c r="AO12" s="509"/>
      <c r="AQ12" s="509"/>
      <c r="AR12" s="509"/>
      <c r="AS12" s="509"/>
      <c r="AT12" s="509"/>
      <c r="AU12" s="509"/>
      <c r="AV12" s="509"/>
      <c r="AW12" s="509"/>
      <c r="AX12" s="509"/>
      <c r="AY12" s="509"/>
      <c r="AZ12" s="509"/>
      <c r="BA12" s="509"/>
      <c r="BB12" s="509"/>
      <c r="BC12" s="509"/>
      <c r="BD12" s="509"/>
      <c r="BE12" s="509"/>
      <c r="BF12" s="509"/>
      <c r="BG12" s="509"/>
      <c r="BH12" s="509"/>
      <c r="BI12" s="509"/>
      <c r="BJ12" s="509"/>
      <c r="BK12" s="509"/>
      <c r="BL12" s="509"/>
      <c r="BM12" s="509"/>
      <c r="BN12" s="509"/>
      <c r="BO12" s="509"/>
      <c r="BP12" s="509"/>
    </row>
    <row r="13" spans="1:68">
      <c r="A13" s="302" t="s">
        <v>174</v>
      </c>
      <c r="B13" s="303" t="s">
        <v>175</v>
      </c>
      <c r="C13" s="2579">
        <v>27170</v>
      </c>
      <c r="D13" s="2584">
        <v>10.082639721244012</v>
      </c>
      <c r="E13" s="2583">
        <v>74.878055501970394</v>
      </c>
      <c r="F13" s="2579">
        <v>9115</v>
      </c>
      <c r="G13" s="2584">
        <v>10.244659703466032</v>
      </c>
      <c r="H13" s="2583">
        <v>25.121944498029595</v>
      </c>
      <c r="I13" s="2581">
        <v>3875</v>
      </c>
      <c r="J13" s="2580">
        <v>10.305384124281762</v>
      </c>
      <c r="K13" s="2581">
        <v>465</v>
      </c>
      <c r="L13" s="2580">
        <v>9.0132090132090124</v>
      </c>
      <c r="M13" s="2581">
        <v>1535</v>
      </c>
      <c r="N13" s="2582">
        <v>11.363468225197899</v>
      </c>
      <c r="O13" s="2581">
        <v>1185</v>
      </c>
      <c r="P13" s="2580">
        <v>10.398947829899168</v>
      </c>
      <c r="Q13" s="2581">
        <v>690</v>
      </c>
      <c r="R13" s="2580">
        <v>9.1465035894708855</v>
      </c>
      <c r="S13" s="2581">
        <v>2660</v>
      </c>
      <c r="T13" s="2580">
        <v>10.563128402813655</v>
      </c>
      <c r="U13" s="2581">
        <v>2030</v>
      </c>
      <c r="V13" s="2580">
        <v>10.511599005799503</v>
      </c>
      <c r="W13" s="2581">
        <v>520</v>
      </c>
      <c r="X13" s="2580">
        <v>11.007423117709438</v>
      </c>
      <c r="Y13" s="2581">
        <v>110</v>
      </c>
      <c r="Z13" s="2580">
        <v>9.5950704225352101</v>
      </c>
      <c r="AA13" s="2581">
        <v>285</v>
      </c>
      <c r="AB13" s="2580">
        <v>8.3699151302311972</v>
      </c>
      <c r="AC13" s="2581">
        <v>1645</v>
      </c>
      <c r="AD13" s="2580">
        <v>11.0446356547459</v>
      </c>
      <c r="AE13" s="2581">
        <v>655</v>
      </c>
      <c r="AF13" s="2580">
        <v>11.285320468642315</v>
      </c>
      <c r="AG13" s="2579">
        <v>36285</v>
      </c>
      <c r="AH13" s="2578">
        <v>10.183394839126104</v>
      </c>
      <c r="AI13" s="509"/>
      <c r="AJ13" s="509"/>
      <c r="AK13" s="509"/>
      <c r="AL13" s="509"/>
      <c r="AN13" s="509"/>
      <c r="AO13" s="509"/>
      <c r="AQ13" s="509"/>
      <c r="AR13" s="509"/>
      <c r="AS13" s="509"/>
      <c r="AT13" s="509"/>
      <c r="AU13" s="509"/>
      <c r="AV13" s="509"/>
      <c r="AW13" s="509"/>
      <c r="AX13" s="509"/>
      <c r="AY13" s="509"/>
      <c r="AZ13" s="509"/>
      <c r="BA13" s="509"/>
      <c r="BB13" s="509"/>
      <c r="BC13" s="509"/>
      <c r="BD13" s="509"/>
      <c r="BE13" s="509"/>
      <c r="BF13" s="509"/>
      <c r="BG13" s="509"/>
      <c r="BH13" s="509"/>
      <c r="BI13" s="509"/>
      <c r="BJ13" s="509"/>
      <c r="BK13" s="509"/>
      <c r="BL13" s="509"/>
      <c r="BM13" s="509"/>
      <c r="BN13" s="509"/>
      <c r="BO13" s="509"/>
      <c r="BP13" s="509"/>
    </row>
    <row r="14" spans="1:68">
      <c r="A14" s="302" t="s">
        <v>176</v>
      </c>
      <c r="B14" s="310" t="s">
        <v>177</v>
      </c>
      <c r="C14" s="2579">
        <v>17060</v>
      </c>
      <c r="D14" s="2584">
        <v>6.3310116037004187</v>
      </c>
      <c r="E14" s="2583">
        <v>76.479289940828394</v>
      </c>
      <c r="F14" s="2579">
        <v>5245</v>
      </c>
      <c r="G14" s="2584">
        <v>6.2174657650156711</v>
      </c>
      <c r="H14" s="2583">
        <v>23.520710059171599</v>
      </c>
      <c r="I14" s="2581">
        <v>2370</v>
      </c>
      <c r="J14" s="2580">
        <v>6.3098531602468615</v>
      </c>
      <c r="K14" s="2581">
        <v>265</v>
      </c>
      <c r="L14" s="2580">
        <v>5.1864801864801864</v>
      </c>
      <c r="M14" s="2581">
        <v>850</v>
      </c>
      <c r="N14" s="2582">
        <v>6.2809795072871193</v>
      </c>
      <c r="O14" s="2581">
        <v>750</v>
      </c>
      <c r="P14" s="2580">
        <v>6.5760631302060499</v>
      </c>
      <c r="Q14" s="2581">
        <v>505</v>
      </c>
      <c r="R14" s="2580">
        <v>6.7269343259771341</v>
      </c>
      <c r="S14" s="2581">
        <v>1180</v>
      </c>
      <c r="T14" s="2580">
        <v>4.6854508603902554</v>
      </c>
      <c r="U14" s="2581">
        <v>940</v>
      </c>
      <c r="V14" s="2580">
        <v>4.8726180613090309</v>
      </c>
      <c r="W14" s="2581">
        <v>180</v>
      </c>
      <c r="X14" s="2580">
        <v>3.8388123011664903</v>
      </c>
      <c r="Y14" s="2581">
        <v>55</v>
      </c>
      <c r="Z14" s="2580">
        <v>5.017605633802817</v>
      </c>
      <c r="AA14" s="2581">
        <v>285</v>
      </c>
      <c r="AB14" s="2580">
        <v>8.3406496927129066</v>
      </c>
      <c r="AC14" s="2581">
        <v>1030</v>
      </c>
      <c r="AD14" s="2580">
        <v>6.9306265125033617</v>
      </c>
      <c r="AE14" s="2581">
        <v>380</v>
      </c>
      <c r="AF14" s="2580">
        <v>6.5472088215024122</v>
      </c>
      <c r="AG14" s="2579">
        <v>22310</v>
      </c>
      <c r="AH14" s="2578">
        <v>6.2604010271233523</v>
      </c>
      <c r="AI14" s="509"/>
      <c r="AJ14" s="509"/>
      <c r="AK14" s="509"/>
      <c r="AL14" s="509"/>
      <c r="AN14" s="509"/>
      <c r="AO14" s="509"/>
      <c r="AQ14" s="509"/>
      <c r="AR14" s="509"/>
      <c r="AS14" s="509"/>
      <c r="AT14" s="509"/>
      <c r="AU14" s="509"/>
      <c r="AV14" s="509"/>
      <c r="AW14" s="509"/>
      <c r="AX14" s="509"/>
      <c r="AY14" s="509"/>
      <c r="AZ14" s="509"/>
      <c r="BA14" s="509"/>
      <c r="BB14" s="509"/>
      <c r="BC14" s="509"/>
      <c r="BD14" s="509"/>
      <c r="BE14" s="509"/>
      <c r="BF14" s="509"/>
      <c r="BG14" s="509"/>
      <c r="BH14" s="509"/>
      <c r="BI14" s="509"/>
      <c r="BJ14" s="509"/>
      <c r="BK14" s="509"/>
      <c r="BL14" s="509"/>
      <c r="BM14" s="509"/>
      <c r="BN14" s="509"/>
      <c r="BO14" s="509"/>
      <c r="BP14" s="509"/>
    </row>
    <row r="15" spans="1:68">
      <c r="A15" s="302" t="s">
        <v>178</v>
      </c>
      <c r="B15" s="310" t="s">
        <v>179</v>
      </c>
      <c r="C15" s="2579">
        <v>1065</v>
      </c>
      <c r="D15" s="2584">
        <v>0.39445901967842129</v>
      </c>
      <c r="E15" s="2583">
        <v>70.913942628418951</v>
      </c>
      <c r="F15" s="2579">
        <v>435</v>
      </c>
      <c r="G15" s="2584">
        <v>0.43661027963365351</v>
      </c>
      <c r="H15" s="2583">
        <v>29.086057371581052</v>
      </c>
      <c r="I15" s="2581">
        <v>190</v>
      </c>
      <c r="J15" s="2580">
        <v>0.51074696743988079</v>
      </c>
      <c r="K15" s="2581">
        <v>25</v>
      </c>
      <c r="L15" s="2580">
        <v>0.44677544677544678</v>
      </c>
      <c r="M15" s="2581">
        <v>55</v>
      </c>
      <c r="N15" s="2582">
        <v>0.39949692979211365</v>
      </c>
      <c r="O15" s="2581">
        <v>80</v>
      </c>
      <c r="P15" s="2580">
        <v>0.69267864971503723</v>
      </c>
      <c r="Q15" s="2581">
        <v>35</v>
      </c>
      <c r="R15" s="2580">
        <v>0.47859611805370916</v>
      </c>
      <c r="S15" s="2581">
        <v>125</v>
      </c>
      <c r="T15" s="2580">
        <v>0.48881293963358902</v>
      </c>
      <c r="U15" s="2581">
        <v>90</v>
      </c>
      <c r="V15" s="2580">
        <v>0.47638773819386915</v>
      </c>
      <c r="W15" s="2581">
        <v>25</v>
      </c>
      <c r="X15" s="2580">
        <v>0.50901378579003187</v>
      </c>
      <c r="Y15" s="2581">
        <v>5</v>
      </c>
      <c r="Z15" s="2580">
        <v>0.61619718309859151</v>
      </c>
      <c r="AA15" s="2581">
        <v>10</v>
      </c>
      <c r="AB15" s="2580">
        <v>0.35118525021949076</v>
      </c>
      <c r="AC15" s="2581">
        <v>70</v>
      </c>
      <c r="AD15" s="2580">
        <v>0.47055660123689164</v>
      </c>
      <c r="AE15" s="2581">
        <v>40</v>
      </c>
      <c r="AF15" s="2580">
        <v>0.67195037904893185</v>
      </c>
      <c r="AG15" s="2579">
        <v>1500</v>
      </c>
      <c r="AH15" s="2578">
        <v>0.42067155906660869</v>
      </c>
      <c r="AI15" s="509"/>
      <c r="AJ15" s="509"/>
      <c r="AK15" s="509"/>
      <c r="AL15" s="509"/>
      <c r="AN15" s="509"/>
      <c r="AO15" s="509"/>
      <c r="AQ15" s="509"/>
      <c r="AR15" s="509"/>
      <c r="AS15" s="509"/>
      <c r="AT15" s="509"/>
      <c r="AU15" s="509"/>
      <c r="AV15" s="509"/>
      <c r="AW15" s="509"/>
      <c r="AX15" s="509"/>
      <c r="AY15" s="509"/>
      <c r="AZ15" s="509"/>
      <c r="BA15" s="509"/>
      <c r="BB15" s="509"/>
      <c r="BC15" s="509"/>
      <c r="BD15" s="509"/>
      <c r="BE15" s="509"/>
      <c r="BF15" s="509"/>
      <c r="BG15" s="509"/>
      <c r="BH15" s="509"/>
      <c r="BI15" s="509"/>
      <c r="BJ15" s="509"/>
      <c r="BK15" s="509"/>
      <c r="BL15" s="509"/>
      <c r="BM15" s="509"/>
      <c r="BN15" s="509"/>
      <c r="BO15" s="509"/>
      <c r="BP15" s="509"/>
    </row>
    <row r="16" spans="1:68">
      <c r="A16" s="302" t="s">
        <v>180</v>
      </c>
      <c r="B16" s="310" t="s">
        <v>181</v>
      </c>
      <c r="C16" s="2579">
        <v>60</v>
      </c>
      <c r="D16" s="2584">
        <v>2.2264855296994616E-2</v>
      </c>
      <c r="E16" s="2583">
        <v>72.289156626506028</v>
      </c>
      <c r="F16" s="2579">
        <v>25</v>
      </c>
      <c r="G16" s="2584">
        <v>2.3917669065202724E-2</v>
      </c>
      <c r="H16" s="2583">
        <v>27.710843373493976</v>
      </c>
      <c r="I16" s="2581">
        <v>10</v>
      </c>
      <c r="J16" s="2580">
        <v>3.192168546499255E-2</v>
      </c>
      <c r="K16" s="2581">
        <v>0</v>
      </c>
      <c r="L16" s="2580">
        <v>1.9425019425019424E-2</v>
      </c>
      <c r="M16" s="2581">
        <v>5</v>
      </c>
      <c r="N16" s="2582">
        <v>3.6990456462232743E-2</v>
      </c>
      <c r="O16" s="2581">
        <v>5</v>
      </c>
      <c r="P16" s="2580">
        <v>3.5072336694432271E-2</v>
      </c>
      <c r="Q16" s="2581">
        <v>0</v>
      </c>
      <c r="R16" s="2580">
        <v>2.6588673225206066E-2</v>
      </c>
      <c r="S16" s="2581">
        <v>10</v>
      </c>
      <c r="T16" s="2580">
        <v>3.1792711520883837E-2</v>
      </c>
      <c r="U16" s="2581">
        <v>5</v>
      </c>
      <c r="V16" s="2580">
        <v>3.1068765534382769E-2</v>
      </c>
      <c r="W16" s="2581">
        <v>0</v>
      </c>
      <c r="X16" s="2580">
        <v>4.2417815482502647E-2</v>
      </c>
      <c r="Y16" s="2581">
        <v>0</v>
      </c>
      <c r="Z16" s="2580">
        <v>0</v>
      </c>
      <c r="AA16" s="2581">
        <v>0</v>
      </c>
      <c r="AB16" s="2580">
        <v>2.9265437518290898E-2</v>
      </c>
      <c r="AC16" s="2581">
        <v>0</v>
      </c>
      <c r="AD16" s="2580">
        <v>0</v>
      </c>
      <c r="AE16" s="2581">
        <v>0</v>
      </c>
      <c r="AF16" s="2580">
        <v>3.4458993797381113E-2</v>
      </c>
      <c r="AG16" s="2579">
        <v>85</v>
      </c>
      <c r="AH16" s="2578">
        <v>2.3292688060392606E-2</v>
      </c>
      <c r="AI16" s="509"/>
      <c r="AJ16" s="509"/>
      <c r="AK16" s="509"/>
      <c r="AL16" s="509"/>
      <c r="AN16" s="509"/>
      <c r="AO16" s="509"/>
      <c r="AQ16" s="509"/>
      <c r="AR16" s="509"/>
      <c r="AS16" s="509"/>
      <c r="AT16" s="509"/>
      <c r="AU16" s="509"/>
      <c r="AV16" s="509"/>
      <c r="AW16" s="509"/>
      <c r="AX16" s="509"/>
      <c r="AY16" s="509"/>
      <c r="AZ16" s="509"/>
      <c r="BA16" s="509"/>
      <c r="BB16" s="509"/>
      <c r="BC16" s="509"/>
      <c r="BD16" s="509"/>
      <c r="BE16" s="509"/>
      <c r="BF16" s="509"/>
      <c r="BG16" s="509"/>
      <c r="BH16" s="509"/>
      <c r="BI16" s="509"/>
      <c r="BJ16" s="509"/>
      <c r="BK16" s="509"/>
      <c r="BL16" s="509"/>
      <c r="BM16" s="509"/>
      <c r="BN16" s="509"/>
      <c r="BO16" s="509"/>
      <c r="BP16" s="509"/>
    </row>
    <row r="17" spans="1:68">
      <c r="A17" s="302" t="s">
        <v>182</v>
      </c>
      <c r="B17" s="310" t="s">
        <v>183</v>
      </c>
      <c r="C17" s="2579">
        <v>9845</v>
      </c>
      <c r="D17" s="2584">
        <v>3.6540338351584332</v>
      </c>
      <c r="E17" s="2583">
        <v>63.438989820899373</v>
      </c>
      <c r="F17" s="2579">
        <v>5675</v>
      </c>
      <c r="G17" s="2584">
        <v>4.7828568978783226</v>
      </c>
      <c r="H17" s="2583">
        <v>36.561010179100634</v>
      </c>
      <c r="I17" s="2581">
        <v>2725</v>
      </c>
      <c r="J17" s="2580">
        <v>7.2515428814641414</v>
      </c>
      <c r="K17" s="2581">
        <v>490</v>
      </c>
      <c r="L17" s="2580">
        <v>9.4794094794094796</v>
      </c>
      <c r="M17" s="2581">
        <v>810</v>
      </c>
      <c r="N17" s="2582">
        <v>5.9850558555892581</v>
      </c>
      <c r="O17" s="2581">
        <v>885</v>
      </c>
      <c r="P17" s="2580">
        <v>7.7685225778167473</v>
      </c>
      <c r="Q17" s="2581">
        <v>545</v>
      </c>
      <c r="R17" s="2580">
        <v>7.2188247806434456</v>
      </c>
      <c r="S17" s="2581">
        <v>1490</v>
      </c>
      <c r="T17" s="2580">
        <v>5.9293406986448352</v>
      </c>
      <c r="U17" s="2581">
        <v>1200</v>
      </c>
      <c r="V17" s="2580">
        <v>6.2241093620546817</v>
      </c>
      <c r="W17" s="2581">
        <v>210</v>
      </c>
      <c r="X17" s="2580">
        <v>4.4750795334040294</v>
      </c>
      <c r="Y17" s="2581">
        <v>80</v>
      </c>
      <c r="Z17" s="2580">
        <v>6.9542253521126769</v>
      </c>
      <c r="AA17" s="2581">
        <v>275</v>
      </c>
      <c r="AB17" s="2580">
        <v>8.0187298800117066</v>
      </c>
      <c r="AC17" s="2581">
        <v>715</v>
      </c>
      <c r="AD17" s="2580">
        <v>4.8198440440978754</v>
      </c>
      <c r="AE17" s="2581">
        <v>465</v>
      </c>
      <c r="AF17" s="2580">
        <v>8.0289455547898001</v>
      </c>
      <c r="AG17" s="2579">
        <v>15520</v>
      </c>
      <c r="AH17" s="2578">
        <v>4.3560133020893259</v>
      </c>
      <c r="AI17" s="509"/>
      <c r="AJ17" s="509"/>
      <c r="AK17" s="509"/>
      <c r="AL17" s="509"/>
      <c r="AN17" s="509"/>
      <c r="AO17" s="509"/>
      <c r="AQ17" s="509"/>
      <c r="AR17" s="509"/>
      <c r="AS17" s="509"/>
      <c r="AT17" s="509"/>
      <c r="AU17" s="509"/>
      <c r="AV17" s="509"/>
      <c r="AW17" s="509"/>
      <c r="AX17" s="509"/>
      <c r="AY17" s="509"/>
      <c r="AZ17" s="509"/>
      <c r="BA17" s="509"/>
      <c r="BB17" s="509"/>
      <c r="BC17" s="509"/>
      <c r="BD17" s="509"/>
      <c r="BE17" s="509"/>
      <c r="BF17" s="509"/>
      <c r="BG17" s="509"/>
      <c r="BH17" s="509"/>
      <c r="BI17" s="509"/>
      <c r="BJ17" s="509"/>
      <c r="BK17" s="509"/>
      <c r="BL17" s="509"/>
      <c r="BM17" s="509"/>
      <c r="BN17" s="509"/>
      <c r="BO17" s="509"/>
      <c r="BP17" s="509"/>
    </row>
    <row r="18" spans="1:68">
      <c r="A18" s="302" t="s">
        <v>184</v>
      </c>
      <c r="B18" s="310" t="s">
        <v>185</v>
      </c>
      <c r="C18" s="2579">
        <v>2425</v>
      </c>
      <c r="D18" s="2584">
        <v>0.90061339676343233</v>
      </c>
      <c r="E18" s="2583">
        <v>71.152154793315745</v>
      </c>
      <c r="F18" s="2579">
        <v>985</v>
      </c>
      <c r="G18" s="2584">
        <v>0.99168071265628277</v>
      </c>
      <c r="H18" s="2583">
        <v>28.847845206684259</v>
      </c>
      <c r="I18" s="2581">
        <v>425</v>
      </c>
      <c r="J18" s="2580">
        <v>1.1278995530964036</v>
      </c>
      <c r="K18" s="2581">
        <v>55</v>
      </c>
      <c r="L18" s="2580">
        <v>1.0295260295260296</v>
      </c>
      <c r="M18" s="2581">
        <v>130</v>
      </c>
      <c r="N18" s="2582">
        <v>0.96175186801805124</v>
      </c>
      <c r="O18" s="2581">
        <v>155</v>
      </c>
      <c r="P18" s="2580">
        <v>1.3678211310828585</v>
      </c>
      <c r="Q18" s="2581">
        <v>85</v>
      </c>
      <c r="R18" s="2580">
        <v>1.1300186120712576</v>
      </c>
      <c r="S18" s="2581">
        <v>285</v>
      </c>
      <c r="T18" s="2580">
        <v>1.1365894368715972</v>
      </c>
      <c r="U18" s="2581">
        <v>195</v>
      </c>
      <c r="V18" s="2580">
        <v>1.004556752278376</v>
      </c>
      <c r="W18" s="2581">
        <v>70</v>
      </c>
      <c r="X18" s="2580">
        <v>1.4846235418875928</v>
      </c>
      <c r="Y18" s="2581">
        <v>20</v>
      </c>
      <c r="Z18" s="2580">
        <v>1.936619718309859</v>
      </c>
      <c r="AA18" s="2581">
        <v>30</v>
      </c>
      <c r="AB18" s="2580">
        <v>0.93649400058530874</v>
      </c>
      <c r="AC18" s="2581">
        <v>155</v>
      </c>
      <c r="AD18" s="2580">
        <v>1.0553912342027427</v>
      </c>
      <c r="AE18" s="2581">
        <v>85</v>
      </c>
      <c r="AF18" s="2580">
        <v>1.4645072363886975</v>
      </c>
      <c r="AG18" s="2579">
        <v>3410</v>
      </c>
      <c r="AH18" s="2578">
        <v>0.95724528884336357</v>
      </c>
      <c r="AI18" s="509"/>
      <c r="AJ18" s="509"/>
      <c r="AK18" s="509"/>
      <c r="AL18" s="509"/>
      <c r="AN18" s="509"/>
      <c r="AO18" s="509"/>
      <c r="AQ18" s="509"/>
      <c r="AR18" s="509"/>
      <c r="AS18" s="509"/>
      <c r="AT18" s="509"/>
      <c r="AU18" s="509"/>
      <c r="AV18" s="509"/>
      <c r="AW18" s="509"/>
      <c r="AX18" s="509"/>
      <c r="AY18" s="509"/>
      <c r="AZ18" s="509"/>
      <c r="BA18" s="509"/>
      <c r="BB18" s="509"/>
      <c r="BC18" s="509"/>
      <c r="BD18" s="509"/>
      <c r="BE18" s="509"/>
      <c r="BF18" s="509"/>
      <c r="BG18" s="509"/>
      <c r="BH18" s="509"/>
      <c r="BI18" s="509"/>
      <c r="BJ18" s="509"/>
      <c r="BK18" s="509"/>
      <c r="BL18" s="509"/>
      <c r="BM18" s="509"/>
      <c r="BN18" s="509"/>
      <c r="BO18" s="509"/>
      <c r="BP18" s="509"/>
    </row>
    <row r="19" spans="1:68">
      <c r="A19" s="302" t="s">
        <v>186</v>
      </c>
      <c r="B19" s="303" t="s">
        <v>145</v>
      </c>
      <c r="C19" s="2579">
        <v>12810</v>
      </c>
      <c r="D19" s="2584">
        <v>4.7535466059083511</v>
      </c>
      <c r="E19" s="2583">
        <v>71.861326152810506</v>
      </c>
      <c r="F19" s="2579">
        <v>5015</v>
      </c>
      <c r="G19" s="2584">
        <v>5.1540320451637793</v>
      </c>
      <c r="H19" s="2583">
        <v>28.138673847189498</v>
      </c>
      <c r="I19" s="2581">
        <v>2060</v>
      </c>
      <c r="J19" s="2580">
        <v>5.4825494786124711</v>
      </c>
      <c r="K19" s="2581">
        <v>290</v>
      </c>
      <c r="L19" s="2580">
        <v>5.6332556332556338</v>
      </c>
      <c r="M19" s="2581">
        <v>605</v>
      </c>
      <c r="N19" s="2582">
        <v>4.4832433232226085</v>
      </c>
      <c r="O19" s="2581">
        <v>735</v>
      </c>
      <c r="P19" s="2580">
        <v>6.4533099517755375</v>
      </c>
      <c r="Q19" s="2581">
        <v>430</v>
      </c>
      <c r="R19" s="2580">
        <v>5.7032704068067002</v>
      </c>
      <c r="S19" s="2581">
        <v>1510</v>
      </c>
      <c r="T19" s="2580">
        <v>6.0008742995668243</v>
      </c>
      <c r="U19" s="2581">
        <v>1125</v>
      </c>
      <c r="V19" s="2580">
        <v>5.8202154101077053</v>
      </c>
      <c r="W19" s="2581">
        <v>305</v>
      </c>
      <c r="X19" s="2580">
        <v>6.4262990455991513</v>
      </c>
      <c r="Y19" s="2581">
        <v>85</v>
      </c>
      <c r="Z19" s="2580">
        <v>7.306338028169014</v>
      </c>
      <c r="AA19" s="2581">
        <v>165</v>
      </c>
      <c r="AB19" s="2580">
        <v>4.8287971905179985</v>
      </c>
      <c r="AC19" s="2581">
        <v>815</v>
      </c>
      <c r="AD19" s="2580">
        <v>5.4651788115084701</v>
      </c>
      <c r="AE19" s="2581">
        <v>465</v>
      </c>
      <c r="AF19" s="2580">
        <v>8.0461750516884916</v>
      </c>
      <c r="AG19" s="2579">
        <v>17825</v>
      </c>
      <c r="AH19" s="2578">
        <v>5.0025958718621517</v>
      </c>
      <c r="AI19" s="509"/>
      <c r="AJ19" s="509"/>
      <c r="AK19" s="509"/>
      <c r="AL19" s="509"/>
      <c r="AN19" s="509"/>
      <c r="AO19" s="509"/>
      <c r="AQ19" s="509"/>
      <c r="AR19" s="509"/>
      <c r="AS19" s="509"/>
      <c r="AT19" s="509"/>
      <c r="AU19" s="509"/>
      <c r="AV19" s="509"/>
      <c r="AW19" s="509"/>
      <c r="AX19" s="509"/>
      <c r="AY19" s="509"/>
      <c r="AZ19" s="509"/>
      <c r="BA19" s="509"/>
      <c r="BB19" s="509"/>
      <c r="BC19" s="509"/>
      <c r="BD19" s="509"/>
      <c r="BE19" s="509"/>
      <c r="BF19" s="509"/>
      <c r="BG19" s="509"/>
      <c r="BH19" s="509"/>
      <c r="BI19" s="509"/>
      <c r="BJ19" s="509"/>
      <c r="BK19" s="509"/>
      <c r="BL19" s="509"/>
      <c r="BM19" s="509"/>
      <c r="BN19" s="509"/>
      <c r="BO19" s="509"/>
      <c r="BP19" s="509"/>
    </row>
    <row r="20" spans="1:68" ht="16.2" thickBot="1">
      <c r="A20" s="526" t="s">
        <v>187</v>
      </c>
      <c r="B20" s="313" t="s">
        <v>188</v>
      </c>
      <c r="C20" s="2577">
        <v>98970</v>
      </c>
      <c r="D20" s="2576">
        <v>36.725878812392622</v>
      </c>
      <c r="E20" s="2575">
        <v>73.11397417334004</v>
      </c>
      <c r="F20" s="2577">
        <v>36395</v>
      </c>
      <c r="G20" s="2576">
        <v>38.755198144349897</v>
      </c>
      <c r="H20" s="2575">
        <v>26.886025826659971</v>
      </c>
      <c r="I20" s="2574">
        <v>15580</v>
      </c>
      <c r="J20" s="2571">
        <v>41.447648435837415</v>
      </c>
      <c r="K20" s="2572">
        <v>2250</v>
      </c>
      <c r="L20" s="2571">
        <v>43.667443667443671</v>
      </c>
      <c r="M20" s="2572">
        <v>5180</v>
      </c>
      <c r="N20" s="2573">
        <v>38.322112894873122</v>
      </c>
      <c r="O20" s="2572">
        <v>5025</v>
      </c>
      <c r="P20" s="2571">
        <v>44.068391056554141</v>
      </c>
      <c r="Q20" s="2572">
        <v>3125</v>
      </c>
      <c r="R20" s="2571">
        <v>41.571390587609677</v>
      </c>
      <c r="S20" s="2572">
        <v>10520</v>
      </c>
      <c r="T20" s="2571">
        <v>41.815363827842468</v>
      </c>
      <c r="U20" s="2572">
        <v>8025</v>
      </c>
      <c r="V20" s="2571">
        <v>41.544117647058826</v>
      </c>
      <c r="W20" s="2572">
        <v>1985</v>
      </c>
      <c r="X20" s="2571">
        <v>42.142099681866384</v>
      </c>
      <c r="Y20" s="2572">
        <v>510</v>
      </c>
      <c r="Z20" s="2571">
        <v>45.070422535211272</v>
      </c>
      <c r="AA20" s="860">
        <v>1420</v>
      </c>
      <c r="AB20" s="2570">
        <v>41.556921275973075</v>
      </c>
      <c r="AC20" s="860">
        <v>6105</v>
      </c>
      <c r="AD20" s="2570">
        <v>41.025813390696428</v>
      </c>
      <c r="AE20" s="860">
        <v>2770</v>
      </c>
      <c r="AF20" s="2570">
        <v>47.691247415575468</v>
      </c>
      <c r="AG20" s="2569">
        <v>135365</v>
      </c>
      <c r="AH20" s="307">
        <v>37.98784851333717</v>
      </c>
      <c r="AI20" s="509"/>
      <c r="AJ20" s="509"/>
      <c r="AK20" s="509"/>
      <c r="AL20" s="509"/>
      <c r="AN20" s="509"/>
      <c r="AO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09"/>
      <c r="BP20" s="509"/>
    </row>
    <row r="21" spans="1:68" ht="30" customHeight="1" thickTop="1">
      <c r="A21" s="2568" t="s">
        <v>189</v>
      </c>
      <c r="B21" s="2567"/>
      <c r="C21" s="311"/>
      <c r="D21" s="2566"/>
      <c r="E21" s="312"/>
      <c r="F21" s="2559"/>
      <c r="G21" s="2566"/>
      <c r="H21" s="312"/>
      <c r="I21" s="2561"/>
      <c r="J21" s="2560"/>
      <c r="K21" s="2564"/>
      <c r="L21" s="2563"/>
      <c r="M21" s="2564"/>
      <c r="N21" s="2565"/>
      <c r="O21" s="2564"/>
      <c r="P21" s="2563"/>
      <c r="Q21" s="2561"/>
      <c r="R21" s="2560"/>
      <c r="S21" s="2564"/>
      <c r="T21" s="2563"/>
      <c r="U21" s="2564"/>
      <c r="V21" s="2563"/>
      <c r="W21" s="2564"/>
      <c r="X21" s="2563"/>
      <c r="Y21" s="2564"/>
      <c r="Z21" s="2563"/>
      <c r="AA21" s="2561"/>
      <c r="AB21" s="2560"/>
      <c r="AC21" s="2562"/>
      <c r="AD21" s="2560"/>
      <c r="AE21" s="2561"/>
      <c r="AF21" s="2560"/>
      <c r="AG21" s="2559"/>
      <c r="AH21" s="2558"/>
      <c r="AI21" s="509"/>
      <c r="AJ21" s="509"/>
      <c r="AK21" s="509"/>
      <c r="AL21" s="509"/>
      <c r="AN21" s="509"/>
      <c r="AO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09"/>
      <c r="BP21" s="509"/>
    </row>
    <row r="22" spans="1:68" ht="16.2" thickBot="1">
      <c r="A22" s="526" t="s">
        <v>46</v>
      </c>
      <c r="B22" s="526" t="s">
        <v>189</v>
      </c>
      <c r="C22" s="2556">
        <v>269485</v>
      </c>
      <c r="D22" s="2554">
        <v>100</v>
      </c>
      <c r="E22" s="2557">
        <v>75.626306705768457</v>
      </c>
      <c r="F22" s="2556">
        <v>86850</v>
      </c>
      <c r="G22" s="2555">
        <v>99.999999999999986</v>
      </c>
      <c r="H22" s="2554">
        <v>24.373693294231551</v>
      </c>
      <c r="I22" s="2552">
        <v>37590</v>
      </c>
      <c r="J22" s="2551">
        <v>100</v>
      </c>
      <c r="K22" s="2552">
        <v>5150</v>
      </c>
      <c r="L22" s="2551">
        <v>99.999999999999957</v>
      </c>
      <c r="M22" s="2552">
        <v>13515</v>
      </c>
      <c r="N22" s="2553">
        <v>99.999999999999986</v>
      </c>
      <c r="O22" s="2552">
        <v>11405</v>
      </c>
      <c r="P22" s="2551">
        <v>100</v>
      </c>
      <c r="Q22" s="2552">
        <v>7520</v>
      </c>
      <c r="R22" s="2551">
        <v>100</v>
      </c>
      <c r="S22" s="2552">
        <v>25165</v>
      </c>
      <c r="T22" s="2551">
        <v>100.00000000000003</v>
      </c>
      <c r="U22" s="2552">
        <v>19310</v>
      </c>
      <c r="V22" s="2551">
        <v>99.999999999999986</v>
      </c>
      <c r="W22" s="2552">
        <v>4715</v>
      </c>
      <c r="X22" s="2551">
        <v>99.999999999999986</v>
      </c>
      <c r="Y22" s="2552">
        <v>1135</v>
      </c>
      <c r="Z22" s="2551">
        <v>100</v>
      </c>
      <c r="AA22" s="2550">
        <v>3415</v>
      </c>
      <c r="AB22" s="899">
        <v>100</v>
      </c>
      <c r="AC22" s="2550">
        <v>14875</v>
      </c>
      <c r="AD22" s="899">
        <v>100</v>
      </c>
      <c r="AE22" s="2550">
        <v>5805</v>
      </c>
      <c r="AF22" s="899">
        <v>100.00000000000001</v>
      </c>
      <c r="AG22" s="2549">
        <v>356335</v>
      </c>
      <c r="AH22" s="315">
        <v>100</v>
      </c>
      <c r="AI22" s="509"/>
      <c r="AJ22" s="509"/>
      <c r="AK22" s="509"/>
      <c r="AL22" s="509"/>
      <c r="AN22" s="509"/>
      <c r="AO22" s="509"/>
      <c r="AQ22" s="509"/>
      <c r="AR22" s="509"/>
      <c r="AS22" s="509"/>
      <c r="AT22" s="509"/>
      <c r="AU22" s="509"/>
      <c r="AV22" s="509"/>
      <c r="AW22" s="509"/>
      <c r="AX22" s="509"/>
      <c r="AY22" s="509"/>
      <c r="AZ22" s="509"/>
      <c r="BA22" s="509"/>
      <c r="BB22" s="509"/>
      <c r="BC22" s="509"/>
      <c r="BD22" s="509"/>
      <c r="BE22" s="509"/>
      <c r="BF22" s="509"/>
      <c r="BG22" s="509"/>
      <c r="BH22" s="509"/>
      <c r="BI22" s="509"/>
      <c r="BJ22" s="509"/>
      <c r="BK22" s="509"/>
      <c r="BL22" s="509"/>
      <c r="BM22" s="509"/>
      <c r="BN22" s="509"/>
      <c r="BO22" s="509"/>
      <c r="BP22" s="509"/>
    </row>
    <row r="23" spans="1:68" ht="15.6" thickTop="1">
      <c r="C23" s="509"/>
      <c r="D23" s="509"/>
      <c r="E23" s="509"/>
      <c r="F23" s="509"/>
      <c r="G23" s="509"/>
      <c r="H23" s="509"/>
      <c r="I23" s="509"/>
      <c r="J23" s="509"/>
      <c r="K23" s="509"/>
      <c r="L23" s="509"/>
      <c r="M23" s="509"/>
      <c r="N23" s="509"/>
      <c r="O23" s="509"/>
      <c r="P23" s="509"/>
      <c r="Q23" s="509"/>
      <c r="R23" s="509"/>
      <c r="S23" s="509"/>
      <c r="T23" s="509"/>
      <c r="U23" s="509"/>
      <c r="V23" s="509"/>
      <c r="W23" s="509"/>
      <c r="X23" s="509"/>
      <c r="Y23" s="509"/>
      <c r="Z23" s="509"/>
      <c r="AA23" s="509"/>
      <c r="AB23" s="509"/>
      <c r="AC23" s="509"/>
      <c r="AD23" s="509"/>
      <c r="AE23" s="509"/>
      <c r="AF23" s="509"/>
      <c r="AG23" s="509"/>
      <c r="AH23" s="509"/>
      <c r="AI23" s="509"/>
      <c r="AJ23" s="509"/>
      <c r="AK23" s="509"/>
    </row>
    <row r="24" spans="1:68">
      <c r="C24" s="509"/>
      <c r="D24" s="509"/>
      <c r="E24" s="509"/>
      <c r="F24" s="509"/>
      <c r="G24" s="509"/>
      <c r="H24" s="509"/>
      <c r="I24" s="509"/>
      <c r="J24" s="509"/>
      <c r="K24" s="509"/>
      <c r="L24" s="509"/>
      <c r="M24" s="509"/>
      <c r="N24" s="509"/>
      <c r="O24" s="509"/>
      <c r="P24" s="509"/>
      <c r="Q24" s="509"/>
      <c r="R24" s="509"/>
      <c r="S24" s="509"/>
      <c r="T24" s="509"/>
      <c r="U24" s="509"/>
      <c r="V24" s="509"/>
      <c r="W24" s="509"/>
      <c r="X24" s="509"/>
      <c r="Y24" s="509"/>
      <c r="Z24" s="509"/>
      <c r="AA24" s="509"/>
      <c r="AB24" s="509"/>
      <c r="AC24" s="509"/>
      <c r="AD24" s="509"/>
      <c r="AE24" s="509"/>
      <c r="AF24" s="509"/>
      <c r="AG24" s="509"/>
      <c r="AH24" s="509"/>
    </row>
  </sheetData>
  <mergeCells count="18">
    <mergeCell ref="A10:B10"/>
    <mergeCell ref="Y3:Z3"/>
    <mergeCell ref="AA3:AB3"/>
    <mergeCell ref="AC3:AD3"/>
    <mergeCell ref="AE3:AF3"/>
    <mergeCell ref="AG3:AH3"/>
    <mergeCell ref="A5:B5"/>
    <mergeCell ref="G5:H5"/>
    <mergeCell ref="A21:B21"/>
    <mergeCell ref="A1:AH1"/>
    <mergeCell ref="C3:E3"/>
    <mergeCell ref="F3:H3"/>
    <mergeCell ref="K3:L3"/>
    <mergeCell ref="M3:N3"/>
    <mergeCell ref="O3:P3"/>
    <mergeCell ref="Q3:R3"/>
    <mergeCell ref="U3:V3"/>
    <mergeCell ref="W3:X3"/>
  </mergeCells>
  <pageMargins left="0.75" right="0.75" top="1" bottom="1" header="0.5" footer="0.5"/>
  <pageSetup paperSize="9" scale="23"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25AA4-E8D8-47A3-BFC1-FDBA00032BDF}">
  <sheetPr>
    <tabColor theme="2"/>
  </sheetPr>
  <dimension ref="A1:BP23"/>
  <sheetViews>
    <sheetView showGridLines="0" zoomScale="70" zoomScaleNormal="70" zoomScaleSheetLayoutView="70" workbookViewId="0">
      <selection activeCell="W32" sqref="W32"/>
    </sheetView>
  </sheetViews>
  <sheetFormatPr defaultColWidth="9.21875" defaultRowHeight="15"/>
  <cols>
    <col min="1" max="1" width="9.21875" style="11" customWidth="1"/>
    <col min="2" max="2" width="32" style="11" customWidth="1"/>
    <col min="3" max="3" width="11.5546875" style="11" customWidth="1"/>
    <col min="4" max="4" width="7.5546875" style="11" customWidth="1"/>
    <col min="5" max="5" width="9.5546875" style="11" customWidth="1"/>
    <col min="6" max="6" width="12.77734375" style="11" customWidth="1"/>
    <col min="7" max="7" width="9.5546875" style="11" customWidth="1"/>
    <col min="8" max="8" width="10.5546875" style="11" customWidth="1"/>
    <col min="9" max="9" width="9.5546875" style="11" customWidth="1"/>
    <col min="10" max="10" width="7.5546875" style="11" customWidth="1"/>
    <col min="11" max="11" width="9.5546875" style="11" customWidth="1"/>
    <col min="12" max="14" width="7.5546875" style="11" customWidth="1"/>
    <col min="15" max="15" width="9.5546875" style="11" customWidth="1"/>
    <col min="16" max="16" width="7.5546875" style="11" customWidth="1"/>
    <col min="17" max="17" width="9.5546875" style="11" customWidth="1"/>
    <col min="18" max="18" width="8.77734375" style="11" bestFit="1" customWidth="1"/>
    <col min="19" max="19" width="9.5546875" style="11" customWidth="1"/>
    <col min="20" max="20" width="7.5546875" style="11" customWidth="1"/>
    <col min="21" max="21" width="9.5546875" style="11" customWidth="1"/>
    <col min="22" max="22" width="7.5546875" style="11" customWidth="1"/>
    <col min="23" max="23" width="9.5546875" style="11" customWidth="1"/>
    <col min="24" max="24" width="7.5546875" style="11" customWidth="1"/>
    <col min="25" max="25" width="9.5546875" style="11" customWidth="1"/>
    <col min="26" max="26" width="7.5546875" style="11" customWidth="1"/>
    <col min="27" max="27" width="9.5546875" style="11" customWidth="1"/>
    <col min="28" max="28" width="7.5546875" style="11" customWidth="1"/>
    <col min="29" max="29" width="9.5546875" style="11" customWidth="1"/>
    <col min="30" max="32" width="7.5546875" style="11" customWidth="1"/>
    <col min="33" max="33" width="11.5546875" style="11" customWidth="1"/>
    <col min="34" max="34" width="10.5546875" style="11" customWidth="1"/>
    <col min="35" max="35" width="9.5546875" style="11" customWidth="1"/>
    <col min="36" max="36" width="7.5546875" style="11" customWidth="1"/>
    <col min="37" max="16384" width="9.21875" style="11"/>
  </cols>
  <sheetData>
    <row r="1" spans="1:68" ht="19.8" thickBot="1">
      <c r="A1" s="496" t="s">
        <v>413</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c r="AI1" s="2613"/>
      <c r="AJ1" s="2613"/>
      <c r="AK1" s="2613"/>
      <c r="AL1" s="2613"/>
    </row>
    <row r="2" spans="1:68" ht="16.2" thickTop="1" thickBot="1">
      <c r="A2" s="1637"/>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637"/>
    </row>
    <row r="3" spans="1:68" ht="35.25" customHeight="1" thickBot="1">
      <c r="A3" s="1637"/>
      <c r="B3" s="2612"/>
      <c r="C3" s="396" t="s">
        <v>135</v>
      </c>
      <c r="D3" s="886"/>
      <c r="E3" s="397"/>
      <c r="F3" s="494" t="s">
        <v>350</v>
      </c>
      <c r="G3" s="2611"/>
      <c r="H3" s="493"/>
      <c r="I3" s="2610" t="s">
        <v>137</v>
      </c>
      <c r="J3" s="2609"/>
      <c r="K3" s="507" t="s">
        <v>411</v>
      </c>
      <c r="L3" s="506"/>
      <c r="M3" s="507" t="s">
        <v>410</v>
      </c>
      <c r="N3" s="506"/>
      <c r="O3" s="507" t="s">
        <v>409</v>
      </c>
      <c r="P3" s="506"/>
      <c r="Q3" s="507" t="s">
        <v>346</v>
      </c>
      <c r="R3" s="506"/>
      <c r="S3" s="2610" t="s">
        <v>138</v>
      </c>
      <c r="T3" s="2609"/>
      <c r="U3" s="507" t="s">
        <v>408</v>
      </c>
      <c r="V3" s="2608"/>
      <c r="W3" s="507" t="s">
        <v>407</v>
      </c>
      <c r="X3" s="506"/>
      <c r="Y3" s="507" t="s">
        <v>343</v>
      </c>
      <c r="Z3" s="506"/>
      <c r="AA3" s="507" t="s">
        <v>139</v>
      </c>
      <c r="AB3" s="506"/>
      <c r="AC3" s="507" t="s">
        <v>362</v>
      </c>
      <c r="AD3" s="506"/>
      <c r="AE3" s="507" t="s">
        <v>145</v>
      </c>
      <c r="AF3" s="506"/>
      <c r="AG3" s="2607" t="s">
        <v>295</v>
      </c>
      <c r="AH3" s="2606"/>
    </row>
    <row r="4" spans="1:68" ht="16.8" thickTop="1" thickBot="1">
      <c r="A4" s="1637"/>
      <c r="B4" s="1637"/>
      <c r="C4" s="82" t="s">
        <v>8</v>
      </c>
      <c r="D4" s="634" t="s">
        <v>9</v>
      </c>
      <c r="E4" s="821" t="s">
        <v>10</v>
      </c>
      <c r="F4" s="82" t="s">
        <v>8</v>
      </c>
      <c r="G4" s="634" t="s">
        <v>9</v>
      </c>
      <c r="H4" s="821" t="s">
        <v>10</v>
      </c>
      <c r="I4" s="56" t="s">
        <v>8</v>
      </c>
      <c r="J4" s="2604" t="s">
        <v>48</v>
      </c>
      <c r="K4" s="56" t="s">
        <v>8</v>
      </c>
      <c r="L4" s="2604" t="s">
        <v>48</v>
      </c>
      <c r="M4" s="56" t="s">
        <v>8</v>
      </c>
      <c r="N4" s="2605" t="s">
        <v>48</v>
      </c>
      <c r="O4" s="56" t="s">
        <v>8</v>
      </c>
      <c r="P4" s="2604" t="s">
        <v>48</v>
      </c>
      <c r="Q4" s="56" t="s">
        <v>8</v>
      </c>
      <c r="R4" s="2604" t="s">
        <v>48</v>
      </c>
      <c r="S4" s="56" t="s">
        <v>8</v>
      </c>
      <c r="T4" s="2604" t="s">
        <v>48</v>
      </c>
      <c r="U4" s="56" t="s">
        <v>8</v>
      </c>
      <c r="V4" s="2604" t="s">
        <v>48</v>
      </c>
      <c r="W4" s="56" t="s">
        <v>8</v>
      </c>
      <c r="X4" s="2604" t="s">
        <v>48</v>
      </c>
      <c r="Y4" s="56" t="s">
        <v>8</v>
      </c>
      <c r="Z4" s="2604" t="s">
        <v>48</v>
      </c>
      <c r="AA4" s="56" t="s">
        <v>8</v>
      </c>
      <c r="AB4" s="2604" t="s">
        <v>48</v>
      </c>
      <c r="AC4" s="56" t="s">
        <v>8</v>
      </c>
      <c r="AD4" s="2604" t="s">
        <v>48</v>
      </c>
      <c r="AE4" s="56" t="s">
        <v>8</v>
      </c>
      <c r="AF4" s="2604" t="s">
        <v>48</v>
      </c>
      <c r="AG4" s="16" t="s">
        <v>8</v>
      </c>
      <c r="AH4" s="503" t="s">
        <v>9</v>
      </c>
    </row>
    <row r="5" spans="1:68" ht="30" customHeight="1">
      <c r="A5" s="2603" t="s">
        <v>160</v>
      </c>
      <c r="B5" s="2602"/>
      <c r="C5" s="2601"/>
      <c r="D5" s="2600"/>
      <c r="E5" s="2599"/>
      <c r="F5" s="2559"/>
      <c r="G5" s="2598"/>
      <c r="H5" s="2597"/>
      <c r="I5" s="2561"/>
      <c r="J5" s="2594"/>
      <c r="K5" s="2564"/>
      <c r="L5" s="2595"/>
      <c r="M5" s="2564"/>
      <c r="N5" s="2596"/>
      <c r="O5" s="2564"/>
      <c r="P5" s="2595"/>
      <c r="Q5" s="2561"/>
      <c r="R5" s="2594"/>
      <c r="S5" s="2564"/>
      <c r="T5" s="2595"/>
      <c r="U5" s="2564"/>
      <c r="V5" s="2595"/>
      <c r="W5" s="2564"/>
      <c r="X5" s="2595"/>
      <c r="Y5" s="2564"/>
      <c r="Z5" s="2595"/>
      <c r="AA5" s="2561"/>
      <c r="AB5" s="2594"/>
      <c r="AC5" s="2561"/>
      <c r="AD5" s="2594"/>
      <c r="AE5" s="2561"/>
      <c r="AF5" s="2594"/>
      <c r="AG5" s="2559"/>
      <c r="AH5" s="2558"/>
    </row>
    <row r="6" spans="1:68">
      <c r="A6" s="663" t="s">
        <v>161</v>
      </c>
      <c r="B6" s="94" t="s">
        <v>162</v>
      </c>
      <c r="C6" s="2579">
        <v>135305</v>
      </c>
      <c r="D6" s="2584">
        <v>50.644927048008327</v>
      </c>
      <c r="E6" s="2583">
        <v>77.293162642171225</v>
      </c>
      <c r="F6" s="2579">
        <v>39750</v>
      </c>
      <c r="G6" s="2584">
        <v>48.742863366947745</v>
      </c>
      <c r="H6" s="2583">
        <v>22.706837357828771</v>
      </c>
      <c r="I6" s="2581">
        <v>17495</v>
      </c>
      <c r="J6" s="2580">
        <v>46.608769779956312</v>
      </c>
      <c r="K6" s="2581">
        <v>2115</v>
      </c>
      <c r="L6" s="2580">
        <v>41.099883404586087</v>
      </c>
      <c r="M6" s="2581">
        <v>7090</v>
      </c>
      <c r="N6" s="2582">
        <v>52.554311559279313</v>
      </c>
      <c r="O6" s="2581">
        <v>4850</v>
      </c>
      <c r="P6" s="2580">
        <v>42.574866075349085</v>
      </c>
      <c r="Q6" s="2581">
        <v>3445</v>
      </c>
      <c r="R6" s="2580">
        <v>45.823357275871238</v>
      </c>
      <c r="S6" s="2581">
        <v>11180</v>
      </c>
      <c r="T6" s="2580">
        <v>44.489536086575953</v>
      </c>
      <c r="U6" s="2581">
        <v>8670</v>
      </c>
      <c r="V6" s="2580">
        <v>44.957220637801399</v>
      </c>
      <c r="W6" s="2581">
        <v>2045</v>
      </c>
      <c r="X6" s="2580">
        <v>43.34818586887333</v>
      </c>
      <c r="Y6" s="2581">
        <v>470</v>
      </c>
      <c r="Z6" s="2580">
        <v>41.285211267605632</v>
      </c>
      <c r="AA6" s="2581">
        <v>1680</v>
      </c>
      <c r="AB6" s="2580">
        <v>49.136669593210421</v>
      </c>
      <c r="AC6" s="2581">
        <v>6975</v>
      </c>
      <c r="AD6" s="2580">
        <v>46.903368973169258</v>
      </c>
      <c r="AE6" s="2581">
        <v>2415</v>
      </c>
      <c r="AF6" s="2580">
        <v>41.665230132735736</v>
      </c>
      <c r="AG6" s="2579">
        <v>175055</v>
      </c>
      <c r="AH6" s="2578">
        <v>49.460758413553229</v>
      </c>
      <c r="AI6" s="509"/>
      <c r="AJ6" s="509"/>
      <c r="AK6" s="509"/>
      <c r="AL6" s="509"/>
      <c r="AN6" s="509"/>
      <c r="AO6" s="509"/>
      <c r="AQ6" s="509"/>
      <c r="AR6" s="509"/>
      <c r="AS6" s="509"/>
      <c r="AT6" s="509"/>
      <c r="AU6" s="509"/>
      <c r="AV6" s="509"/>
      <c r="AW6" s="509"/>
      <c r="AX6" s="509"/>
      <c r="AY6" s="509"/>
      <c r="AZ6" s="509"/>
      <c r="BA6" s="509"/>
      <c r="BB6" s="509"/>
      <c r="BC6" s="509"/>
      <c r="BD6" s="509"/>
      <c r="BE6" s="509"/>
      <c r="BF6" s="509"/>
      <c r="BG6" s="509"/>
      <c r="BH6" s="509"/>
      <c r="BI6" s="509"/>
      <c r="BJ6" s="509"/>
      <c r="BK6" s="509"/>
      <c r="BL6" s="509"/>
      <c r="BM6" s="509"/>
      <c r="BN6" s="509"/>
      <c r="BO6" s="509"/>
      <c r="BP6" s="509"/>
    </row>
    <row r="7" spans="1:68">
      <c r="A7" s="663" t="s">
        <v>163</v>
      </c>
      <c r="B7" s="94" t="s">
        <v>164</v>
      </c>
      <c r="C7" s="2579">
        <v>28325</v>
      </c>
      <c r="D7" s="2584">
        <v>10.601432838502483</v>
      </c>
      <c r="E7" s="2583">
        <v>76.683362664139707</v>
      </c>
      <c r="F7" s="2579">
        <v>8610</v>
      </c>
      <c r="G7" s="2584">
        <v>10.335523867442431</v>
      </c>
      <c r="H7" s="2583">
        <v>23.316637335860296</v>
      </c>
      <c r="I7" s="2581">
        <v>3580</v>
      </c>
      <c r="J7" s="2580">
        <v>9.5423304384889978</v>
      </c>
      <c r="K7" s="2581">
        <v>655</v>
      </c>
      <c r="L7" s="2580">
        <v>12.767197823552273</v>
      </c>
      <c r="M7" s="2581">
        <v>930</v>
      </c>
      <c r="N7" s="2582">
        <v>6.8806999332690744</v>
      </c>
      <c r="O7" s="2581">
        <v>1260</v>
      </c>
      <c r="P7" s="2580">
        <v>11.047685957671028</v>
      </c>
      <c r="Q7" s="2581">
        <v>740</v>
      </c>
      <c r="R7" s="2580">
        <v>9.8297419526469803</v>
      </c>
      <c r="S7" s="2581">
        <v>2845</v>
      </c>
      <c r="T7" s="2580">
        <v>11.311371051165752</v>
      </c>
      <c r="U7" s="2581">
        <v>2150</v>
      </c>
      <c r="V7" s="2580">
        <v>11.153746435053149</v>
      </c>
      <c r="W7" s="2581">
        <v>575</v>
      </c>
      <c r="X7" s="2580">
        <v>12.15786123488224</v>
      </c>
      <c r="Y7" s="2581">
        <v>120</v>
      </c>
      <c r="Z7" s="2580">
        <v>10.475352112676056</v>
      </c>
      <c r="AA7" s="2581">
        <v>240</v>
      </c>
      <c r="AB7" s="2580">
        <v>6.9651741293532341</v>
      </c>
      <c r="AC7" s="2581">
        <v>1455</v>
      </c>
      <c r="AD7" s="2580">
        <v>9.7908681326070877</v>
      </c>
      <c r="AE7" s="2581">
        <v>495</v>
      </c>
      <c r="AF7" s="2580">
        <v>8.4985347353904501</v>
      </c>
      <c r="AG7" s="2579">
        <v>36935</v>
      </c>
      <c r="AH7" s="2578">
        <v>10.435885771763914</v>
      </c>
      <c r="AI7" s="509"/>
      <c r="AJ7" s="509"/>
      <c r="AK7" s="509"/>
      <c r="AL7" s="509"/>
      <c r="AN7" s="509"/>
      <c r="AO7" s="509"/>
      <c r="AQ7" s="509"/>
      <c r="AR7" s="509"/>
      <c r="AS7" s="509"/>
      <c r="AT7" s="509"/>
      <c r="AU7" s="509"/>
      <c r="AV7" s="509"/>
      <c r="AW7" s="509"/>
      <c r="AX7" s="509"/>
      <c r="AY7" s="509"/>
      <c r="AZ7" s="509"/>
      <c r="BA7" s="509"/>
      <c r="BB7" s="509"/>
      <c r="BC7" s="509"/>
      <c r="BD7" s="509"/>
      <c r="BE7" s="509"/>
      <c r="BF7" s="509"/>
      <c r="BG7" s="509"/>
      <c r="BH7" s="509"/>
      <c r="BI7" s="509"/>
      <c r="BJ7" s="509"/>
      <c r="BK7" s="509"/>
      <c r="BL7" s="509"/>
      <c r="BM7" s="509"/>
      <c r="BN7" s="509"/>
      <c r="BO7" s="509"/>
      <c r="BP7" s="509"/>
    </row>
    <row r="8" spans="1:68">
      <c r="A8" s="663" t="s">
        <v>165</v>
      </c>
      <c r="B8" s="94" t="s">
        <v>166</v>
      </c>
      <c r="C8" s="2579">
        <v>5185</v>
      </c>
      <c r="D8" s="2584">
        <v>1.9415186291463609</v>
      </c>
      <c r="E8" s="2583">
        <v>71.9018574993069</v>
      </c>
      <c r="F8" s="2579">
        <v>2025</v>
      </c>
      <c r="G8" s="2584">
        <v>2.096967441522724</v>
      </c>
      <c r="H8" s="2583">
        <v>28.098142500693097</v>
      </c>
      <c r="I8" s="2581">
        <v>890</v>
      </c>
      <c r="J8" s="2580">
        <v>2.3735947573125897</v>
      </c>
      <c r="K8" s="2581">
        <v>125</v>
      </c>
      <c r="L8" s="2580">
        <v>2.4485036921881074</v>
      </c>
      <c r="M8" s="2581">
        <v>300</v>
      </c>
      <c r="N8" s="2582">
        <v>2.2169496552235488</v>
      </c>
      <c r="O8" s="2581">
        <v>260</v>
      </c>
      <c r="P8" s="2580">
        <v>2.2657416351980331</v>
      </c>
      <c r="Q8" s="2581">
        <v>210</v>
      </c>
      <c r="R8" s="2580">
        <v>2.7666932694865656</v>
      </c>
      <c r="S8" s="2581">
        <v>595</v>
      </c>
      <c r="T8" s="2580">
        <v>2.3633325375984722</v>
      </c>
      <c r="U8" s="2581">
        <v>450</v>
      </c>
      <c r="V8" s="2580">
        <v>2.3230490018148817</v>
      </c>
      <c r="W8" s="2581">
        <v>110</v>
      </c>
      <c r="X8" s="2580">
        <v>2.3339698705707614</v>
      </c>
      <c r="Y8" s="2581">
        <v>35</v>
      </c>
      <c r="Z8" s="2580">
        <v>3.169014084507042</v>
      </c>
      <c r="AA8" s="2581">
        <v>80</v>
      </c>
      <c r="AB8" s="2580">
        <v>2.3412350014632719</v>
      </c>
      <c r="AC8" s="2581">
        <v>340</v>
      </c>
      <c r="AD8" s="2580">
        <v>2.2728801022123597</v>
      </c>
      <c r="AE8" s="2581">
        <v>125</v>
      </c>
      <c r="AF8" s="2580">
        <v>2.1375624892259957</v>
      </c>
      <c r="AG8" s="2579">
        <v>7215</v>
      </c>
      <c r="AH8" s="2578">
        <v>2.0382964656154021</v>
      </c>
      <c r="AI8" s="509"/>
      <c r="AJ8" s="509"/>
      <c r="AK8" s="509"/>
      <c r="AL8" s="509"/>
      <c r="AN8" s="509"/>
      <c r="AO8" s="509"/>
      <c r="AQ8" s="509"/>
      <c r="AR8" s="509"/>
      <c r="AS8" s="509"/>
      <c r="AT8" s="509"/>
      <c r="AU8" s="509"/>
      <c r="AV8" s="509"/>
      <c r="AW8" s="509"/>
      <c r="AX8" s="509"/>
      <c r="AY8" s="509"/>
      <c r="AZ8" s="509"/>
      <c r="BA8" s="509"/>
      <c r="BB8" s="509"/>
      <c r="BC8" s="509"/>
      <c r="BD8" s="509"/>
      <c r="BE8" s="509"/>
      <c r="BF8" s="509"/>
      <c r="BG8" s="509"/>
      <c r="BH8" s="509"/>
      <c r="BI8" s="509"/>
      <c r="BJ8" s="509"/>
      <c r="BK8" s="509"/>
      <c r="BL8" s="509"/>
      <c r="BM8" s="509"/>
      <c r="BN8" s="509"/>
      <c r="BO8" s="509"/>
      <c r="BP8" s="509"/>
    </row>
    <row r="9" spans="1:68" ht="16.2" thickBot="1">
      <c r="A9" s="526" t="s">
        <v>167</v>
      </c>
      <c r="B9" s="313" t="s">
        <v>406</v>
      </c>
      <c r="C9" s="2577">
        <v>168815</v>
      </c>
      <c r="D9" s="2576">
        <v>63.187878515657168</v>
      </c>
      <c r="E9" s="2575">
        <v>77.01298345818013</v>
      </c>
      <c r="F9" s="2577">
        <v>50390</v>
      </c>
      <c r="G9" s="2576">
        <v>61.175354675912899</v>
      </c>
      <c r="H9" s="2575">
        <v>22.987016541819873</v>
      </c>
      <c r="I9" s="2593">
        <v>21970</v>
      </c>
      <c r="J9" s="2571">
        <v>58.524694975757896</v>
      </c>
      <c r="K9" s="2593">
        <v>2900</v>
      </c>
      <c r="L9" s="2571">
        <v>56.315584920326465</v>
      </c>
      <c r="M9" s="2593">
        <v>8315</v>
      </c>
      <c r="N9" s="2573">
        <v>61.651961147771928</v>
      </c>
      <c r="O9" s="2593">
        <v>6365</v>
      </c>
      <c r="P9" s="2571">
        <v>55.888293668218147</v>
      </c>
      <c r="Q9" s="2593">
        <v>4390</v>
      </c>
      <c r="R9" s="2571">
        <v>58.419792498004789</v>
      </c>
      <c r="S9" s="2593">
        <v>14620</v>
      </c>
      <c r="T9" s="2571">
        <v>58.164239675340177</v>
      </c>
      <c r="U9" s="2593">
        <v>11270</v>
      </c>
      <c r="V9" s="2571">
        <v>58.434016074669437</v>
      </c>
      <c r="W9" s="2593">
        <v>2725</v>
      </c>
      <c r="X9" s="2571">
        <v>57.840016974326339</v>
      </c>
      <c r="Y9" s="2593">
        <v>625</v>
      </c>
      <c r="Z9" s="2571">
        <v>54.929577464788736</v>
      </c>
      <c r="AA9" s="2592">
        <v>1995</v>
      </c>
      <c r="AB9" s="2570">
        <v>58.443078724026918</v>
      </c>
      <c r="AC9" s="2592">
        <v>8770</v>
      </c>
      <c r="AD9" s="2570">
        <v>58.967117207988707</v>
      </c>
      <c r="AE9" s="2592">
        <v>3035</v>
      </c>
      <c r="AF9" s="2570">
        <v>52.301327357352179</v>
      </c>
      <c r="AG9" s="2569">
        <v>219200</v>
      </c>
      <c r="AH9" s="307">
        <v>61.934940650932546</v>
      </c>
      <c r="AI9" s="509"/>
      <c r="AJ9" s="509"/>
      <c r="AK9" s="509"/>
      <c r="AL9" s="509"/>
      <c r="AN9" s="509"/>
      <c r="AO9" s="509"/>
      <c r="AQ9" s="509"/>
      <c r="AR9" s="509"/>
      <c r="AS9" s="509"/>
      <c r="AT9" s="509"/>
      <c r="AU9" s="509"/>
      <c r="AV9" s="509"/>
      <c r="AW9" s="509"/>
      <c r="AX9" s="509"/>
      <c r="AY9" s="509"/>
      <c r="AZ9" s="509"/>
      <c r="BA9" s="509"/>
      <c r="BB9" s="509"/>
      <c r="BC9" s="509"/>
      <c r="BD9" s="509"/>
      <c r="BE9" s="509"/>
      <c r="BF9" s="509"/>
      <c r="BG9" s="509"/>
      <c r="BH9" s="509"/>
      <c r="BI9" s="509"/>
      <c r="BJ9" s="509"/>
      <c r="BK9" s="509"/>
      <c r="BL9" s="509"/>
      <c r="BM9" s="509"/>
      <c r="BN9" s="509"/>
      <c r="BO9" s="509"/>
      <c r="BP9" s="509"/>
    </row>
    <row r="10" spans="1:68" ht="30" customHeight="1" thickTop="1">
      <c r="A10" s="386" t="s">
        <v>169</v>
      </c>
      <c r="B10" s="387"/>
      <c r="C10" s="2591"/>
      <c r="D10" s="2590"/>
      <c r="E10" s="2589"/>
      <c r="F10" s="2591"/>
      <c r="G10" s="2590"/>
      <c r="H10" s="2589"/>
      <c r="I10" s="2587"/>
      <c r="J10" s="2560"/>
      <c r="K10" s="2588"/>
      <c r="L10" s="2563"/>
      <c r="M10" s="2588"/>
      <c r="N10" s="2565"/>
      <c r="O10" s="2588"/>
      <c r="P10" s="2563"/>
      <c r="Q10" s="2587"/>
      <c r="R10" s="2560"/>
      <c r="S10" s="2588"/>
      <c r="T10" s="2563"/>
      <c r="U10" s="2588"/>
      <c r="V10" s="2563"/>
      <c r="W10" s="2588"/>
      <c r="X10" s="2563"/>
      <c r="Y10" s="2588"/>
      <c r="Z10" s="2563"/>
      <c r="AA10" s="2587"/>
      <c r="AB10" s="2560"/>
      <c r="AC10" s="2587"/>
      <c r="AD10" s="2560"/>
      <c r="AE10" s="2587"/>
      <c r="AF10" s="2560"/>
      <c r="AG10" s="2586"/>
      <c r="AH10" s="2585"/>
      <c r="AI10" s="509"/>
      <c r="AJ10" s="509"/>
      <c r="AK10" s="509"/>
      <c r="AL10" s="509"/>
      <c r="AN10" s="509"/>
      <c r="AO10" s="509"/>
      <c r="AQ10" s="509"/>
      <c r="AR10" s="509"/>
      <c r="AS10" s="509"/>
      <c r="AT10" s="509"/>
      <c r="AU10" s="509"/>
      <c r="AV10" s="509"/>
      <c r="AW10" s="509"/>
      <c r="AX10" s="509"/>
      <c r="AY10" s="509"/>
      <c r="AZ10" s="509"/>
      <c r="BA10" s="509"/>
      <c r="BB10" s="509"/>
      <c r="BC10" s="509"/>
      <c r="BD10" s="509"/>
      <c r="BE10" s="509"/>
      <c r="BF10" s="509"/>
      <c r="BG10" s="509"/>
      <c r="BH10" s="509"/>
      <c r="BI10" s="509"/>
      <c r="BJ10" s="509"/>
      <c r="BK10" s="509"/>
      <c r="BL10" s="509"/>
      <c r="BM10" s="509"/>
      <c r="BN10" s="509"/>
      <c r="BO10" s="509"/>
      <c r="BP10" s="509"/>
    </row>
    <row r="11" spans="1:68">
      <c r="A11" s="302" t="s">
        <v>170</v>
      </c>
      <c r="B11" s="303" t="s">
        <v>171</v>
      </c>
      <c r="C11" s="2579">
        <v>27705</v>
      </c>
      <c r="D11" s="2584">
        <v>10.370861125459459</v>
      </c>
      <c r="E11" s="2583">
        <v>74.439160688858436</v>
      </c>
      <c r="F11" s="2579">
        <v>9515</v>
      </c>
      <c r="G11" s="2584">
        <v>10.605104791642084</v>
      </c>
      <c r="H11" s="2583">
        <v>25.56083931114156</v>
      </c>
      <c r="I11" s="2581">
        <v>3775</v>
      </c>
      <c r="J11" s="2580">
        <v>10.053812137034472</v>
      </c>
      <c r="K11" s="2581">
        <v>635</v>
      </c>
      <c r="L11" s="2580">
        <v>12.339681305868636</v>
      </c>
      <c r="M11" s="2581">
        <v>1145</v>
      </c>
      <c r="N11" s="2582">
        <v>8.5044858011418416</v>
      </c>
      <c r="O11" s="2581">
        <v>1180</v>
      </c>
      <c r="P11" s="2580">
        <v>10.371476244840608</v>
      </c>
      <c r="Q11" s="2581">
        <v>810</v>
      </c>
      <c r="R11" s="2580">
        <v>10.787443469007716</v>
      </c>
      <c r="S11" s="2581">
        <v>3125</v>
      </c>
      <c r="T11" s="2580">
        <v>12.44131455399061</v>
      </c>
      <c r="U11" s="2581">
        <v>2330</v>
      </c>
      <c r="V11" s="2580">
        <v>12.071558205859475</v>
      </c>
      <c r="W11" s="2581">
        <v>655</v>
      </c>
      <c r="X11" s="2580">
        <v>13.855293868024612</v>
      </c>
      <c r="Y11" s="2581">
        <v>145</v>
      </c>
      <c r="Z11" s="2580">
        <v>12.852112676056338</v>
      </c>
      <c r="AA11" s="2581">
        <v>350</v>
      </c>
      <c r="AB11" s="2580">
        <v>10.184372256365233</v>
      </c>
      <c r="AC11" s="2581">
        <v>1615</v>
      </c>
      <c r="AD11" s="2580">
        <v>10.866787707618855</v>
      </c>
      <c r="AE11" s="2581">
        <v>650</v>
      </c>
      <c r="AF11" s="2580">
        <v>11.187726254094121</v>
      </c>
      <c r="AG11" s="2579">
        <v>37220</v>
      </c>
      <c r="AH11" s="2578">
        <v>10.516694309214152</v>
      </c>
      <c r="AI11" s="509"/>
      <c r="AJ11" s="509"/>
      <c r="AK11" s="509"/>
      <c r="AL11" s="509"/>
      <c r="AN11" s="509"/>
      <c r="AO11" s="509"/>
      <c r="AQ11" s="509"/>
      <c r="AR11" s="509"/>
      <c r="AS11" s="509"/>
      <c r="AT11" s="509"/>
      <c r="AU11" s="509"/>
      <c r="AV11" s="509"/>
      <c r="AW11" s="509"/>
      <c r="AX11" s="509"/>
      <c r="AY11" s="509"/>
      <c r="AZ11" s="509"/>
      <c r="BA11" s="509"/>
      <c r="BB11" s="509"/>
      <c r="BC11" s="509"/>
      <c r="BD11" s="509"/>
      <c r="BE11" s="509"/>
      <c r="BF11" s="509"/>
      <c r="BG11" s="509"/>
      <c r="BH11" s="509"/>
      <c r="BI11" s="509"/>
      <c r="BJ11" s="509"/>
      <c r="BK11" s="509"/>
      <c r="BL11" s="509"/>
      <c r="BM11" s="509"/>
      <c r="BN11" s="509"/>
      <c r="BO11" s="509"/>
      <c r="BP11" s="509"/>
    </row>
    <row r="12" spans="1:68">
      <c r="A12" s="302" t="s">
        <v>172</v>
      </c>
      <c r="B12" s="303" t="s">
        <v>173</v>
      </c>
      <c r="C12" s="2579">
        <v>775</v>
      </c>
      <c r="D12" s="2584">
        <v>0.28971186021964201</v>
      </c>
      <c r="E12" s="2583">
        <v>67.129228100607108</v>
      </c>
      <c r="F12" s="2579">
        <v>380</v>
      </c>
      <c r="G12" s="2584">
        <v>0.3476413938332229</v>
      </c>
      <c r="H12" s="2583">
        <v>32.870771899392885</v>
      </c>
      <c r="I12" s="2581">
        <v>145</v>
      </c>
      <c r="J12" s="2580">
        <v>0.38627524108902977</v>
      </c>
      <c r="K12" s="2581">
        <v>25</v>
      </c>
      <c r="L12" s="2580">
        <v>0.52467936261173731</v>
      </c>
      <c r="M12" s="2581">
        <v>45</v>
      </c>
      <c r="N12" s="2582">
        <v>0.32624008304293023</v>
      </c>
      <c r="O12" s="2581">
        <v>45</v>
      </c>
      <c r="P12" s="2580">
        <v>0.41275138315623078</v>
      </c>
      <c r="Q12" s="2581">
        <v>25</v>
      </c>
      <c r="R12" s="2580">
        <v>0.35913806863527531</v>
      </c>
      <c r="S12" s="2581">
        <v>135</v>
      </c>
      <c r="T12" s="2580">
        <v>0.54109970557810139</v>
      </c>
      <c r="U12" s="2581">
        <v>105</v>
      </c>
      <c r="V12" s="2580">
        <v>0.53409385532797504</v>
      </c>
      <c r="W12" s="2581">
        <v>25</v>
      </c>
      <c r="X12" s="2580">
        <v>0.50922978994271162</v>
      </c>
      <c r="Y12" s="2581">
        <v>10</v>
      </c>
      <c r="Z12" s="2580">
        <v>0.79225352112676051</v>
      </c>
      <c r="AA12" s="2581">
        <v>15</v>
      </c>
      <c r="AB12" s="2580">
        <v>0.49751243781094528</v>
      </c>
      <c r="AC12" s="2581">
        <v>55</v>
      </c>
      <c r="AD12" s="2580">
        <v>0.37657185125411874</v>
      </c>
      <c r="AE12" s="2581">
        <v>25</v>
      </c>
      <c r="AF12" s="2580">
        <v>0.43096017927943453</v>
      </c>
      <c r="AG12" s="2579">
        <v>1155</v>
      </c>
      <c r="AH12" s="2578">
        <v>0.32577707580462417</v>
      </c>
      <c r="AI12" s="509"/>
      <c r="AJ12" s="509"/>
      <c r="AK12" s="509"/>
      <c r="AL12" s="509"/>
      <c r="AN12" s="509"/>
      <c r="AO12" s="509"/>
      <c r="AQ12" s="509"/>
      <c r="AR12" s="509"/>
      <c r="AS12" s="509"/>
      <c r="AT12" s="509"/>
      <c r="AU12" s="509"/>
      <c r="AV12" s="509"/>
      <c r="AW12" s="509"/>
      <c r="AX12" s="509"/>
      <c r="AY12" s="509"/>
      <c r="AZ12" s="509"/>
      <c r="BA12" s="509"/>
      <c r="BB12" s="509"/>
      <c r="BC12" s="509"/>
      <c r="BD12" s="509"/>
      <c r="BE12" s="509"/>
      <c r="BF12" s="509"/>
      <c r="BG12" s="509"/>
      <c r="BH12" s="509"/>
      <c r="BI12" s="509"/>
      <c r="BJ12" s="509"/>
      <c r="BK12" s="509"/>
      <c r="BL12" s="509"/>
      <c r="BM12" s="509"/>
      <c r="BN12" s="509"/>
      <c r="BO12" s="509"/>
      <c r="BP12" s="509"/>
    </row>
    <row r="13" spans="1:68">
      <c r="A13" s="302" t="s">
        <v>174</v>
      </c>
      <c r="B13" s="303" t="s">
        <v>175</v>
      </c>
      <c r="C13" s="2579">
        <v>27145</v>
      </c>
      <c r="D13" s="2584">
        <v>10.16125047723853</v>
      </c>
      <c r="E13" s="2583">
        <v>74.861429004770713</v>
      </c>
      <c r="F13" s="2579">
        <v>9115</v>
      </c>
      <c r="G13" s="2584">
        <v>10.297401312505105</v>
      </c>
      <c r="H13" s="2583">
        <v>25.138570995229298</v>
      </c>
      <c r="I13" s="2581">
        <v>3875</v>
      </c>
      <c r="J13" s="2580">
        <v>10.320208855026907</v>
      </c>
      <c r="K13" s="2581">
        <v>465</v>
      </c>
      <c r="L13" s="2580">
        <v>9.0167120093276338</v>
      </c>
      <c r="M13" s="2581">
        <v>1535</v>
      </c>
      <c r="N13" s="2582">
        <v>11.388744717135019</v>
      </c>
      <c r="O13" s="2581">
        <v>1185</v>
      </c>
      <c r="P13" s="2580">
        <v>10.415385966452973</v>
      </c>
      <c r="Q13" s="2581">
        <v>690</v>
      </c>
      <c r="R13" s="2580">
        <v>9.1513700452247946</v>
      </c>
      <c r="S13" s="2581">
        <v>2660</v>
      </c>
      <c r="T13" s="2580">
        <v>10.575316304607304</v>
      </c>
      <c r="U13" s="2581">
        <v>2030</v>
      </c>
      <c r="V13" s="2580">
        <v>10.526315789473683</v>
      </c>
      <c r="W13" s="2581">
        <v>520</v>
      </c>
      <c r="X13" s="2580">
        <v>11.012094207511138</v>
      </c>
      <c r="Y13" s="2581">
        <v>110</v>
      </c>
      <c r="Z13" s="2580">
        <v>9.5950704225352101</v>
      </c>
      <c r="AA13" s="2581">
        <v>285</v>
      </c>
      <c r="AB13" s="2580">
        <v>8.3699151302311972</v>
      </c>
      <c r="AC13" s="2581">
        <v>1645</v>
      </c>
      <c r="AD13" s="2580">
        <v>11.048349135902091</v>
      </c>
      <c r="AE13" s="2581">
        <v>655</v>
      </c>
      <c r="AF13" s="2580">
        <v>11.291156697121187</v>
      </c>
      <c r="AG13" s="2579">
        <v>36265</v>
      </c>
      <c r="AH13" s="2578">
        <v>10.246013963489235</v>
      </c>
      <c r="AI13" s="509"/>
      <c r="AJ13" s="509"/>
      <c r="AK13" s="509"/>
      <c r="AL13" s="509"/>
      <c r="AN13" s="509"/>
      <c r="AO13" s="509"/>
      <c r="AQ13" s="509"/>
      <c r="AR13" s="509"/>
      <c r="AS13" s="509"/>
      <c r="AT13" s="509"/>
      <c r="AU13" s="509"/>
      <c r="AV13" s="509"/>
      <c r="AW13" s="509"/>
      <c r="AX13" s="509"/>
      <c r="AY13" s="509"/>
      <c r="AZ13" s="509"/>
      <c r="BA13" s="509"/>
      <c r="BB13" s="509"/>
      <c r="BC13" s="509"/>
      <c r="BD13" s="509"/>
      <c r="BE13" s="509"/>
      <c r="BF13" s="509"/>
      <c r="BG13" s="509"/>
      <c r="BH13" s="509"/>
      <c r="BI13" s="509"/>
      <c r="BJ13" s="509"/>
      <c r="BK13" s="509"/>
      <c r="BL13" s="509"/>
      <c r="BM13" s="509"/>
      <c r="BN13" s="509"/>
      <c r="BO13" s="509"/>
      <c r="BP13" s="509"/>
    </row>
    <row r="14" spans="1:68">
      <c r="A14" s="302" t="s">
        <v>176</v>
      </c>
      <c r="B14" s="310" t="s">
        <v>177</v>
      </c>
      <c r="C14" s="2579">
        <v>16575</v>
      </c>
      <c r="D14" s="2584">
        <v>6.2033522731526185</v>
      </c>
      <c r="E14" s="2583">
        <v>75.995047688921503</v>
      </c>
      <c r="F14" s="2579">
        <v>5235</v>
      </c>
      <c r="G14" s="2584">
        <v>6.1365967450599523</v>
      </c>
      <c r="H14" s="2583">
        <v>24.004952311078505</v>
      </c>
      <c r="I14" s="2581">
        <v>2365</v>
      </c>
      <c r="J14" s="2580">
        <v>6.2949544461612232</v>
      </c>
      <c r="K14" s="2581">
        <v>265</v>
      </c>
      <c r="L14" s="2580">
        <v>5.1884959191605127</v>
      </c>
      <c r="M14" s="2581">
        <v>845</v>
      </c>
      <c r="N14" s="2582">
        <v>6.2504634092088676</v>
      </c>
      <c r="O14" s="2581">
        <v>750</v>
      </c>
      <c r="P14" s="2580">
        <v>6.5688943532098003</v>
      </c>
      <c r="Q14" s="2581">
        <v>505</v>
      </c>
      <c r="R14" s="2580">
        <v>6.7172120244745948</v>
      </c>
      <c r="S14" s="2581">
        <v>1175</v>
      </c>
      <c r="T14" s="2580">
        <v>4.6828996578340094</v>
      </c>
      <c r="U14" s="2581">
        <v>940</v>
      </c>
      <c r="V14" s="2580">
        <v>4.8690692247861032</v>
      </c>
      <c r="W14" s="2581">
        <v>180</v>
      </c>
      <c r="X14" s="2580">
        <v>3.8404413324846169</v>
      </c>
      <c r="Y14" s="2581">
        <v>55</v>
      </c>
      <c r="Z14" s="2580">
        <v>5.017605633802817</v>
      </c>
      <c r="AA14" s="2581">
        <v>285</v>
      </c>
      <c r="AB14" s="2580">
        <v>8.3406496927129066</v>
      </c>
      <c r="AC14" s="2581">
        <v>1030</v>
      </c>
      <c r="AD14" s="2580">
        <v>6.9329567614820782</v>
      </c>
      <c r="AE14" s="2581">
        <v>380</v>
      </c>
      <c r="AF14" s="2580">
        <v>6.5333563178762279</v>
      </c>
      <c r="AG14" s="2579">
        <v>21810</v>
      </c>
      <c r="AH14" s="2578">
        <v>6.1617922542473922</v>
      </c>
      <c r="AI14" s="509"/>
      <c r="AJ14" s="509"/>
      <c r="AK14" s="509"/>
      <c r="AL14" s="509"/>
      <c r="AN14" s="509"/>
      <c r="AO14" s="509"/>
      <c r="AQ14" s="509"/>
      <c r="AR14" s="509"/>
      <c r="AS14" s="509"/>
      <c r="AT14" s="509"/>
      <c r="AU14" s="509"/>
      <c r="AV14" s="509"/>
      <c r="AW14" s="509"/>
      <c r="AX14" s="509"/>
      <c r="AY14" s="509"/>
      <c r="AZ14" s="509"/>
      <c r="BA14" s="509"/>
      <c r="BB14" s="509"/>
      <c r="BC14" s="509"/>
      <c r="BD14" s="509"/>
      <c r="BE14" s="509"/>
      <c r="BF14" s="509"/>
      <c r="BG14" s="509"/>
      <c r="BH14" s="509"/>
      <c r="BI14" s="509"/>
      <c r="BJ14" s="509"/>
      <c r="BK14" s="509"/>
      <c r="BL14" s="509"/>
      <c r="BM14" s="509"/>
      <c r="BN14" s="509"/>
      <c r="BO14" s="509"/>
      <c r="BP14" s="509"/>
    </row>
    <row r="15" spans="1:68">
      <c r="A15" s="302" t="s">
        <v>178</v>
      </c>
      <c r="B15" s="310" t="s">
        <v>179</v>
      </c>
      <c r="C15" s="2579">
        <v>1060</v>
      </c>
      <c r="D15" s="2584">
        <v>0.39751162216183444</v>
      </c>
      <c r="E15" s="2583">
        <v>70.894526034712939</v>
      </c>
      <c r="F15" s="2579">
        <v>435</v>
      </c>
      <c r="G15" s="2584">
        <v>0.43886322171896414</v>
      </c>
      <c r="H15" s="2583">
        <v>29.10547396528705</v>
      </c>
      <c r="I15" s="2581">
        <v>190</v>
      </c>
      <c r="J15" s="2580">
        <v>0.51148169854547387</v>
      </c>
      <c r="K15" s="2581">
        <v>25</v>
      </c>
      <c r="L15" s="2580">
        <v>0.44694908666925764</v>
      </c>
      <c r="M15" s="2581">
        <v>55</v>
      </c>
      <c r="N15" s="2582">
        <v>0.40038555646177804</v>
      </c>
      <c r="O15" s="2581">
        <v>80</v>
      </c>
      <c r="P15" s="2580">
        <v>0.6937736014753666</v>
      </c>
      <c r="Q15" s="2581">
        <v>35</v>
      </c>
      <c r="R15" s="2580">
        <v>0.4788507581803671</v>
      </c>
      <c r="S15" s="2581">
        <v>125</v>
      </c>
      <c r="T15" s="2580">
        <v>0.48937693960372403</v>
      </c>
      <c r="U15" s="2581">
        <v>90</v>
      </c>
      <c r="V15" s="2580">
        <v>0.47705470572984188</v>
      </c>
      <c r="W15" s="2581">
        <v>25</v>
      </c>
      <c r="X15" s="2580">
        <v>0.50922978994271162</v>
      </c>
      <c r="Y15" s="2581">
        <v>5</v>
      </c>
      <c r="Z15" s="2580">
        <v>0.61619718309859151</v>
      </c>
      <c r="AA15" s="2581">
        <v>10</v>
      </c>
      <c r="AB15" s="2580">
        <v>0.35118525021949076</v>
      </c>
      <c r="AC15" s="2581">
        <v>70</v>
      </c>
      <c r="AD15" s="2580">
        <v>0.47071481406764848</v>
      </c>
      <c r="AE15" s="2581">
        <v>40</v>
      </c>
      <c r="AF15" s="2580">
        <v>0.67229787967591792</v>
      </c>
      <c r="AG15" s="2579">
        <v>1500</v>
      </c>
      <c r="AH15" s="2578">
        <v>0.42325590594564355</v>
      </c>
      <c r="AI15" s="509"/>
      <c r="AJ15" s="509"/>
      <c r="AK15" s="509"/>
      <c r="AL15" s="509"/>
      <c r="AN15" s="509"/>
      <c r="AO15" s="509"/>
      <c r="AQ15" s="509"/>
      <c r="AR15" s="509"/>
      <c r="AS15" s="509"/>
      <c r="AT15" s="509"/>
      <c r="AU15" s="509"/>
      <c r="AV15" s="509"/>
      <c r="AW15" s="509"/>
      <c r="AX15" s="509"/>
      <c r="AY15" s="509"/>
      <c r="AZ15" s="509"/>
      <c r="BA15" s="509"/>
      <c r="BB15" s="509"/>
      <c r="BC15" s="509"/>
      <c r="BD15" s="509"/>
      <c r="BE15" s="509"/>
      <c r="BF15" s="509"/>
      <c r="BG15" s="509"/>
      <c r="BH15" s="509"/>
      <c r="BI15" s="509"/>
      <c r="BJ15" s="509"/>
      <c r="BK15" s="509"/>
      <c r="BL15" s="509"/>
      <c r="BM15" s="509"/>
      <c r="BN15" s="509"/>
      <c r="BO15" s="509"/>
      <c r="BP15" s="509"/>
    </row>
    <row r="16" spans="1:68">
      <c r="A16" s="302" t="s">
        <v>180</v>
      </c>
      <c r="B16" s="310" t="s">
        <v>181</v>
      </c>
      <c r="C16" s="2579">
        <v>60</v>
      </c>
      <c r="D16" s="2584">
        <v>2.2458283737956747E-2</v>
      </c>
      <c r="E16" s="2583">
        <v>72.289156626506028</v>
      </c>
      <c r="F16" s="2579">
        <v>25</v>
      </c>
      <c r="G16" s="2584">
        <v>2.4053516805692968E-2</v>
      </c>
      <c r="H16" s="2583">
        <v>27.710843373493976</v>
      </c>
      <c r="I16" s="2581">
        <v>10</v>
      </c>
      <c r="J16" s="2580">
        <v>3.1967606159092117E-2</v>
      </c>
      <c r="K16" s="2581">
        <v>0</v>
      </c>
      <c r="L16" s="2580">
        <v>1.9432568985619899E-2</v>
      </c>
      <c r="M16" s="2581">
        <v>5</v>
      </c>
      <c r="N16" s="2582">
        <v>3.707273670942389E-2</v>
      </c>
      <c r="O16" s="2581">
        <v>5</v>
      </c>
      <c r="P16" s="2580">
        <v>3.5127777289891984E-2</v>
      </c>
      <c r="Q16" s="2581">
        <v>0</v>
      </c>
      <c r="R16" s="2580">
        <v>2.6602819898909287E-2</v>
      </c>
      <c r="S16" s="2581">
        <v>10</v>
      </c>
      <c r="T16" s="2580">
        <v>3.1829394445770667E-2</v>
      </c>
      <c r="U16" s="2581">
        <v>5</v>
      </c>
      <c r="V16" s="2580">
        <v>3.11122634171636E-2</v>
      </c>
      <c r="W16" s="2581">
        <v>0</v>
      </c>
      <c r="X16" s="2580">
        <v>4.2435815828559299E-2</v>
      </c>
      <c r="Y16" s="2581">
        <v>0</v>
      </c>
      <c r="Z16" s="2580">
        <v>0</v>
      </c>
      <c r="AA16" s="2581">
        <v>0</v>
      </c>
      <c r="AB16" s="2580">
        <v>2.9265437518290898E-2</v>
      </c>
      <c r="AC16" s="2581">
        <v>0</v>
      </c>
      <c r="AD16" s="2580">
        <v>0</v>
      </c>
      <c r="AE16" s="2581">
        <v>0</v>
      </c>
      <c r="AF16" s="2580">
        <v>3.4476814342354771E-2</v>
      </c>
      <c r="AG16" s="2579">
        <v>85</v>
      </c>
      <c r="AH16" s="2578">
        <v>2.3451428700593066E-2</v>
      </c>
      <c r="AI16" s="509"/>
      <c r="AJ16" s="509"/>
      <c r="AK16" s="509"/>
      <c r="AL16" s="509"/>
      <c r="AN16" s="509"/>
      <c r="AO16" s="509"/>
      <c r="AQ16" s="509"/>
      <c r="AR16" s="509"/>
      <c r="AS16" s="509"/>
      <c r="AT16" s="509"/>
      <c r="AU16" s="509"/>
      <c r="AV16" s="509"/>
      <c r="AW16" s="509"/>
      <c r="AX16" s="509"/>
      <c r="AY16" s="509"/>
      <c r="AZ16" s="509"/>
      <c r="BA16" s="509"/>
      <c r="BB16" s="509"/>
      <c r="BC16" s="509"/>
      <c r="BD16" s="509"/>
      <c r="BE16" s="509"/>
      <c r="BF16" s="509"/>
      <c r="BG16" s="509"/>
      <c r="BH16" s="509"/>
      <c r="BI16" s="509"/>
      <c r="BJ16" s="509"/>
      <c r="BK16" s="509"/>
      <c r="BL16" s="509"/>
      <c r="BM16" s="509"/>
      <c r="BN16" s="509"/>
      <c r="BO16" s="509"/>
      <c r="BP16" s="509"/>
    </row>
    <row r="17" spans="1:68">
      <c r="A17" s="302" t="s">
        <v>182</v>
      </c>
      <c r="B17" s="310" t="s">
        <v>183</v>
      </c>
      <c r="C17" s="2579">
        <v>9810</v>
      </c>
      <c r="D17" s="2584">
        <v>3.6711807816979962</v>
      </c>
      <c r="E17" s="2583">
        <v>63.359173126614991</v>
      </c>
      <c r="F17" s="2579">
        <v>5670</v>
      </c>
      <c r="G17" s="2584">
        <v>4.7998112025850723</v>
      </c>
      <c r="H17" s="2583">
        <v>36.640826873385009</v>
      </c>
      <c r="I17" s="2581">
        <v>2725</v>
      </c>
      <c r="J17" s="2580">
        <v>7.2566465981139112</v>
      </c>
      <c r="K17" s="2581">
        <v>490</v>
      </c>
      <c r="L17" s="2580">
        <v>9.4830936649825102</v>
      </c>
      <c r="M17" s="2581">
        <v>805</v>
      </c>
      <c r="N17" s="2582">
        <v>5.9835397049010153</v>
      </c>
      <c r="O17" s="2581">
        <v>885</v>
      </c>
      <c r="P17" s="2580">
        <v>7.7808026697110746</v>
      </c>
      <c r="Q17" s="2581">
        <v>545</v>
      </c>
      <c r="R17" s="2580">
        <v>7.2226656025538709</v>
      </c>
      <c r="S17" s="2581">
        <v>1490</v>
      </c>
      <c r="T17" s="2580">
        <v>5.9322033898305087</v>
      </c>
      <c r="U17" s="2581">
        <v>1200</v>
      </c>
      <c r="V17" s="2580">
        <v>6.2276380606689132</v>
      </c>
      <c r="W17" s="2581">
        <v>210</v>
      </c>
      <c r="X17" s="2580">
        <v>4.4769785699130065</v>
      </c>
      <c r="Y17" s="2581">
        <v>80</v>
      </c>
      <c r="Z17" s="2580">
        <v>6.9542253521126769</v>
      </c>
      <c r="AA17" s="2581">
        <v>275</v>
      </c>
      <c r="AB17" s="2580">
        <v>8.0187298800117066</v>
      </c>
      <c r="AC17" s="2581">
        <v>715</v>
      </c>
      <c r="AD17" s="2580">
        <v>4.8214645955214843</v>
      </c>
      <c r="AE17" s="2581">
        <v>465</v>
      </c>
      <c r="AF17" s="2580">
        <v>8.0330977417686604</v>
      </c>
      <c r="AG17" s="2579">
        <v>15480</v>
      </c>
      <c r="AH17" s="2578">
        <v>4.3738327263274774</v>
      </c>
      <c r="AI17" s="509"/>
      <c r="AJ17" s="509"/>
      <c r="AK17" s="509"/>
      <c r="AL17" s="509"/>
      <c r="AN17" s="509"/>
      <c r="AO17" s="509"/>
      <c r="AQ17" s="509"/>
      <c r="AR17" s="509"/>
      <c r="AS17" s="509"/>
      <c r="AT17" s="509"/>
      <c r="AU17" s="509"/>
      <c r="AV17" s="509"/>
      <c r="AW17" s="509"/>
      <c r="AX17" s="509"/>
      <c r="AY17" s="509"/>
      <c r="AZ17" s="509"/>
      <c r="BA17" s="509"/>
      <c r="BB17" s="509"/>
      <c r="BC17" s="509"/>
      <c r="BD17" s="509"/>
      <c r="BE17" s="509"/>
      <c r="BF17" s="509"/>
      <c r="BG17" s="509"/>
      <c r="BH17" s="509"/>
      <c r="BI17" s="509"/>
      <c r="BJ17" s="509"/>
      <c r="BK17" s="509"/>
      <c r="BL17" s="509"/>
      <c r="BM17" s="509"/>
      <c r="BN17" s="509"/>
      <c r="BO17" s="509"/>
      <c r="BP17" s="509"/>
    </row>
    <row r="18" spans="1:68">
      <c r="A18" s="302" t="s">
        <v>184</v>
      </c>
      <c r="B18" s="310" t="s">
        <v>185</v>
      </c>
      <c r="C18" s="2579">
        <v>2425</v>
      </c>
      <c r="D18" s="2584">
        <v>0.90843757720035034</v>
      </c>
      <c r="E18" s="2583">
        <v>71.173020527859236</v>
      </c>
      <c r="F18" s="2579">
        <v>985</v>
      </c>
      <c r="G18" s="2584">
        <v>0.99685942761706814</v>
      </c>
      <c r="H18" s="2583">
        <v>28.826979472140764</v>
      </c>
      <c r="I18" s="2581">
        <v>425</v>
      </c>
      <c r="J18" s="2580">
        <v>1.1295220842879217</v>
      </c>
      <c r="K18" s="2581">
        <v>55</v>
      </c>
      <c r="L18" s="2580">
        <v>1.0299261562378548</v>
      </c>
      <c r="M18" s="2581">
        <v>130</v>
      </c>
      <c r="N18" s="2582">
        <v>0.96389115444502105</v>
      </c>
      <c r="O18" s="2581">
        <v>155</v>
      </c>
      <c r="P18" s="2580">
        <v>1.3699833143057873</v>
      </c>
      <c r="Q18" s="2581">
        <v>85</v>
      </c>
      <c r="R18" s="2580">
        <v>1.1306198457036445</v>
      </c>
      <c r="S18" s="2581">
        <v>285</v>
      </c>
      <c r="T18" s="2580">
        <v>1.1339221771305801</v>
      </c>
      <c r="U18" s="2581">
        <v>195</v>
      </c>
      <c r="V18" s="2580">
        <v>1.0007778065854291</v>
      </c>
      <c r="W18" s="2581">
        <v>70</v>
      </c>
      <c r="X18" s="2580">
        <v>1.4852535539995757</v>
      </c>
      <c r="Y18" s="2581">
        <v>20</v>
      </c>
      <c r="Z18" s="2580">
        <v>1.936619718309859</v>
      </c>
      <c r="AA18" s="2581">
        <v>30</v>
      </c>
      <c r="AB18" s="2580">
        <v>0.93649400058530874</v>
      </c>
      <c r="AC18" s="2581">
        <v>155</v>
      </c>
      <c r="AD18" s="2580">
        <v>1.0557460829802972</v>
      </c>
      <c r="AE18" s="2581">
        <v>85</v>
      </c>
      <c r="AF18" s="2580">
        <v>1.4652646095500776</v>
      </c>
      <c r="AG18" s="2579">
        <v>3410</v>
      </c>
      <c r="AH18" s="2578">
        <v>0.96348640806051045</v>
      </c>
      <c r="AI18" s="509"/>
      <c r="AJ18" s="509"/>
      <c r="AK18" s="509"/>
      <c r="AL18" s="509"/>
      <c r="AN18" s="509"/>
      <c r="AO18" s="509"/>
      <c r="AQ18" s="509"/>
      <c r="AR18" s="509"/>
      <c r="AS18" s="509"/>
      <c r="AT18" s="509"/>
      <c r="AU18" s="509"/>
      <c r="AV18" s="509"/>
      <c r="AW18" s="509"/>
      <c r="AX18" s="509"/>
      <c r="AY18" s="509"/>
      <c r="AZ18" s="509"/>
      <c r="BA18" s="509"/>
      <c r="BB18" s="509"/>
      <c r="BC18" s="509"/>
      <c r="BD18" s="509"/>
      <c r="BE18" s="509"/>
      <c r="BF18" s="509"/>
      <c r="BG18" s="509"/>
      <c r="BH18" s="509"/>
      <c r="BI18" s="509"/>
      <c r="BJ18" s="509"/>
      <c r="BK18" s="509"/>
      <c r="BL18" s="509"/>
      <c r="BM18" s="509"/>
      <c r="BN18" s="509"/>
      <c r="BO18" s="509"/>
      <c r="BP18" s="509"/>
    </row>
    <row r="19" spans="1:68">
      <c r="A19" s="302" t="s">
        <v>186</v>
      </c>
      <c r="B19" s="303" t="s">
        <v>145</v>
      </c>
      <c r="C19" s="2579">
        <v>12790</v>
      </c>
      <c r="D19" s="2584">
        <v>4.7873574834744463</v>
      </c>
      <c r="E19" s="2583">
        <v>71.833754563324916</v>
      </c>
      <c r="F19" s="2579">
        <v>5015</v>
      </c>
      <c r="G19" s="2584">
        <v>5.1783137123199392</v>
      </c>
      <c r="H19" s="2583">
        <v>28.166245436675091</v>
      </c>
      <c r="I19" s="2581">
        <v>2060</v>
      </c>
      <c r="J19" s="2580">
        <v>5.4904363578240716</v>
      </c>
      <c r="K19" s="2581">
        <v>290</v>
      </c>
      <c r="L19" s="2580">
        <v>5.6354450058297711</v>
      </c>
      <c r="M19" s="2581">
        <v>605</v>
      </c>
      <c r="N19" s="2582">
        <v>4.4932156891821755</v>
      </c>
      <c r="O19" s="2581">
        <v>735</v>
      </c>
      <c r="P19" s="2580">
        <v>6.4635110213401248</v>
      </c>
      <c r="Q19" s="2581">
        <v>430</v>
      </c>
      <c r="R19" s="2580">
        <v>5.7063048683160416</v>
      </c>
      <c r="S19" s="2581">
        <v>1510</v>
      </c>
      <c r="T19" s="2580">
        <v>6.007798201639214</v>
      </c>
      <c r="U19" s="2581">
        <v>1125</v>
      </c>
      <c r="V19" s="2580">
        <v>5.8283640134819805</v>
      </c>
      <c r="W19" s="2581">
        <v>305</v>
      </c>
      <c r="X19" s="2580">
        <v>6.4290260980267337</v>
      </c>
      <c r="Y19" s="2581">
        <v>85</v>
      </c>
      <c r="Z19" s="2580">
        <v>7.306338028169014</v>
      </c>
      <c r="AA19" s="2581">
        <v>165</v>
      </c>
      <c r="AB19" s="2580">
        <v>4.8287971905179985</v>
      </c>
      <c r="AC19" s="2581">
        <v>810</v>
      </c>
      <c r="AD19" s="2580">
        <v>5.4602918431847218</v>
      </c>
      <c r="AE19" s="2581">
        <v>465</v>
      </c>
      <c r="AF19" s="2580">
        <v>8.050336148939838</v>
      </c>
      <c r="AG19" s="2579">
        <v>17805</v>
      </c>
      <c r="AH19" s="2578">
        <v>5.0307552772778257</v>
      </c>
      <c r="AI19" s="509"/>
      <c r="AJ19" s="509"/>
      <c r="AK19" s="509"/>
      <c r="AL19" s="509"/>
      <c r="AN19" s="509"/>
      <c r="AO19" s="509"/>
      <c r="AQ19" s="509"/>
      <c r="AR19" s="509"/>
      <c r="AS19" s="509"/>
      <c r="AT19" s="509"/>
      <c r="AU19" s="509"/>
      <c r="AV19" s="509"/>
      <c r="AW19" s="509"/>
      <c r="AX19" s="509"/>
      <c r="AY19" s="509"/>
      <c r="AZ19" s="509"/>
      <c r="BA19" s="509"/>
      <c r="BB19" s="509"/>
      <c r="BC19" s="509"/>
      <c r="BD19" s="509"/>
      <c r="BE19" s="509"/>
      <c r="BF19" s="509"/>
      <c r="BG19" s="509"/>
      <c r="BH19" s="509"/>
      <c r="BI19" s="509"/>
      <c r="BJ19" s="509"/>
      <c r="BK19" s="509"/>
      <c r="BL19" s="509"/>
      <c r="BM19" s="509"/>
      <c r="BN19" s="509"/>
      <c r="BO19" s="509"/>
      <c r="BP19" s="509"/>
    </row>
    <row r="20" spans="1:68" ht="16.2" thickBot="1">
      <c r="A20" s="526" t="s">
        <v>187</v>
      </c>
      <c r="B20" s="313" t="s">
        <v>188</v>
      </c>
      <c r="C20" s="2577">
        <v>98350</v>
      </c>
      <c r="D20" s="2576">
        <v>36.812121484342839</v>
      </c>
      <c r="E20" s="2575">
        <v>73.001239598874719</v>
      </c>
      <c r="F20" s="2577">
        <v>36375</v>
      </c>
      <c r="G20" s="2576">
        <v>38.824645324087101</v>
      </c>
      <c r="H20" s="2575">
        <v>26.998760401125288</v>
      </c>
      <c r="I20" s="2574">
        <v>15570</v>
      </c>
      <c r="J20" s="2571">
        <v>41.475305024242104</v>
      </c>
      <c r="K20" s="2572">
        <v>2250</v>
      </c>
      <c r="L20" s="2571">
        <v>43.684415079673535</v>
      </c>
      <c r="M20" s="2572">
        <v>5170</v>
      </c>
      <c r="N20" s="2573">
        <v>38.348038852228072</v>
      </c>
      <c r="O20" s="2572">
        <v>5025</v>
      </c>
      <c r="P20" s="2571">
        <v>44.111706331781861</v>
      </c>
      <c r="Q20" s="2572">
        <v>3125</v>
      </c>
      <c r="R20" s="2571">
        <v>41.580207501995211</v>
      </c>
      <c r="S20" s="2572">
        <v>10515</v>
      </c>
      <c r="T20" s="2571">
        <v>41.835760324659823</v>
      </c>
      <c r="U20" s="2572">
        <v>8015</v>
      </c>
      <c r="V20" s="2571">
        <v>41.565983925330571</v>
      </c>
      <c r="W20" s="2572">
        <v>1985</v>
      </c>
      <c r="X20" s="2571">
        <v>42.159983025673668</v>
      </c>
      <c r="Y20" s="2572">
        <v>510</v>
      </c>
      <c r="Z20" s="2571">
        <v>45.070422535211272</v>
      </c>
      <c r="AA20" s="860">
        <v>1420</v>
      </c>
      <c r="AB20" s="2570">
        <v>41.556921275973075</v>
      </c>
      <c r="AC20" s="860">
        <v>6100</v>
      </c>
      <c r="AD20" s="2570">
        <v>41.0328827920113</v>
      </c>
      <c r="AE20" s="860">
        <v>2765</v>
      </c>
      <c r="AF20" s="2570">
        <v>47.698672642647821</v>
      </c>
      <c r="AG20" s="2569">
        <v>134720</v>
      </c>
      <c r="AH20" s="307">
        <v>38.065059349067454</v>
      </c>
      <c r="AI20" s="509"/>
      <c r="AJ20" s="509"/>
      <c r="AK20" s="509"/>
      <c r="AL20" s="509"/>
      <c r="AN20" s="509"/>
      <c r="AO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09"/>
      <c r="BP20" s="509"/>
    </row>
    <row r="21" spans="1:68" ht="30" customHeight="1" thickTop="1">
      <c r="A21" s="2568" t="s">
        <v>189</v>
      </c>
      <c r="B21" s="2567"/>
      <c r="C21" s="311"/>
      <c r="D21" s="2566"/>
      <c r="E21" s="312"/>
      <c r="F21" s="2559"/>
      <c r="G21" s="2566"/>
      <c r="H21" s="312"/>
      <c r="I21" s="2561"/>
      <c r="J21" s="2560"/>
      <c r="K21" s="2564"/>
      <c r="L21" s="2563"/>
      <c r="M21" s="2564"/>
      <c r="N21" s="2565"/>
      <c r="O21" s="2564"/>
      <c r="P21" s="2563"/>
      <c r="Q21" s="2561"/>
      <c r="R21" s="2560"/>
      <c r="S21" s="2564"/>
      <c r="T21" s="2563"/>
      <c r="U21" s="2564"/>
      <c r="V21" s="2563"/>
      <c r="W21" s="2564"/>
      <c r="X21" s="2563"/>
      <c r="Y21" s="2564"/>
      <c r="Z21" s="2563"/>
      <c r="AA21" s="2561"/>
      <c r="AB21" s="2560"/>
      <c r="AC21" s="2562"/>
      <c r="AD21" s="2560"/>
      <c r="AE21" s="2561"/>
      <c r="AF21" s="2560"/>
      <c r="AG21" s="2559"/>
      <c r="AH21" s="2558"/>
      <c r="AI21" s="509"/>
      <c r="AJ21" s="509"/>
      <c r="AK21" s="509"/>
      <c r="AL21" s="509"/>
      <c r="AN21" s="509"/>
      <c r="AO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09"/>
      <c r="BP21" s="509"/>
    </row>
    <row r="22" spans="1:68" ht="16.2" thickBot="1">
      <c r="A22" s="526" t="s">
        <v>46</v>
      </c>
      <c r="B22" s="526" t="s">
        <v>189</v>
      </c>
      <c r="C22" s="2556">
        <v>267160</v>
      </c>
      <c r="D22" s="2554">
        <v>100</v>
      </c>
      <c r="E22" s="2557">
        <v>75.485910777202946</v>
      </c>
      <c r="F22" s="2556">
        <v>86760</v>
      </c>
      <c r="G22" s="2555">
        <v>99.999999999999986</v>
      </c>
      <c r="H22" s="2554">
        <v>24.51408922279705</v>
      </c>
      <c r="I22" s="2552">
        <v>37540</v>
      </c>
      <c r="J22" s="2551">
        <v>100</v>
      </c>
      <c r="K22" s="2552">
        <v>5145</v>
      </c>
      <c r="L22" s="2551">
        <v>99.999999999999986</v>
      </c>
      <c r="M22" s="2552">
        <v>13485</v>
      </c>
      <c r="N22" s="2553">
        <v>100.00000000000001</v>
      </c>
      <c r="O22" s="2552">
        <v>11385</v>
      </c>
      <c r="P22" s="2551">
        <v>100.00000000000001</v>
      </c>
      <c r="Q22" s="2552">
        <v>7520</v>
      </c>
      <c r="R22" s="2551">
        <v>100</v>
      </c>
      <c r="S22" s="2552">
        <v>25135</v>
      </c>
      <c r="T22" s="2551">
        <v>100.00000000000001</v>
      </c>
      <c r="U22" s="2552">
        <v>19285</v>
      </c>
      <c r="V22" s="2551">
        <v>100</v>
      </c>
      <c r="W22" s="2552">
        <v>4715</v>
      </c>
      <c r="X22" s="2551">
        <v>99.999999999999986</v>
      </c>
      <c r="Y22" s="2552">
        <v>1135</v>
      </c>
      <c r="Z22" s="2551">
        <v>100</v>
      </c>
      <c r="AA22" s="2550">
        <v>3415</v>
      </c>
      <c r="AB22" s="899">
        <v>100</v>
      </c>
      <c r="AC22" s="2550">
        <v>14870</v>
      </c>
      <c r="AD22" s="899">
        <v>99.999999999999986</v>
      </c>
      <c r="AE22" s="2550">
        <v>5800</v>
      </c>
      <c r="AF22" s="899">
        <v>99.999999999999986</v>
      </c>
      <c r="AG22" s="2549">
        <v>353925</v>
      </c>
      <c r="AH22" s="315">
        <v>99.999999999999972</v>
      </c>
      <c r="AI22" s="509"/>
      <c r="AJ22" s="509"/>
      <c r="AK22" s="509"/>
      <c r="AL22" s="509"/>
      <c r="AN22" s="509"/>
      <c r="AO22" s="509"/>
      <c r="AQ22" s="509"/>
      <c r="AR22" s="509"/>
      <c r="AS22" s="509"/>
      <c r="AT22" s="509"/>
      <c r="AU22" s="509"/>
      <c r="AV22" s="509"/>
      <c r="AW22" s="509"/>
      <c r="AX22" s="509"/>
      <c r="AY22" s="509"/>
      <c r="AZ22" s="509"/>
      <c r="BA22" s="509"/>
      <c r="BB22" s="509"/>
      <c r="BC22" s="509"/>
      <c r="BD22" s="509"/>
      <c r="BE22" s="509"/>
      <c r="BF22" s="509"/>
      <c r="BG22" s="509"/>
      <c r="BH22" s="509"/>
      <c r="BI22" s="509"/>
      <c r="BJ22" s="509"/>
      <c r="BK22" s="509"/>
      <c r="BL22" s="509"/>
      <c r="BM22" s="509"/>
      <c r="BN22" s="509"/>
      <c r="BO22" s="509"/>
      <c r="BP22" s="509"/>
    </row>
    <row r="23" spans="1:68" ht="15.6" thickTop="1">
      <c r="C23" s="509"/>
      <c r="D23" s="509"/>
      <c r="E23" s="509"/>
      <c r="F23" s="509"/>
      <c r="G23" s="509"/>
      <c r="H23" s="509"/>
      <c r="I23" s="509"/>
      <c r="J23" s="509"/>
      <c r="K23" s="509"/>
      <c r="L23" s="509"/>
      <c r="M23" s="509"/>
      <c r="N23" s="509"/>
      <c r="O23" s="509"/>
      <c r="P23" s="509"/>
      <c r="Q23" s="509"/>
      <c r="R23" s="509"/>
      <c r="S23" s="509"/>
      <c r="T23" s="509"/>
      <c r="U23" s="509"/>
      <c r="V23" s="509"/>
      <c r="W23" s="509"/>
      <c r="X23" s="509"/>
      <c r="Y23" s="509"/>
      <c r="Z23" s="509"/>
      <c r="AA23" s="509"/>
      <c r="AB23" s="509"/>
      <c r="AC23" s="509"/>
      <c r="AD23" s="509"/>
      <c r="AE23" s="509"/>
      <c r="AF23" s="509"/>
      <c r="AG23" s="509"/>
      <c r="AH23" s="509"/>
      <c r="AI23" s="509"/>
      <c r="AJ23" s="509"/>
      <c r="AK23" s="509"/>
    </row>
  </sheetData>
  <mergeCells count="18">
    <mergeCell ref="A10:B10"/>
    <mergeCell ref="Y3:Z3"/>
    <mergeCell ref="AA3:AB3"/>
    <mergeCell ref="AC3:AD3"/>
    <mergeCell ref="AE3:AF3"/>
    <mergeCell ref="AG3:AH3"/>
    <mergeCell ref="A5:B5"/>
    <mergeCell ref="G5:H5"/>
    <mergeCell ref="A21:B21"/>
    <mergeCell ref="A1:AH1"/>
    <mergeCell ref="C3:E3"/>
    <mergeCell ref="F3:H3"/>
    <mergeCell ref="K3:L3"/>
    <mergeCell ref="M3:N3"/>
    <mergeCell ref="O3:P3"/>
    <mergeCell ref="Q3:R3"/>
    <mergeCell ref="U3:V3"/>
    <mergeCell ref="W3:X3"/>
  </mergeCells>
  <pageMargins left="0.75" right="0.75" top="1" bottom="1" header="0.5" footer="0.5"/>
  <pageSetup paperSize="9" scale="23"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B7C56-A3F2-4243-8262-5CEDB2C95D4D}">
  <sheetPr>
    <tabColor theme="4"/>
  </sheetPr>
  <dimension ref="A1:K8"/>
  <sheetViews>
    <sheetView showGridLines="0" zoomScale="80" zoomScaleNormal="80" zoomScaleSheetLayoutView="80" workbookViewId="0">
      <selection activeCell="W32" sqref="W32"/>
    </sheetView>
  </sheetViews>
  <sheetFormatPr defaultColWidth="9.109375" defaultRowHeight="15"/>
  <cols>
    <col min="1" max="1" width="21.44140625" style="504" customWidth="1"/>
    <col min="2" max="2" width="12.77734375" style="504" customWidth="1"/>
    <col min="3" max="3" width="10.77734375" style="504" customWidth="1"/>
    <col min="4" max="4" width="12.77734375" style="504" customWidth="1"/>
    <col min="5" max="5" width="10.77734375" style="504" customWidth="1"/>
    <col min="6" max="6" width="12.77734375" style="504" customWidth="1"/>
    <col min="7" max="7" width="10.77734375" style="504" customWidth="1"/>
    <col min="8" max="8" width="12.77734375" style="504" customWidth="1"/>
    <col min="9" max="9" width="10.77734375" style="504" customWidth="1"/>
    <col min="10" max="10" width="12.77734375" style="504" customWidth="1"/>
    <col min="11" max="11" width="10.77734375" style="504" customWidth="1"/>
    <col min="12" max="16384" width="9.109375" style="504"/>
  </cols>
  <sheetData>
    <row r="1" spans="1:11" ht="19.8" thickBot="1">
      <c r="A1" s="367" t="s">
        <v>414</v>
      </c>
      <c r="B1" s="367"/>
      <c r="C1" s="367"/>
      <c r="D1" s="367"/>
      <c r="E1" s="367"/>
      <c r="F1" s="367"/>
      <c r="G1" s="367"/>
      <c r="H1" s="367"/>
      <c r="I1" s="367"/>
      <c r="J1" s="367"/>
      <c r="K1" s="367"/>
    </row>
    <row r="2" spans="1:11" ht="16.2" thickTop="1" thickBot="1"/>
    <row r="3" spans="1:11" ht="17.399999999999999" thickBot="1">
      <c r="A3" s="1139"/>
      <c r="B3" s="396" t="s">
        <v>1</v>
      </c>
      <c r="C3" s="397"/>
      <c r="D3" s="396" t="s">
        <v>4</v>
      </c>
      <c r="E3" s="397"/>
      <c r="F3" s="396" t="s">
        <v>5</v>
      </c>
      <c r="G3" s="397"/>
      <c r="H3" s="396" t="s">
        <v>6</v>
      </c>
      <c r="I3" s="397"/>
      <c r="J3" s="396" t="s">
        <v>7</v>
      </c>
      <c r="K3" s="397"/>
    </row>
    <row r="4" spans="1:11" s="582" customFormat="1" ht="16.8" thickTop="1" thickBot="1">
      <c r="A4" s="1134"/>
      <c r="B4" s="1131" t="s">
        <v>8</v>
      </c>
      <c r="C4" s="1132" t="s">
        <v>9</v>
      </c>
      <c r="D4" s="1131" t="s">
        <v>8</v>
      </c>
      <c r="E4" s="1132" t="s">
        <v>9</v>
      </c>
      <c r="F4" s="1131" t="s">
        <v>8</v>
      </c>
      <c r="G4" s="1132" t="s">
        <v>9</v>
      </c>
      <c r="H4" s="1131" t="s">
        <v>8</v>
      </c>
      <c r="I4" s="1132" t="s">
        <v>9</v>
      </c>
      <c r="J4" s="1131" t="s">
        <v>8</v>
      </c>
      <c r="K4" s="1132" t="s">
        <v>9</v>
      </c>
    </row>
    <row r="5" spans="1:11">
      <c r="A5" s="2616" t="s">
        <v>143</v>
      </c>
      <c r="B5" s="2615">
        <v>1316015</v>
      </c>
      <c r="C5" s="2614">
        <v>56.991064290855299</v>
      </c>
      <c r="D5" s="2615">
        <v>40800</v>
      </c>
      <c r="E5" s="2614">
        <v>58.736054127978122</v>
      </c>
      <c r="F5" s="2615">
        <v>178170</v>
      </c>
      <c r="G5" s="2614">
        <v>59.372063420128363</v>
      </c>
      <c r="H5" s="2615">
        <v>83930</v>
      </c>
      <c r="I5" s="2614">
        <v>56.501104049978458</v>
      </c>
      <c r="J5" s="2615">
        <v>1618920</v>
      </c>
      <c r="K5" s="2614">
        <v>57.260921774223497</v>
      </c>
    </row>
    <row r="6" spans="1:11">
      <c r="A6" s="2616" t="s">
        <v>144</v>
      </c>
      <c r="B6" s="2615">
        <v>993145</v>
      </c>
      <c r="C6" s="2614">
        <v>43.008935709144701</v>
      </c>
      <c r="D6" s="2615">
        <v>28665</v>
      </c>
      <c r="E6" s="2614">
        <v>41.263945872021878</v>
      </c>
      <c r="F6" s="2615">
        <v>121920</v>
      </c>
      <c r="G6" s="2614">
        <v>40.627936579871644</v>
      </c>
      <c r="H6" s="2615">
        <v>64615</v>
      </c>
      <c r="I6" s="2614">
        <v>43.498895950021542</v>
      </c>
      <c r="J6" s="2615">
        <v>1208345</v>
      </c>
      <c r="K6" s="2614">
        <v>42.739078225776503</v>
      </c>
    </row>
    <row r="7" spans="1:11" ht="17.25" customHeight="1" thickBot="1">
      <c r="A7" s="526" t="s">
        <v>15</v>
      </c>
      <c r="B7" s="314">
        <v>2309160</v>
      </c>
      <c r="C7" s="217">
        <v>100</v>
      </c>
      <c r="D7" s="314">
        <v>69465</v>
      </c>
      <c r="E7" s="217">
        <v>100</v>
      </c>
      <c r="F7" s="314">
        <v>300095</v>
      </c>
      <c r="G7" s="217">
        <v>100</v>
      </c>
      <c r="H7" s="314">
        <v>148545</v>
      </c>
      <c r="I7" s="217">
        <v>100</v>
      </c>
      <c r="J7" s="314">
        <v>2827265</v>
      </c>
      <c r="K7" s="217">
        <v>100</v>
      </c>
    </row>
    <row r="8" spans="1:11" ht="15.6" thickTop="1">
      <c r="C8" s="681"/>
      <c r="D8" s="681"/>
      <c r="E8" s="681"/>
      <c r="F8" s="681"/>
      <c r="G8" s="681"/>
      <c r="H8" s="681"/>
      <c r="I8" s="681"/>
      <c r="J8" s="681"/>
      <c r="K8" s="681"/>
    </row>
  </sheetData>
  <mergeCells count="6">
    <mergeCell ref="A1:K1"/>
    <mergeCell ref="B3:C3"/>
    <mergeCell ref="D3:E3"/>
    <mergeCell ref="F3:G3"/>
    <mergeCell ref="H3:I3"/>
    <mergeCell ref="J3:K3"/>
  </mergeCells>
  <pageMargins left="0.75" right="0.75" top="1" bottom="1" header="0.5" footer="0.5"/>
  <pageSetup paperSize="9" scale="51"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7B9CB-1923-4E58-915A-9155B14241BE}">
  <sheetPr>
    <tabColor theme="2"/>
  </sheetPr>
  <dimension ref="A1:K8"/>
  <sheetViews>
    <sheetView showGridLines="0" zoomScale="80" zoomScaleNormal="80" zoomScaleSheetLayoutView="90" workbookViewId="0">
      <selection activeCell="W32" sqref="W32"/>
    </sheetView>
  </sheetViews>
  <sheetFormatPr defaultColWidth="9.109375" defaultRowHeight="15"/>
  <cols>
    <col min="1" max="1" width="21.77734375" style="504" customWidth="1"/>
    <col min="2" max="2" width="12.77734375" style="504" customWidth="1"/>
    <col min="3" max="3" width="10.77734375" style="504" customWidth="1"/>
    <col min="4" max="4" width="12.77734375" style="504" customWidth="1"/>
    <col min="5" max="5" width="10.77734375" style="504" customWidth="1"/>
    <col min="6" max="6" width="12.77734375" style="504" customWidth="1"/>
    <col min="7" max="7" width="10.77734375" style="504" customWidth="1"/>
    <col min="8" max="8" width="12.77734375" style="504" customWidth="1"/>
    <col min="9" max="9" width="10.77734375" style="504" customWidth="1"/>
    <col min="10" max="10" width="12.77734375" style="504" customWidth="1"/>
    <col min="11" max="11" width="10.77734375" style="504" customWidth="1"/>
    <col min="12" max="16384" width="9.109375" style="504"/>
  </cols>
  <sheetData>
    <row r="1" spans="1:11" ht="19.8" thickBot="1">
      <c r="A1" s="367" t="s">
        <v>415</v>
      </c>
      <c r="B1" s="367"/>
      <c r="C1" s="367"/>
      <c r="D1" s="367"/>
      <c r="E1" s="367"/>
      <c r="F1" s="367"/>
      <c r="G1" s="367"/>
      <c r="H1" s="367"/>
      <c r="I1" s="367"/>
      <c r="J1" s="367"/>
      <c r="K1" s="367"/>
    </row>
    <row r="2" spans="1:11" ht="16.2" thickTop="1" thickBot="1"/>
    <row r="3" spans="1:11" ht="17.399999999999999" thickBot="1">
      <c r="B3" s="372" t="s">
        <v>1</v>
      </c>
      <c r="C3" s="373"/>
      <c r="D3" s="372" t="s">
        <v>4</v>
      </c>
      <c r="E3" s="374"/>
      <c r="F3" s="372" t="s">
        <v>5</v>
      </c>
      <c r="G3" s="374"/>
      <c r="H3" s="372" t="s">
        <v>6</v>
      </c>
      <c r="I3" s="374"/>
      <c r="J3" s="372" t="s">
        <v>7</v>
      </c>
      <c r="K3" s="374"/>
    </row>
    <row r="4" spans="1:11" ht="16.8" thickTop="1" thickBot="1">
      <c r="B4" s="16" t="s">
        <v>8</v>
      </c>
      <c r="C4" s="634" t="s">
        <v>9</v>
      </c>
      <c r="D4" s="16" t="s">
        <v>8</v>
      </c>
      <c r="E4" s="503" t="s">
        <v>9</v>
      </c>
      <c r="F4" s="16" t="s">
        <v>8</v>
      </c>
      <c r="G4" s="503" t="s">
        <v>9</v>
      </c>
      <c r="H4" s="16" t="s">
        <v>8</v>
      </c>
      <c r="I4" s="503" t="s">
        <v>9</v>
      </c>
      <c r="J4" s="16" t="s">
        <v>8</v>
      </c>
      <c r="K4" s="503" t="s">
        <v>9</v>
      </c>
    </row>
    <row r="5" spans="1:11">
      <c r="A5" s="1175" t="s">
        <v>143</v>
      </c>
      <c r="B5" s="2618">
        <v>595460</v>
      </c>
      <c r="C5" s="2619">
        <v>57.674996149886148</v>
      </c>
      <c r="D5" s="2618">
        <v>21615</v>
      </c>
      <c r="E5" s="2617">
        <v>61.283737809026995</v>
      </c>
      <c r="F5" s="2618">
        <v>78075</v>
      </c>
      <c r="G5" s="2617">
        <v>59.845169202468099</v>
      </c>
      <c r="H5" s="2618">
        <v>38685</v>
      </c>
      <c r="I5" s="2617">
        <v>56.636507378777232</v>
      </c>
      <c r="J5" s="2618">
        <v>733835</v>
      </c>
      <c r="K5" s="2617">
        <v>57.943051517673425</v>
      </c>
    </row>
    <row r="6" spans="1:11">
      <c r="A6" s="1175" t="s">
        <v>144</v>
      </c>
      <c r="B6" s="2618">
        <v>436980</v>
      </c>
      <c r="C6" s="2619">
        <v>42.325003850113859</v>
      </c>
      <c r="D6" s="2618">
        <v>13655</v>
      </c>
      <c r="E6" s="2617">
        <v>38.716262190973012</v>
      </c>
      <c r="F6" s="2618">
        <v>52390</v>
      </c>
      <c r="G6" s="2617">
        <v>40.154830797531901</v>
      </c>
      <c r="H6" s="2618">
        <v>29620</v>
      </c>
      <c r="I6" s="2617">
        <v>43.363492621222768</v>
      </c>
      <c r="J6" s="2618">
        <v>532640</v>
      </c>
      <c r="K6" s="2617">
        <v>42.056948482326575</v>
      </c>
    </row>
    <row r="7" spans="1:11" ht="16.2" thickBot="1">
      <c r="A7" s="2" t="s">
        <v>13</v>
      </c>
      <c r="B7" s="314">
        <v>1032435</v>
      </c>
      <c r="C7" s="217">
        <v>100</v>
      </c>
      <c r="D7" s="314">
        <v>35270</v>
      </c>
      <c r="E7" s="217">
        <v>100</v>
      </c>
      <c r="F7" s="314">
        <v>130465</v>
      </c>
      <c r="G7" s="217">
        <v>100</v>
      </c>
      <c r="H7" s="314">
        <v>68305</v>
      </c>
      <c r="I7" s="217">
        <v>100</v>
      </c>
      <c r="J7" s="314">
        <v>1266480</v>
      </c>
      <c r="K7" s="217">
        <v>100</v>
      </c>
    </row>
    <row r="8" spans="1:11" ht="15.6" thickTop="1">
      <c r="C8" s="681"/>
      <c r="D8" s="681"/>
      <c r="E8" s="681"/>
      <c r="F8" s="681"/>
      <c r="G8" s="681"/>
      <c r="H8" s="681"/>
      <c r="I8" s="681"/>
      <c r="J8" s="681"/>
      <c r="K8" s="681"/>
    </row>
  </sheetData>
  <mergeCells count="6">
    <mergeCell ref="A1:K1"/>
    <mergeCell ref="J3:K3"/>
    <mergeCell ref="H3:I3"/>
    <mergeCell ref="F3:G3"/>
    <mergeCell ref="D3:E3"/>
    <mergeCell ref="B3:C3"/>
  </mergeCells>
  <pageMargins left="0.7" right="0.7" top="0.75" bottom="0.75" header="0.3" footer="0.3"/>
  <pageSetup paperSize="9" scale="57"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EA484-4806-4D9B-B91F-353DA94D2588}">
  <sheetPr>
    <tabColor theme="4"/>
  </sheetPr>
  <dimension ref="A1:K30"/>
  <sheetViews>
    <sheetView showGridLines="0" topLeftCell="A25" zoomScale="80" zoomScaleNormal="80" zoomScaleSheetLayoutView="80" workbookViewId="0">
      <selection activeCell="W32" sqref="W32"/>
    </sheetView>
  </sheetViews>
  <sheetFormatPr defaultColWidth="9.109375" defaultRowHeight="15"/>
  <cols>
    <col min="1" max="1" width="21.109375" style="452" customWidth="1"/>
    <col min="2" max="2" width="12.77734375" style="452" customWidth="1"/>
    <col min="3" max="3" width="10.77734375" style="452" customWidth="1"/>
    <col min="4" max="4" width="12.77734375" style="452" customWidth="1"/>
    <col min="5" max="5" width="10.77734375" style="452" customWidth="1"/>
    <col min="6" max="6" width="18.109375" style="452" customWidth="1"/>
    <col min="7" max="7" width="15.77734375" style="452" customWidth="1"/>
    <col min="8" max="8" width="10.77734375" style="452" customWidth="1"/>
    <col min="9" max="9" width="15.77734375" style="452" customWidth="1"/>
    <col min="10" max="10" width="10.77734375" style="452" customWidth="1"/>
    <col min="11" max="11" width="15.77734375" style="452" customWidth="1"/>
    <col min="12" max="12" width="9.109375" style="452" customWidth="1"/>
    <col min="13" max="16384" width="9.109375" style="452"/>
  </cols>
  <sheetData>
    <row r="1" spans="1:11" ht="20.25" customHeight="1" thickBot="1">
      <c r="A1" s="496" t="s">
        <v>416</v>
      </c>
      <c r="B1" s="496"/>
      <c r="C1" s="496"/>
      <c r="D1" s="496"/>
      <c r="E1" s="496"/>
      <c r="F1" s="496"/>
      <c r="G1" s="2649"/>
      <c r="H1" s="2649"/>
      <c r="I1" s="2649"/>
      <c r="J1" s="2649"/>
      <c r="K1" s="2649"/>
    </row>
    <row r="2" spans="1:11" ht="18" customHeight="1" thickTop="1" thickBot="1">
      <c r="A2" s="495"/>
      <c r="G2" s="495"/>
      <c r="H2" s="495"/>
      <c r="I2" s="495"/>
      <c r="J2" s="495"/>
    </row>
    <row r="3" spans="1:11" ht="17.399999999999999" thickBot="1">
      <c r="B3" s="111" t="s">
        <v>143</v>
      </c>
      <c r="C3" s="112"/>
      <c r="D3" s="2648" t="s">
        <v>144</v>
      </c>
      <c r="E3" s="112"/>
      <c r="F3" s="112" t="s">
        <v>15</v>
      </c>
    </row>
    <row r="4" spans="1:11" ht="20.25" customHeight="1" thickTop="1" thickBot="1">
      <c r="A4" s="2647" t="s">
        <v>302</v>
      </c>
      <c r="B4" s="16" t="s">
        <v>8</v>
      </c>
      <c r="C4" s="503" t="s">
        <v>10</v>
      </c>
      <c r="D4" s="634" t="s">
        <v>8</v>
      </c>
      <c r="E4" s="634" t="s">
        <v>10</v>
      </c>
      <c r="F4" s="55" t="s">
        <v>8</v>
      </c>
    </row>
    <row r="5" spans="1:11" ht="20.25" customHeight="1">
      <c r="A5" s="475" t="s">
        <v>17</v>
      </c>
      <c r="B5" s="915">
        <v>1260140</v>
      </c>
      <c r="C5" s="2645">
        <v>57.3</v>
      </c>
      <c r="D5" s="2646">
        <v>940035</v>
      </c>
      <c r="E5" s="2645">
        <v>42.7</v>
      </c>
      <c r="F5" s="2644">
        <v>2200175</v>
      </c>
      <c r="G5" s="2624"/>
    </row>
    <row r="6" spans="1:11" ht="20.25" customHeight="1">
      <c r="A6" s="475" t="s">
        <v>18</v>
      </c>
      <c r="B6" s="915">
        <v>1284605</v>
      </c>
      <c r="C6" s="2645">
        <v>57.4</v>
      </c>
      <c r="D6" s="2646">
        <v>951665</v>
      </c>
      <c r="E6" s="2645">
        <v>42.6</v>
      </c>
      <c r="F6" s="2644">
        <v>2236265</v>
      </c>
      <c r="G6" s="2624"/>
    </row>
    <row r="7" spans="1:11" ht="20.25" customHeight="1">
      <c r="A7" s="475" t="s">
        <v>19</v>
      </c>
      <c r="B7" s="915">
        <v>1313130</v>
      </c>
      <c r="C7" s="2645">
        <v>57.6</v>
      </c>
      <c r="D7" s="2646">
        <v>968110</v>
      </c>
      <c r="E7" s="2645">
        <v>42.4</v>
      </c>
      <c r="F7" s="2644">
        <v>2281235</v>
      </c>
      <c r="G7" s="2624"/>
    </row>
    <row r="8" spans="1:11" ht="20.25" customHeight="1">
      <c r="A8" s="475" t="s">
        <v>20</v>
      </c>
      <c r="B8" s="915">
        <v>1325260</v>
      </c>
      <c r="C8" s="2645">
        <v>57.5</v>
      </c>
      <c r="D8" s="2646">
        <v>979440</v>
      </c>
      <c r="E8" s="2645">
        <v>42.5</v>
      </c>
      <c r="F8" s="2644">
        <v>2304700</v>
      </c>
      <c r="G8" s="2624"/>
    </row>
    <row r="9" spans="1:11" ht="20.25" customHeight="1">
      <c r="A9" s="475" t="s">
        <v>21</v>
      </c>
      <c r="B9" s="915">
        <v>1317735</v>
      </c>
      <c r="C9" s="2645">
        <v>57.1</v>
      </c>
      <c r="D9" s="2646">
        <v>988220</v>
      </c>
      <c r="E9" s="2645">
        <v>42.9</v>
      </c>
      <c r="F9" s="2644">
        <v>2306105</v>
      </c>
      <c r="G9" s="2624"/>
    </row>
    <row r="10" spans="1:11" ht="20.25" customHeight="1">
      <c r="A10" s="475" t="s">
        <v>22</v>
      </c>
      <c r="B10" s="915">
        <v>1363810</v>
      </c>
      <c r="C10" s="2645">
        <v>56.9</v>
      </c>
      <c r="D10" s="2646">
        <v>1032230</v>
      </c>
      <c r="E10" s="2645">
        <v>43.1</v>
      </c>
      <c r="F10" s="2644">
        <v>2396050</v>
      </c>
      <c r="G10" s="2624"/>
    </row>
    <row r="11" spans="1:11" ht="20.25" customHeight="1">
      <c r="A11" s="475" t="s">
        <v>23</v>
      </c>
      <c r="B11" s="915">
        <v>1412185</v>
      </c>
      <c r="C11" s="2645">
        <v>56.6</v>
      </c>
      <c r="D11" s="2646">
        <v>1081225</v>
      </c>
      <c r="E11" s="2645">
        <v>43.4</v>
      </c>
      <c r="F11" s="2644">
        <v>2493415</v>
      </c>
      <c r="G11" s="2624"/>
    </row>
    <row r="12" spans="1:11" ht="20.25" customHeight="1">
      <c r="A12" s="475" t="s">
        <v>24</v>
      </c>
      <c r="B12" s="915">
        <v>1411090</v>
      </c>
      <c r="C12" s="2645">
        <v>56.4</v>
      </c>
      <c r="D12" s="2646">
        <v>1090200</v>
      </c>
      <c r="E12" s="2645">
        <v>43.6</v>
      </c>
      <c r="F12" s="2644">
        <v>2501285</v>
      </c>
      <c r="G12" s="2624"/>
    </row>
    <row r="13" spans="1:11" ht="20.25" customHeight="1">
      <c r="A13" s="475" t="s">
        <v>25</v>
      </c>
      <c r="B13" s="915">
        <v>1406940</v>
      </c>
      <c r="C13" s="2645">
        <v>56.4</v>
      </c>
      <c r="D13" s="2646">
        <v>1089685</v>
      </c>
      <c r="E13" s="2645">
        <v>43.6</v>
      </c>
      <c r="F13" s="2644">
        <v>2496630</v>
      </c>
      <c r="G13" s="2624"/>
    </row>
    <row r="14" spans="1:11" ht="20.25" customHeight="1">
      <c r="A14" s="475" t="s">
        <v>26</v>
      </c>
      <c r="B14" s="915">
        <v>1314820</v>
      </c>
      <c r="C14" s="2645">
        <v>56.2</v>
      </c>
      <c r="D14" s="2646">
        <v>1025030</v>
      </c>
      <c r="E14" s="2645">
        <v>43.8</v>
      </c>
      <c r="F14" s="2644">
        <v>2339850</v>
      </c>
      <c r="G14" s="2624"/>
    </row>
    <row r="15" spans="1:11" ht="20.25" customHeight="1">
      <c r="A15" s="475" t="s">
        <v>27</v>
      </c>
      <c r="B15" s="915">
        <v>1289090</v>
      </c>
      <c r="C15" s="2645">
        <v>56.068740904148001</v>
      </c>
      <c r="D15" s="2646">
        <v>1010035</v>
      </c>
      <c r="E15" s="2645">
        <v>43.931259095851999</v>
      </c>
      <c r="F15" s="2644">
        <v>2299125</v>
      </c>
      <c r="G15" s="2624"/>
    </row>
    <row r="16" spans="1:11" ht="20.25" customHeight="1">
      <c r="A16" s="475" t="s">
        <v>28</v>
      </c>
      <c r="B16" s="2643">
        <v>1273335</v>
      </c>
      <c r="C16" s="2641">
        <v>56.200412763533315</v>
      </c>
      <c r="D16" s="2642">
        <v>992370</v>
      </c>
      <c r="E16" s="2641">
        <v>43.799587236466671</v>
      </c>
      <c r="F16" s="2640">
        <v>2265705</v>
      </c>
      <c r="G16" s="2624"/>
    </row>
    <row r="17" spans="1:7" ht="20.25" customHeight="1">
      <c r="A17" s="475" t="s">
        <v>29</v>
      </c>
      <c r="B17" s="2632">
        <v>1288680</v>
      </c>
      <c r="C17" s="2634">
        <v>56.512333633017583</v>
      </c>
      <c r="D17" s="2631">
        <v>991670</v>
      </c>
      <c r="E17" s="2634">
        <v>43.487666366982431</v>
      </c>
      <c r="F17" s="2633">
        <v>2280350</v>
      </c>
      <c r="G17" s="2624"/>
    </row>
    <row r="18" spans="1:7" ht="20.25" customHeight="1">
      <c r="A18" s="475" t="s">
        <v>30</v>
      </c>
      <c r="B18" s="2632">
        <v>1314035</v>
      </c>
      <c r="C18" s="2634">
        <v>56.716330298037896</v>
      </c>
      <c r="D18" s="2635">
        <v>1002820</v>
      </c>
      <c r="E18" s="2634">
        <v>43.283669701962104</v>
      </c>
      <c r="F18" s="2633">
        <v>2316855</v>
      </c>
      <c r="G18" s="2624"/>
    </row>
    <row r="19" spans="1:7" ht="20.25" customHeight="1">
      <c r="A19" s="475" t="s">
        <v>31</v>
      </c>
      <c r="B19" s="2639">
        <v>1333650</v>
      </c>
      <c r="C19" s="2637">
        <v>56.960010387023395</v>
      </c>
      <c r="D19" s="2638">
        <v>1007730</v>
      </c>
      <c r="E19" s="2637">
        <v>43.039989612976605</v>
      </c>
      <c r="F19" s="2636">
        <v>2341385</v>
      </c>
      <c r="G19" s="2624"/>
    </row>
    <row r="20" spans="1:7" ht="20.25" customHeight="1">
      <c r="A20" s="475" t="s">
        <v>32</v>
      </c>
      <c r="B20" s="2632">
        <v>1362365</v>
      </c>
      <c r="C20" s="2634">
        <v>57.208418541956242</v>
      </c>
      <c r="D20" s="2635">
        <v>1019045</v>
      </c>
      <c r="E20" s="2634">
        <v>42.791581458043765</v>
      </c>
      <c r="F20" s="2633">
        <v>2381410</v>
      </c>
      <c r="G20" s="2624"/>
    </row>
    <row r="21" spans="1:7" ht="20.25" customHeight="1">
      <c r="A21" s="475" t="s">
        <v>33</v>
      </c>
      <c r="B21" s="2632">
        <v>1398835</v>
      </c>
      <c r="C21" s="2634">
        <v>57.041082171274738</v>
      </c>
      <c r="D21" s="2635">
        <v>1053495</v>
      </c>
      <c r="E21" s="2634">
        <v>42.958917828725262</v>
      </c>
      <c r="F21" s="2633">
        <v>2452330</v>
      </c>
      <c r="G21" s="2624"/>
    </row>
    <row r="22" spans="1:7" ht="20.25" customHeight="1">
      <c r="A22" s="475" t="s">
        <v>34</v>
      </c>
      <c r="B22" s="2632">
        <v>1554445</v>
      </c>
      <c r="C22" s="2630">
        <v>57.160245093406644</v>
      </c>
      <c r="D22" s="2631">
        <v>1165005</v>
      </c>
      <c r="E22" s="2630">
        <v>42.839754906593349</v>
      </c>
      <c r="F22" s="2629">
        <v>2719455</v>
      </c>
      <c r="G22" s="2624"/>
    </row>
    <row r="23" spans="1:7" ht="20.25" customHeight="1" thickBot="1">
      <c r="A23" s="2628" t="s">
        <v>156</v>
      </c>
      <c r="B23" s="2627">
        <v>1618920</v>
      </c>
      <c r="C23" s="2626">
        <v>57.260921774223497</v>
      </c>
      <c r="D23" s="2627">
        <v>1208345</v>
      </c>
      <c r="E23" s="2626">
        <v>42.739078225776503</v>
      </c>
      <c r="F23" s="2625">
        <v>2827265</v>
      </c>
      <c r="G23" s="2624"/>
    </row>
    <row r="24" spans="1:7" ht="20.25" customHeight="1">
      <c r="B24" s="2623"/>
      <c r="C24" s="443"/>
      <c r="D24" s="2623"/>
      <c r="E24" s="443"/>
      <c r="F24" s="2623"/>
    </row>
    <row r="25" spans="1:7" ht="20.25" customHeight="1">
      <c r="B25" s="2622"/>
      <c r="C25" s="925"/>
      <c r="D25" s="2622"/>
      <c r="E25" s="925"/>
      <c r="F25" s="2622"/>
    </row>
    <row r="26" spans="1:7" ht="20.25" customHeight="1">
      <c r="B26" s="2622"/>
      <c r="C26" s="925"/>
      <c r="D26" s="2622"/>
      <c r="E26" s="925"/>
      <c r="F26" s="2622"/>
    </row>
    <row r="27" spans="1:7">
      <c r="A27" s="2621"/>
      <c r="B27" s="2621"/>
      <c r="C27" s="2621"/>
      <c r="D27" s="2620"/>
      <c r="E27" s="2620"/>
      <c r="F27" s="2620"/>
      <c r="G27" s="1149"/>
    </row>
    <row r="28" spans="1:7">
      <c r="A28" s="2621"/>
      <c r="B28" s="2621"/>
      <c r="C28" s="2621"/>
      <c r="D28" s="2620"/>
      <c r="E28" s="2620"/>
      <c r="F28" s="2620"/>
      <c r="G28" s="1149"/>
    </row>
    <row r="29" spans="1:7">
      <c r="A29"/>
      <c r="B29"/>
      <c r="C29"/>
      <c r="D29"/>
      <c r="E29"/>
      <c r="F29"/>
      <c r="G29"/>
    </row>
    <row r="30" spans="1:7">
      <c r="A30" s="461"/>
      <c r="B30" s="461"/>
      <c r="C30" s="461"/>
      <c r="D30" s="461"/>
      <c r="E30" s="461"/>
      <c r="F30" s="461"/>
    </row>
  </sheetData>
  <mergeCells count="1">
    <mergeCell ref="A1:F1"/>
  </mergeCells>
  <pageMargins left="0.75" right="0.75" top="1" bottom="1" header="0.5" footer="0.5"/>
  <pageSetup paperSize="9" scale="51"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9551D-DA5E-49CD-A64B-A30D8DD4985D}">
  <sheetPr>
    <tabColor theme="4"/>
  </sheetPr>
  <dimension ref="A1:J28"/>
  <sheetViews>
    <sheetView showGridLines="0" topLeftCell="A25" zoomScale="80" zoomScaleNormal="80" zoomScaleSheetLayoutView="80" workbookViewId="0">
      <selection activeCell="W32" sqref="W32"/>
    </sheetView>
  </sheetViews>
  <sheetFormatPr defaultColWidth="9.109375" defaultRowHeight="15"/>
  <cols>
    <col min="1" max="1" width="21.109375" style="452" customWidth="1"/>
    <col min="2" max="2" width="12.77734375" style="452" customWidth="1"/>
    <col min="3" max="3" width="10.77734375" style="452" customWidth="1"/>
    <col min="4" max="4" width="12.77734375" style="452" customWidth="1"/>
    <col min="5" max="5" width="10.77734375" style="452" customWidth="1"/>
    <col min="6" max="6" width="15.109375" style="452" customWidth="1"/>
    <col min="7" max="7" width="15.77734375" style="452" customWidth="1"/>
    <col min="8" max="8" width="10.77734375" style="452" customWidth="1"/>
    <col min="9" max="9" width="15.77734375" style="452" customWidth="1"/>
    <col min="10" max="10" width="10.77734375" style="452" customWidth="1"/>
    <col min="11" max="11" width="15.77734375" style="452" customWidth="1"/>
    <col min="12" max="12" width="9.109375" style="452" customWidth="1"/>
    <col min="13" max="16384" width="9.109375" style="452"/>
  </cols>
  <sheetData>
    <row r="1" spans="1:10" ht="20.25" customHeight="1" thickBot="1">
      <c r="A1" s="496" t="s">
        <v>417</v>
      </c>
      <c r="B1" s="496"/>
      <c r="C1" s="496"/>
      <c r="D1" s="496"/>
      <c r="E1" s="496"/>
      <c r="F1" s="496"/>
      <c r="G1" s="2649"/>
      <c r="H1" s="2649"/>
    </row>
    <row r="2" spans="1:10" ht="18" customHeight="1" thickTop="1" thickBot="1">
      <c r="A2" s="495"/>
      <c r="G2" s="495"/>
      <c r="H2" s="495"/>
      <c r="I2" s="495"/>
      <c r="J2" s="495"/>
    </row>
    <row r="3" spans="1:10" ht="17.399999999999999" thickBot="1">
      <c r="B3" s="111" t="s">
        <v>143</v>
      </c>
      <c r="C3" s="112"/>
      <c r="D3" s="2648" t="s">
        <v>144</v>
      </c>
      <c r="E3" s="112"/>
      <c r="F3" s="112" t="s">
        <v>15</v>
      </c>
    </row>
    <row r="4" spans="1:10" ht="20.25" customHeight="1" thickTop="1" thickBot="1">
      <c r="A4" s="452" t="s">
        <v>302</v>
      </c>
      <c r="B4" s="16" t="s">
        <v>8</v>
      </c>
      <c r="C4" s="503" t="s">
        <v>10</v>
      </c>
      <c r="D4" s="634" t="s">
        <v>8</v>
      </c>
      <c r="E4" s="634" t="s">
        <v>10</v>
      </c>
      <c r="F4" s="55" t="s">
        <v>8</v>
      </c>
    </row>
    <row r="5" spans="1:10" ht="20.25" customHeight="1">
      <c r="A5" s="475" t="s">
        <v>17</v>
      </c>
      <c r="B5" s="915">
        <v>594505</v>
      </c>
      <c r="C5" s="2645">
        <v>58.8</v>
      </c>
      <c r="D5" s="2646">
        <v>417395</v>
      </c>
      <c r="E5" s="2645">
        <v>41.2</v>
      </c>
      <c r="F5" s="2644">
        <v>1011900</v>
      </c>
      <c r="G5" s="2624"/>
    </row>
    <row r="6" spans="1:10" ht="20.25" customHeight="1">
      <c r="A6" s="475" t="s">
        <v>18</v>
      </c>
      <c r="B6" s="915">
        <v>592825</v>
      </c>
      <c r="C6" s="2645">
        <v>58.6</v>
      </c>
      <c r="D6" s="2646">
        <v>418020</v>
      </c>
      <c r="E6" s="2645">
        <v>41.4</v>
      </c>
      <c r="F6" s="2644">
        <v>1010845</v>
      </c>
      <c r="G6" s="2624"/>
    </row>
    <row r="7" spans="1:10" ht="20.25" customHeight="1">
      <c r="A7" s="475" t="s">
        <v>19</v>
      </c>
      <c r="B7" s="915">
        <v>620335</v>
      </c>
      <c r="C7" s="2645">
        <v>58.7</v>
      </c>
      <c r="D7" s="2646">
        <v>437185</v>
      </c>
      <c r="E7" s="2645">
        <v>41.3</v>
      </c>
      <c r="F7" s="2644">
        <v>1057515</v>
      </c>
      <c r="G7" s="2624"/>
    </row>
    <row r="8" spans="1:10" ht="20.25" customHeight="1">
      <c r="A8" s="475" t="s">
        <v>20</v>
      </c>
      <c r="B8" s="915">
        <v>618110</v>
      </c>
      <c r="C8" s="2645">
        <v>58.5</v>
      </c>
      <c r="D8" s="2646">
        <v>439195</v>
      </c>
      <c r="E8" s="2645">
        <v>41.5</v>
      </c>
      <c r="F8" s="2644">
        <v>1057305</v>
      </c>
      <c r="G8" s="2624"/>
    </row>
    <row r="9" spans="1:10" ht="20.25" customHeight="1">
      <c r="A9" s="475" t="s">
        <v>21</v>
      </c>
      <c r="B9" s="915">
        <v>621140</v>
      </c>
      <c r="C9" s="2645">
        <v>58.1</v>
      </c>
      <c r="D9" s="2646">
        <v>447550</v>
      </c>
      <c r="E9" s="2645">
        <v>41.9</v>
      </c>
      <c r="F9" s="2644">
        <v>1068825</v>
      </c>
      <c r="G9" s="2624"/>
    </row>
    <row r="10" spans="1:10" ht="20.25" customHeight="1">
      <c r="A10" s="475" t="s">
        <v>22</v>
      </c>
      <c r="B10" s="915">
        <v>661520</v>
      </c>
      <c r="C10" s="2645">
        <v>57.8</v>
      </c>
      <c r="D10" s="2646">
        <v>482495</v>
      </c>
      <c r="E10" s="2645">
        <v>42.2</v>
      </c>
      <c r="F10" s="2644">
        <v>1144020</v>
      </c>
      <c r="G10" s="2624"/>
    </row>
    <row r="11" spans="1:10" ht="20.25" customHeight="1">
      <c r="A11" s="475" t="s">
        <v>23</v>
      </c>
      <c r="B11" s="915">
        <v>681575</v>
      </c>
      <c r="C11" s="2645">
        <v>57.5</v>
      </c>
      <c r="D11" s="2646">
        <v>503610</v>
      </c>
      <c r="E11" s="2645">
        <v>42.5</v>
      </c>
      <c r="F11" s="2644">
        <v>1185190</v>
      </c>
      <c r="G11" s="2624"/>
    </row>
    <row r="12" spans="1:10" ht="20.25" customHeight="1">
      <c r="A12" s="475" t="s">
        <v>24</v>
      </c>
      <c r="B12" s="915">
        <v>655190</v>
      </c>
      <c r="C12" s="2645">
        <v>57.2</v>
      </c>
      <c r="D12" s="2646">
        <v>490770</v>
      </c>
      <c r="E12" s="2645">
        <v>42.8</v>
      </c>
      <c r="F12" s="2644">
        <v>1145960</v>
      </c>
      <c r="G12" s="2624"/>
    </row>
    <row r="13" spans="1:10" ht="20.25" customHeight="1">
      <c r="A13" s="475" t="s">
        <v>25</v>
      </c>
      <c r="B13" s="915">
        <v>638445</v>
      </c>
      <c r="C13" s="2645">
        <v>57.1</v>
      </c>
      <c r="D13" s="2646">
        <v>478880</v>
      </c>
      <c r="E13" s="2645">
        <v>42.9</v>
      </c>
      <c r="F13" s="2644">
        <v>1117325</v>
      </c>
      <c r="G13" s="2624"/>
    </row>
    <row r="14" spans="1:10" ht="20.25" customHeight="1">
      <c r="A14" s="475" t="s">
        <v>26</v>
      </c>
      <c r="B14" s="915">
        <v>558690</v>
      </c>
      <c r="C14" s="2645">
        <v>57.5</v>
      </c>
      <c r="D14" s="2646">
        <v>412400</v>
      </c>
      <c r="E14" s="2645">
        <v>42.5</v>
      </c>
      <c r="F14" s="2644">
        <v>971090</v>
      </c>
      <c r="G14" s="2624"/>
    </row>
    <row r="15" spans="1:10" ht="20.25" customHeight="1">
      <c r="A15" s="475" t="s">
        <v>27</v>
      </c>
      <c r="B15" s="915">
        <v>571405</v>
      </c>
      <c r="C15" s="2645">
        <v>57.391400419833197</v>
      </c>
      <c r="D15" s="2646">
        <v>424225</v>
      </c>
      <c r="E15" s="2645">
        <v>42.608599580166803</v>
      </c>
      <c r="F15" s="2644">
        <v>995630</v>
      </c>
      <c r="G15" s="2624"/>
    </row>
    <row r="16" spans="1:10" ht="20.25" customHeight="1">
      <c r="A16" s="475" t="s">
        <v>28</v>
      </c>
      <c r="B16" s="2643">
        <v>570955</v>
      </c>
      <c r="C16" s="2641">
        <v>57.747671207936278</v>
      </c>
      <c r="D16" s="2642">
        <v>417755</v>
      </c>
      <c r="E16" s="2641">
        <v>42.252328792063729</v>
      </c>
      <c r="F16" s="2640">
        <v>988710</v>
      </c>
      <c r="G16" s="2624"/>
    </row>
    <row r="17" spans="1:7" ht="20.25" customHeight="1">
      <c r="A17" s="475" t="s">
        <v>29</v>
      </c>
      <c r="B17" s="2632">
        <v>578740</v>
      </c>
      <c r="C17" s="2634">
        <v>58.347700019556278</v>
      </c>
      <c r="D17" s="2631">
        <v>413140</v>
      </c>
      <c r="E17" s="2634">
        <v>41.652299980443715</v>
      </c>
      <c r="F17" s="2633">
        <v>991880</v>
      </c>
      <c r="G17" s="2624"/>
    </row>
    <row r="18" spans="1:7" ht="20.25" customHeight="1">
      <c r="A18" s="475" t="s">
        <v>30</v>
      </c>
      <c r="B18" s="2632">
        <v>590870</v>
      </c>
      <c r="C18" s="2634">
        <v>58.334575647027641</v>
      </c>
      <c r="D18" s="2635">
        <v>422025</v>
      </c>
      <c r="E18" s="2634">
        <v>41.665424352972352</v>
      </c>
      <c r="F18" s="2633">
        <v>1012895</v>
      </c>
      <c r="G18" s="2624"/>
    </row>
    <row r="19" spans="1:7" ht="20.25" customHeight="1">
      <c r="A19" s="475" t="s">
        <v>31</v>
      </c>
      <c r="B19" s="2639">
        <v>596880</v>
      </c>
      <c r="C19" s="2637">
        <v>58.384980769155526</v>
      </c>
      <c r="D19" s="2638">
        <v>425435</v>
      </c>
      <c r="E19" s="2637">
        <v>41.615019230844474</v>
      </c>
      <c r="F19" s="2636">
        <v>1022315</v>
      </c>
      <c r="G19" s="2624"/>
    </row>
    <row r="20" spans="1:7" ht="20.25" customHeight="1">
      <c r="A20" s="475" t="s">
        <v>32</v>
      </c>
      <c r="B20" s="2632">
        <v>614020</v>
      </c>
      <c r="C20" s="2634">
        <v>58.695346696402027</v>
      </c>
      <c r="D20" s="2635">
        <v>432095</v>
      </c>
      <c r="E20" s="2634">
        <v>41.304653303597973</v>
      </c>
      <c r="F20" s="2633">
        <v>1046115</v>
      </c>
      <c r="G20" s="2624"/>
    </row>
    <row r="21" spans="1:7" ht="20.25" customHeight="1">
      <c r="A21" s="475" t="s">
        <v>33</v>
      </c>
      <c r="B21" s="2632">
        <v>635965</v>
      </c>
      <c r="C21" s="2634">
        <v>58.080548399087093</v>
      </c>
      <c r="D21" s="2635">
        <v>459005</v>
      </c>
      <c r="E21" s="2634">
        <v>41.919451600912907</v>
      </c>
      <c r="F21" s="2633">
        <v>1094970</v>
      </c>
      <c r="G21" s="2624"/>
    </row>
    <row r="22" spans="1:7" ht="20.25" customHeight="1">
      <c r="A22" s="2651" t="s">
        <v>34</v>
      </c>
      <c r="B22" s="2632">
        <v>722240</v>
      </c>
      <c r="C22" s="2630">
        <v>58.377843159443252</v>
      </c>
      <c r="D22" s="2631">
        <v>514940</v>
      </c>
      <c r="E22" s="2630">
        <v>41.622156840556748</v>
      </c>
      <c r="F22" s="2629">
        <v>1237180</v>
      </c>
      <c r="G22" s="2624"/>
    </row>
    <row r="23" spans="1:7" ht="20.25" customHeight="1" thickBot="1">
      <c r="A23" s="2628" t="s">
        <v>156</v>
      </c>
      <c r="B23" s="2627">
        <v>733835</v>
      </c>
      <c r="C23" s="2626">
        <v>57.943051517673425</v>
      </c>
      <c r="D23" s="2627">
        <v>532640</v>
      </c>
      <c r="E23" s="2626">
        <v>42.056948482326575</v>
      </c>
      <c r="F23" s="2650">
        <v>1266480</v>
      </c>
      <c r="G23" s="2624"/>
    </row>
    <row r="24" spans="1:7" ht="20.25" customHeight="1">
      <c r="B24" s="2622"/>
      <c r="C24" s="925"/>
      <c r="D24" s="2622"/>
      <c r="E24" s="925"/>
      <c r="F24" s="2622"/>
    </row>
    <row r="25" spans="1:7" ht="20.25" customHeight="1">
      <c r="B25" s="2622"/>
      <c r="C25" s="925"/>
      <c r="D25" s="2622"/>
      <c r="E25" s="925"/>
      <c r="F25" s="2622"/>
    </row>
    <row r="26" spans="1:7" ht="20.25" customHeight="1">
      <c r="B26" s="2622"/>
      <c r="C26" s="925"/>
      <c r="D26" s="2622"/>
      <c r="E26" s="925"/>
      <c r="F26" s="2622"/>
    </row>
    <row r="27" spans="1:7">
      <c r="A27"/>
      <c r="B27"/>
      <c r="C27"/>
      <c r="D27"/>
      <c r="E27"/>
      <c r="F27"/>
      <c r="G27"/>
    </row>
    <row r="28" spans="1:7">
      <c r="A28" s="461"/>
      <c r="B28" s="461"/>
      <c r="C28" s="461"/>
      <c r="D28" s="461"/>
      <c r="E28" s="461"/>
      <c r="F28" s="461"/>
    </row>
  </sheetData>
  <mergeCells count="1">
    <mergeCell ref="A1:F1"/>
  </mergeCells>
  <pageMargins left="0.75" right="0.75" top="1" bottom="1" header="0.5" footer="0.5"/>
  <pageSetup paperSize="9" scale="51"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F67B5-91AD-492C-8F37-E7ED8BB4C023}">
  <sheetPr>
    <tabColor theme="4"/>
  </sheetPr>
  <dimension ref="A1:J32"/>
  <sheetViews>
    <sheetView showGridLines="0" topLeftCell="A27" zoomScale="50" zoomScaleNormal="50" zoomScaleSheetLayoutView="80" workbookViewId="0">
      <selection activeCell="W32" sqref="W32"/>
    </sheetView>
  </sheetViews>
  <sheetFormatPr defaultColWidth="9.109375" defaultRowHeight="15"/>
  <cols>
    <col min="1" max="1" width="34.44140625" style="2652" customWidth="1"/>
    <col min="2" max="2" width="12.77734375" style="2653" customWidth="1"/>
    <col min="3" max="4" width="9.77734375" style="2654" customWidth="1"/>
    <col min="5" max="5" width="12.77734375" style="2653" customWidth="1"/>
    <col min="6" max="7" width="9.77734375" style="2654" customWidth="1"/>
    <col min="8" max="8" width="12.77734375" style="2653" customWidth="1"/>
    <col min="9" max="9" width="9.77734375" style="590" customWidth="1"/>
    <col min="10" max="10" width="11.5546875" style="2652" bestFit="1" customWidth="1"/>
    <col min="11" max="16384" width="9.109375" style="2652"/>
  </cols>
  <sheetData>
    <row r="1" spans="1:10" s="452" customFormat="1" ht="20.25" customHeight="1" thickBot="1">
      <c r="A1" s="496" t="s">
        <v>420</v>
      </c>
      <c r="B1" s="496"/>
      <c r="C1" s="496"/>
      <c r="D1" s="496"/>
      <c r="E1" s="496"/>
      <c r="F1" s="496"/>
      <c r="G1" s="496"/>
      <c r="H1" s="496"/>
      <c r="I1" s="496"/>
    </row>
    <row r="2" spans="1:10" ht="18.75" customHeight="1" thickTop="1" thickBot="1">
      <c r="A2" s="2701"/>
      <c r="B2" s="2700"/>
      <c r="C2" s="2699"/>
      <c r="D2" s="2699"/>
      <c r="E2" s="2700"/>
      <c r="F2" s="2699"/>
      <c r="G2" s="2699"/>
    </row>
    <row r="3" spans="1:10" ht="17.399999999999999" thickBot="1">
      <c r="A3" s="2695"/>
      <c r="B3" s="2697" t="s">
        <v>143</v>
      </c>
      <c r="C3" s="2698"/>
      <c r="D3" s="2696"/>
      <c r="E3" s="2697" t="s">
        <v>144</v>
      </c>
      <c r="F3" s="2698"/>
      <c r="G3" s="2696"/>
      <c r="H3" s="2697" t="s">
        <v>15</v>
      </c>
      <c r="I3" s="2696"/>
    </row>
    <row r="4" spans="1:10" ht="15.75" customHeight="1" thickTop="1" thickBot="1">
      <c r="A4" s="2695"/>
      <c r="B4" s="2693" t="s">
        <v>8</v>
      </c>
      <c r="C4" s="2694" t="s">
        <v>9</v>
      </c>
      <c r="D4" s="936" t="s">
        <v>10</v>
      </c>
      <c r="E4" s="2693" t="s">
        <v>8</v>
      </c>
      <c r="F4" s="2694" t="s">
        <v>9</v>
      </c>
      <c r="G4" s="936" t="s">
        <v>10</v>
      </c>
      <c r="H4" s="2693" t="s">
        <v>8</v>
      </c>
      <c r="I4" s="2692" t="s">
        <v>9</v>
      </c>
    </row>
    <row r="5" spans="1:10" ht="30" customHeight="1">
      <c r="A5" s="2691" t="s">
        <v>15</v>
      </c>
      <c r="B5" s="2689"/>
      <c r="C5" s="2690"/>
      <c r="D5" s="2688"/>
      <c r="E5" s="2689"/>
      <c r="F5" s="2690"/>
      <c r="G5" s="2688"/>
      <c r="H5" s="2689"/>
      <c r="I5" s="2688"/>
    </row>
    <row r="6" spans="1:10" ht="15" customHeight="1">
      <c r="A6" s="2664" t="s">
        <v>7</v>
      </c>
      <c r="B6" s="2673">
        <v>1256285</v>
      </c>
      <c r="C6" s="2663">
        <v>78.556269376657838</v>
      </c>
      <c r="D6" s="2662">
        <v>58.877872630599683</v>
      </c>
      <c r="E6" s="2673">
        <v>877430</v>
      </c>
      <c r="F6" s="2663">
        <v>73.178357803153887</v>
      </c>
      <c r="G6" s="2662">
        <v>41.122127369400317</v>
      </c>
      <c r="H6" s="2673">
        <v>2133715</v>
      </c>
      <c r="I6" s="483">
        <v>76.251873495039391</v>
      </c>
      <c r="J6" s="2654"/>
    </row>
    <row r="7" spans="1:10" ht="15" customHeight="1">
      <c r="A7" s="2664" t="s">
        <v>36</v>
      </c>
      <c r="B7" s="2673">
        <v>68745</v>
      </c>
      <c r="C7" s="2663">
        <v>4.2986009412100161</v>
      </c>
      <c r="D7" s="2662">
        <v>58.031892891211299</v>
      </c>
      <c r="E7" s="2673">
        <v>49715</v>
      </c>
      <c r="F7" s="2663">
        <v>4.146275149537793</v>
      </c>
      <c r="G7" s="2662">
        <v>41.968107108788693</v>
      </c>
      <c r="H7" s="2673">
        <v>118460</v>
      </c>
      <c r="I7" s="483">
        <v>4.2333304505751101</v>
      </c>
      <c r="J7" s="2654"/>
    </row>
    <row r="8" spans="1:10" ht="15" customHeight="1">
      <c r="A8" s="2664" t="s">
        <v>37</v>
      </c>
      <c r="B8" s="2673">
        <v>274190</v>
      </c>
      <c r="C8" s="2663">
        <v>17.145129682132144</v>
      </c>
      <c r="D8" s="2662">
        <v>50.210961191930735</v>
      </c>
      <c r="E8" s="2673">
        <v>271885</v>
      </c>
      <c r="F8" s="2663">
        <v>22.67536704730832</v>
      </c>
      <c r="G8" s="2662">
        <v>49.789038808069265</v>
      </c>
      <c r="H8" s="2673">
        <v>546070</v>
      </c>
      <c r="I8" s="483">
        <v>19.514796054385496</v>
      </c>
      <c r="J8" s="2654"/>
    </row>
    <row r="9" spans="1:10" ht="16.2" thickBot="1">
      <c r="A9" s="2660" t="s">
        <v>418</v>
      </c>
      <c r="B9" s="2687">
        <v>1599220</v>
      </c>
      <c r="C9" s="2686">
        <v>100</v>
      </c>
      <c r="D9" s="2685">
        <v>57.150729421216006</v>
      </c>
      <c r="E9" s="2687">
        <v>1199030</v>
      </c>
      <c r="F9" s="2686">
        <v>100</v>
      </c>
      <c r="G9" s="2685">
        <v>42.849270578783994</v>
      </c>
      <c r="H9" s="2684">
        <v>2798245</v>
      </c>
      <c r="I9" s="2683">
        <v>100</v>
      </c>
      <c r="J9" s="2654"/>
    </row>
    <row r="10" spans="1:10" ht="30" customHeight="1" thickTop="1">
      <c r="A10" s="2682" t="s">
        <v>39</v>
      </c>
      <c r="B10" s="2677"/>
      <c r="C10" s="2678"/>
      <c r="D10" s="2676"/>
      <c r="E10" s="2677"/>
      <c r="F10" s="2678"/>
      <c r="G10" s="2676"/>
      <c r="H10" s="2677"/>
      <c r="I10" s="2676"/>
      <c r="J10" s="2654"/>
    </row>
    <row r="11" spans="1:10" ht="15" customHeight="1">
      <c r="A11" s="2664" t="s">
        <v>7</v>
      </c>
      <c r="B11" s="2673">
        <v>913175</v>
      </c>
      <c r="C11" s="2663">
        <v>86.202935051645653</v>
      </c>
      <c r="D11" s="2662">
        <v>57.411320474768125</v>
      </c>
      <c r="E11" s="2673">
        <v>677410</v>
      </c>
      <c r="F11" s="2663">
        <v>83.299107505170767</v>
      </c>
      <c r="G11" s="2662">
        <v>42.588679525231882</v>
      </c>
      <c r="H11" s="2673">
        <v>1590585</v>
      </c>
      <c r="I11" s="483">
        <v>84.941844320075191</v>
      </c>
      <c r="J11" s="2654"/>
    </row>
    <row r="12" spans="1:10" ht="15" customHeight="1">
      <c r="A12" s="2664" t="s">
        <v>36</v>
      </c>
      <c r="B12" s="2673">
        <v>49530</v>
      </c>
      <c r="C12" s="2663">
        <v>4.675767982524869</v>
      </c>
      <c r="D12" s="2662">
        <v>59.36526199721942</v>
      </c>
      <c r="E12" s="2673">
        <v>33905</v>
      </c>
      <c r="F12" s="2663">
        <v>4.1690747713427756</v>
      </c>
      <c r="G12" s="2662">
        <v>40.634738002780573</v>
      </c>
      <c r="H12" s="2673">
        <v>83435</v>
      </c>
      <c r="I12" s="483">
        <v>4.4557183748451319</v>
      </c>
      <c r="J12" s="2654"/>
    </row>
    <row r="13" spans="1:10" ht="15" customHeight="1">
      <c r="A13" s="2664" t="s">
        <v>37</v>
      </c>
      <c r="B13" s="2673">
        <v>96625</v>
      </c>
      <c r="C13" s="2663">
        <v>9.1212969658294742</v>
      </c>
      <c r="D13" s="2662">
        <v>48.668510151760124</v>
      </c>
      <c r="E13" s="2673">
        <v>101910</v>
      </c>
      <c r="F13" s="2663">
        <v>12.53181772348646</v>
      </c>
      <c r="G13" s="2662">
        <v>51.331489848239876</v>
      </c>
      <c r="H13" s="2673">
        <v>198535</v>
      </c>
      <c r="I13" s="483">
        <v>10.602437305079677</v>
      </c>
      <c r="J13" s="2654"/>
    </row>
    <row r="14" spans="1:10" ht="16.2" thickBot="1">
      <c r="A14" s="2660" t="s">
        <v>418</v>
      </c>
      <c r="B14" s="2679">
        <v>1059335</v>
      </c>
      <c r="C14" s="2681">
        <v>100</v>
      </c>
      <c r="D14" s="2680">
        <v>56.571431623018753</v>
      </c>
      <c r="E14" s="2679">
        <v>813225</v>
      </c>
      <c r="F14" s="2681">
        <v>100</v>
      </c>
      <c r="G14" s="2680">
        <v>43.428568376981247</v>
      </c>
      <c r="H14" s="2679">
        <v>1872560</v>
      </c>
      <c r="I14" s="90">
        <v>100</v>
      </c>
      <c r="J14" s="2654"/>
    </row>
    <row r="15" spans="1:10" ht="30" customHeight="1" thickTop="1">
      <c r="A15" s="2668" t="s">
        <v>41</v>
      </c>
      <c r="B15" s="2677"/>
      <c r="C15" s="2678"/>
      <c r="D15" s="2676"/>
      <c r="E15" s="2677"/>
      <c r="F15" s="2678"/>
      <c r="G15" s="2676"/>
      <c r="H15" s="2677"/>
      <c r="I15" s="2676"/>
      <c r="J15" s="2654"/>
    </row>
    <row r="16" spans="1:10" ht="15" customHeight="1">
      <c r="A16" s="2664" t="s">
        <v>7</v>
      </c>
      <c r="B16" s="2673">
        <v>67415</v>
      </c>
      <c r="C16" s="2663">
        <v>86.44798091842884</v>
      </c>
      <c r="D16" s="2662">
        <v>64.064964932621223</v>
      </c>
      <c r="E16" s="2673">
        <v>37815</v>
      </c>
      <c r="F16" s="2663">
        <v>84.481333363122502</v>
      </c>
      <c r="G16" s="2662">
        <v>35.935035067378784</v>
      </c>
      <c r="H16" s="2673">
        <v>105225</v>
      </c>
      <c r="I16" s="2675">
        <v>85.730813100863614</v>
      </c>
      <c r="J16" s="2654"/>
    </row>
    <row r="17" spans="1:10" ht="15" customHeight="1">
      <c r="A17" s="2664" t="s">
        <v>36</v>
      </c>
      <c r="B17" s="2661">
        <v>1055</v>
      </c>
      <c r="C17" s="2663">
        <v>1.3528936535822829</v>
      </c>
      <c r="D17" s="2662">
        <v>57.55591925804692</v>
      </c>
      <c r="E17" s="2661">
        <v>780</v>
      </c>
      <c r="F17" s="2663">
        <v>1.7381979043320899</v>
      </c>
      <c r="G17" s="2662">
        <v>42.44408074195308</v>
      </c>
      <c r="H17" s="2661">
        <v>1835</v>
      </c>
      <c r="I17" s="2674">
        <v>1.4934006843734724</v>
      </c>
      <c r="J17" s="2654"/>
    </row>
    <row r="18" spans="1:10" ht="15" customHeight="1">
      <c r="A18" s="2664" t="s">
        <v>37</v>
      </c>
      <c r="B18" s="2661">
        <v>9515</v>
      </c>
      <c r="C18" s="2663">
        <v>12.19912542798887</v>
      </c>
      <c r="D18" s="2662">
        <v>60.665773866462601</v>
      </c>
      <c r="E18" s="2661">
        <v>6170</v>
      </c>
      <c r="F18" s="2663">
        <v>13.780468732545408</v>
      </c>
      <c r="G18" s="2662">
        <v>39.334226133537406</v>
      </c>
      <c r="H18" s="2661">
        <v>15680</v>
      </c>
      <c r="I18" s="2674">
        <v>12.775786214762913</v>
      </c>
      <c r="J18" s="2654"/>
    </row>
    <row r="19" spans="1:10" ht="16.2" thickBot="1">
      <c r="A19" s="2660" t="s">
        <v>418</v>
      </c>
      <c r="B19" s="2670">
        <v>77980</v>
      </c>
      <c r="C19" s="2672">
        <v>100</v>
      </c>
      <c r="D19" s="2671">
        <v>63.533485416327196</v>
      </c>
      <c r="E19" s="2670">
        <v>44760</v>
      </c>
      <c r="F19" s="2672">
        <v>100</v>
      </c>
      <c r="G19" s="2671">
        <v>36.466514583672804</v>
      </c>
      <c r="H19" s="2670">
        <v>122740</v>
      </c>
      <c r="I19" s="2669">
        <v>100</v>
      </c>
      <c r="J19" s="2654"/>
    </row>
    <row r="20" spans="1:10" ht="30" customHeight="1" thickTop="1">
      <c r="A20" s="2668" t="s">
        <v>419</v>
      </c>
      <c r="B20" s="2666"/>
      <c r="C20" s="2667"/>
      <c r="D20" s="2665"/>
      <c r="E20" s="2666"/>
      <c r="F20" s="2667"/>
      <c r="G20" s="2665"/>
      <c r="H20" s="2666"/>
      <c r="I20" s="2665"/>
      <c r="J20" s="2654"/>
    </row>
    <row r="21" spans="1:10" ht="15" customHeight="1">
      <c r="A21" s="2664" t="s">
        <v>7</v>
      </c>
      <c r="B21" s="2673">
        <v>35070</v>
      </c>
      <c r="C21" s="2663">
        <v>60.728695862988559</v>
      </c>
      <c r="D21" s="2662">
        <v>52.825897026481485</v>
      </c>
      <c r="E21" s="2673">
        <v>31315</v>
      </c>
      <c r="F21" s="2663">
        <v>57.131129597197891</v>
      </c>
      <c r="G21" s="2662">
        <v>47.174102973518508</v>
      </c>
      <c r="H21" s="2673">
        <v>66385</v>
      </c>
      <c r="I21" s="483">
        <v>58.97675079733127</v>
      </c>
      <c r="J21" s="2654"/>
    </row>
    <row r="22" spans="1:10" ht="15" customHeight="1">
      <c r="A22" s="2664" t="s">
        <v>36</v>
      </c>
      <c r="B22" s="2673">
        <v>5415</v>
      </c>
      <c r="C22" s="2663">
        <v>9.3736471158674917</v>
      </c>
      <c r="D22" s="2662">
        <v>49.825110456553759</v>
      </c>
      <c r="E22" s="2673">
        <v>5450</v>
      </c>
      <c r="F22" s="2663">
        <v>9.9441768826619974</v>
      </c>
      <c r="G22" s="2662">
        <v>50.174889543446241</v>
      </c>
      <c r="H22" s="2673">
        <v>10865</v>
      </c>
      <c r="I22" s="483">
        <v>9.6514840578165124</v>
      </c>
      <c r="J22" s="2654"/>
    </row>
    <row r="23" spans="1:10" ht="15" customHeight="1">
      <c r="A23" s="2664" t="s">
        <v>37</v>
      </c>
      <c r="B23" s="2661">
        <v>17265</v>
      </c>
      <c r="C23" s="2663">
        <v>29.897657021143953</v>
      </c>
      <c r="D23" s="2662">
        <v>48.891343131424684</v>
      </c>
      <c r="E23" s="2661">
        <v>18050</v>
      </c>
      <c r="F23" s="2663">
        <v>32.924693520140103</v>
      </c>
      <c r="G23" s="2662">
        <v>51.108656868575309</v>
      </c>
      <c r="H23" s="2661">
        <v>35315</v>
      </c>
      <c r="I23" s="1167">
        <v>31.371765144852215</v>
      </c>
      <c r="J23" s="2654"/>
    </row>
    <row r="24" spans="1:10" ht="16.2" thickBot="1">
      <c r="A24" s="2660" t="s">
        <v>418</v>
      </c>
      <c r="B24" s="2670">
        <v>57745</v>
      </c>
      <c r="C24" s="2672">
        <v>100.00000000000001</v>
      </c>
      <c r="D24" s="2671">
        <v>51.301937581620962</v>
      </c>
      <c r="E24" s="2670">
        <v>54815</v>
      </c>
      <c r="F24" s="2672">
        <v>100</v>
      </c>
      <c r="G24" s="2671">
        <v>48.698062418379038</v>
      </c>
      <c r="H24" s="2670">
        <v>112565</v>
      </c>
      <c r="I24" s="2669">
        <v>100</v>
      </c>
      <c r="J24" s="2654"/>
    </row>
    <row r="25" spans="1:10" ht="30" customHeight="1" thickTop="1">
      <c r="A25" s="2668" t="s">
        <v>45</v>
      </c>
      <c r="B25" s="2666"/>
      <c r="C25" s="2667"/>
      <c r="D25" s="2665"/>
      <c r="E25" s="2666"/>
      <c r="F25" s="2667"/>
      <c r="G25" s="2665"/>
      <c r="H25" s="2666"/>
      <c r="I25" s="2665"/>
      <c r="J25" s="2654"/>
    </row>
    <row r="26" spans="1:10" ht="15" customHeight="1">
      <c r="A26" s="2664" t="s">
        <v>7</v>
      </c>
      <c r="B26" s="2661">
        <v>240625</v>
      </c>
      <c r="C26" s="2663">
        <v>59.538148635675334</v>
      </c>
      <c r="D26" s="2662">
        <v>64.768946694085855</v>
      </c>
      <c r="E26" s="2661">
        <v>130890</v>
      </c>
      <c r="F26" s="2663">
        <v>45.729089149521187</v>
      </c>
      <c r="G26" s="2662">
        <v>35.231053305914145</v>
      </c>
      <c r="H26" s="2661">
        <v>371515</v>
      </c>
      <c r="I26" s="1167">
        <v>53.813028420456469</v>
      </c>
      <c r="J26" s="2654"/>
    </row>
    <row r="27" spans="1:10" ht="15" customHeight="1">
      <c r="A27" s="2664" t="s">
        <v>36</v>
      </c>
      <c r="B27" s="2661">
        <v>12745</v>
      </c>
      <c r="C27" s="2663">
        <v>3.1532378586486409</v>
      </c>
      <c r="D27" s="2662">
        <v>57.081429723192691</v>
      </c>
      <c r="E27" s="2661">
        <v>9580</v>
      </c>
      <c r="F27" s="2663">
        <v>3.3476925656908678</v>
      </c>
      <c r="G27" s="2662">
        <v>42.918570276807309</v>
      </c>
      <c r="H27" s="2661">
        <v>22325</v>
      </c>
      <c r="I27" s="1167">
        <v>3.2338571488579526</v>
      </c>
      <c r="J27" s="2654"/>
    </row>
    <row r="28" spans="1:10" ht="15" customHeight="1">
      <c r="A28" s="2664" t="s">
        <v>37</v>
      </c>
      <c r="B28" s="2661">
        <v>150785</v>
      </c>
      <c r="C28" s="2663">
        <v>37.308613505676021</v>
      </c>
      <c r="D28" s="2662">
        <v>50.847943454699355</v>
      </c>
      <c r="E28" s="2661">
        <v>145755</v>
      </c>
      <c r="F28" s="2663">
        <v>50.92321828478795</v>
      </c>
      <c r="G28" s="2662">
        <v>49.152056545300645</v>
      </c>
      <c r="H28" s="2661">
        <v>296540</v>
      </c>
      <c r="I28" s="1167">
        <v>42.953114430685574</v>
      </c>
      <c r="J28" s="2654"/>
    </row>
    <row r="29" spans="1:10" s="2655" customFormat="1" ht="18" customHeight="1" thickBot="1">
      <c r="A29" s="2660" t="s">
        <v>418</v>
      </c>
      <c r="B29" s="2657">
        <v>404155</v>
      </c>
      <c r="C29" s="2659">
        <v>100</v>
      </c>
      <c r="D29" s="2658">
        <v>58.540838925639825</v>
      </c>
      <c r="E29" s="2657">
        <v>286225</v>
      </c>
      <c r="F29" s="2659">
        <v>100</v>
      </c>
      <c r="G29" s="2658">
        <v>41.459161074360175</v>
      </c>
      <c r="H29" s="2657">
        <v>690385</v>
      </c>
      <c r="I29" s="2656">
        <v>100</v>
      </c>
      <c r="J29" s="2654"/>
    </row>
    <row r="30" spans="1:10" ht="15.6" thickTop="1">
      <c r="E30" s="2654"/>
      <c r="H30" s="2654"/>
      <c r="I30" s="2654"/>
    </row>
    <row r="32" spans="1:10">
      <c r="A32"/>
      <c r="B32"/>
      <c r="C32"/>
      <c r="D32"/>
      <c r="E32"/>
      <c r="F32"/>
      <c r="G32"/>
      <c r="H32"/>
      <c r="I32"/>
      <c r="J32"/>
    </row>
  </sheetData>
  <mergeCells count="7">
    <mergeCell ref="A1:I1"/>
    <mergeCell ref="B3:D3"/>
    <mergeCell ref="E3:G3"/>
    <mergeCell ref="H3:I3"/>
    <mergeCell ref="B5:D5"/>
    <mergeCell ref="E5:G5"/>
    <mergeCell ref="H5:I5"/>
  </mergeCells>
  <pageMargins left="0.75" right="0.75" top="1" bottom="1" header="0.5" footer="0.5"/>
  <pageSetup paperSize="9" scale="51"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5A960-5883-4732-A982-A7903BF4E007}">
  <sheetPr>
    <tabColor theme="4"/>
  </sheetPr>
  <dimension ref="A1:L26"/>
  <sheetViews>
    <sheetView showGridLines="0" topLeftCell="A26" zoomScale="50" zoomScaleNormal="50" zoomScaleSheetLayoutView="80" workbookViewId="0">
      <selection activeCell="W32" sqref="W32"/>
    </sheetView>
  </sheetViews>
  <sheetFormatPr defaultColWidth="9.109375" defaultRowHeight="15"/>
  <cols>
    <col min="1" max="1" width="9.109375" style="452"/>
    <col min="2" max="2" width="21" style="452" customWidth="1"/>
    <col min="3" max="3" width="12.77734375" style="452" customWidth="1"/>
    <col min="4" max="5" width="10.77734375" style="452" customWidth="1"/>
    <col min="6" max="6" width="12.77734375" style="452" customWidth="1"/>
    <col min="7" max="8" width="10.77734375" style="452" customWidth="1"/>
    <col min="9" max="9" width="12.77734375" style="452" customWidth="1"/>
    <col min="10" max="10" width="10.77734375" style="452" customWidth="1"/>
    <col min="11" max="11" width="11.5546875" style="452" bestFit="1" customWidth="1"/>
    <col min="12" max="16384" width="9.109375" style="452"/>
  </cols>
  <sheetData>
    <row r="1" spans="1:12" ht="18.75" customHeight="1" thickBot="1">
      <c r="A1" s="367" t="s">
        <v>421</v>
      </c>
      <c r="B1" s="367"/>
      <c r="C1" s="367"/>
      <c r="D1" s="367"/>
      <c r="E1" s="367"/>
      <c r="F1" s="367"/>
      <c r="G1" s="367"/>
      <c r="H1" s="367"/>
      <c r="I1" s="367"/>
      <c r="J1" s="367"/>
    </row>
    <row r="2" spans="1:12" ht="16.5" customHeight="1" thickTop="1" thickBot="1">
      <c r="B2" s="646"/>
      <c r="C2" s="646"/>
      <c r="D2" s="646"/>
      <c r="E2" s="646"/>
      <c r="F2" s="646"/>
      <c r="G2" s="646"/>
      <c r="H2" s="646"/>
    </row>
    <row r="3" spans="1:12" ht="18.75" customHeight="1" thickBot="1">
      <c r="B3" s="504"/>
      <c r="C3" s="494" t="s">
        <v>143</v>
      </c>
      <c r="D3" s="2611"/>
      <c r="E3" s="493"/>
      <c r="F3" s="494" t="s">
        <v>144</v>
      </c>
      <c r="G3" s="2611"/>
      <c r="H3" s="493"/>
      <c r="I3" s="494" t="s">
        <v>15</v>
      </c>
      <c r="J3" s="493"/>
    </row>
    <row r="4" spans="1:12" ht="16.8" thickTop="1" thickBot="1">
      <c r="B4" s="504"/>
      <c r="C4" s="82" t="s">
        <v>8</v>
      </c>
      <c r="D4" s="2715" t="s">
        <v>9</v>
      </c>
      <c r="E4" s="9" t="s">
        <v>10</v>
      </c>
      <c r="F4" s="82" t="s">
        <v>8</v>
      </c>
      <c r="G4" s="2715" t="s">
        <v>9</v>
      </c>
      <c r="H4" s="9" t="s">
        <v>10</v>
      </c>
      <c r="I4" s="82" t="s">
        <v>8</v>
      </c>
      <c r="J4" s="299" t="s">
        <v>9</v>
      </c>
    </row>
    <row r="5" spans="1:12" s="631" customFormat="1" ht="30" customHeight="1">
      <c r="A5" s="631" t="s">
        <v>15</v>
      </c>
      <c r="C5" s="629"/>
      <c r="D5" s="2714"/>
      <c r="E5" s="627"/>
      <c r="F5" s="629"/>
      <c r="G5" s="2714"/>
      <c r="H5" s="627"/>
      <c r="I5" s="629"/>
      <c r="J5" s="1032"/>
    </row>
    <row r="6" spans="1:12">
      <c r="A6" s="607" t="s">
        <v>244</v>
      </c>
      <c r="B6" s="475" t="s">
        <v>50</v>
      </c>
      <c r="C6" s="87">
        <v>1240580</v>
      </c>
      <c r="D6" s="2707">
        <v>77.571912632474749</v>
      </c>
      <c r="E6" s="2705">
        <v>55.894333576780127</v>
      </c>
      <c r="F6" s="87">
        <v>978930</v>
      </c>
      <c r="G6" s="2707">
        <v>81.641127344116171</v>
      </c>
      <c r="H6" s="2705">
        <v>44.105666423219873</v>
      </c>
      <c r="I6" s="87">
        <v>2219515</v>
      </c>
      <c r="J6" s="2705">
        <v>79.315542503340382</v>
      </c>
      <c r="K6" s="654"/>
      <c r="L6" s="654"/>
    </row>
    <row r="7" spans="1:12">
      <c r="A7" s="607" t="s">
        <v>243</v>
      </c>
      <c r="B7" s="475" t="s">
        <v>51</v>
      </c>
      <c r="C7" s="87">
        <v>358685</v>
      </c>
      <c r="D7" s="2707">
        <v>22.428087367525247</v>
      </c>
      <c r="E7" s="2705">
        <v>61.968314847448255</v>
      </c>
      <c r="F7" s="87">
        <v>220135</v>
      </c>
      <c r="G7" s="2707">
        <v>18.358872655883829</v>
      </c>
      <c r="H7" s="2705">
        <v>38.031685152551745</v>
      </c>
      <c r="I7" s="87">
        <v>578820</v>
      </c>
      <c r="J7" s="2705">
        <v>20.684457496659618</v>
      </c>
      <c r="K7" s="654"/>
      <c r="L7" s="654"/>
    </row>
    <row r="8" spans="1:12" ht="16.2" thickBot="1">
      <c r="A8" s="526" t="s">
        <v>46</v>
      </c>
      <c r="B8" s="526" t="s">
        <v>253</v>
      </c>
      <c r="C8" s="2712">
        <v>1599265</v>
      </c>
      <c r="D8" s="2713">
        <v>100</v>
      </c>
      <c r="E8" s="2711">
        <v>57.15070365106655</v>
      </c>
      <c r="F8" s="2712">
        <v>1199065</v>
      </c>
      <c r="G8" s="2713">
        <v>100</v>
      </c>
      <c r="H8" s="2711">
        <v>42.84929634893345</v>
      </c>
      <c r="I8" s="104">
        <v>2798335</v>
      </c>
      <c r="J8" s="2711">
        <v>100</v>
      </c>
      <c r="K8" s="654"/>
      <c r="L8" s="654"/>
    </row>
    <row r="9" spans="1:12" s="631" customFormat="1" ht="30" customHeight="1" thickTop="1">
      <c r="A9" s="631" t="s">
        <v>39</v>
      </c>
      <c r="C9" s="2709"/>
      <c r="D9" s="2710"/>
      <c r="E9" s="2708"/>
      <c r="F9" s="2709"/>
      <c r="G9" s="2710"/>
      <c r="H9" s="2708"/>
      <c r="I9" s="2709"/>
      <c r="J9" s="2708"/>
      <c r="K9" s="654"/>
      <c r="L9" s="654"/>
    </row>
    <row r="10" spans="1:12">
      <c r="A10" s="607" t="s">
        <v>244</v>
      </c>
      <c r="B10" s="475" t="s">
        <v>50</v>
      </c>
      <c r="C10" s="2706">
        <v>936360</v>
      </c>
      <c r="D10" s="2707">
        <v>88.391124251417878</v>
      </c>
      <c r="E10" s="2705">
        <v>56.372326501812729</v>
      </c>
      <c r="F10" s="2706">
        <v>724665</v>
      </c>
      <c r="G10" s="2707">
        <v>89.109613381683687</v>
      </c>
      <c r="H10" s="2705">
        <v>43.627673498187264</v>
      </c>
      <c r="I10" s="2706">
        <v>1661025</v>
      </c>
      <c r="J10" s="2705">
        <v>88.70315454667309</v>
      </c>
      <c r="K10" s="654"/>
      <c r="L10" s="654"/>
    </row>
    <row r="11" spans="1:12">
      <c r="A11" s="607" t="s">
        <v>243</v>
      </c>
      <c r="B11" s="475" t="s">
        <v>51</v>
      </c>
      <c r="C11" s="2706">
        <v>122975</v>
      </c>
      <c r="D11" s="2707">
        <v>11.608875748582131</v>
      </c>
      <c r="E11" s="2705">
        <v>58.133884211571271</v>
      </c>
      <c r="F11" s="2706">
        <v>88565</v>
      </c>
      <c r="G11" s="2707">
        <v>10.89038661831632</v>
      </c>
      <c r="H11" s="2705">
        <v>41.866115788428722</v>
      </c>
      <c r="I11" s="2706">
        <v>211540</v>
      </c>
      <c r="J11" s="2705">
        <v>11.296845453326904</v>
      </c>
      <c r="K11" s="654"/>
      <c r="L11" s="654"/>
    </row>
    <row r="12" spans="1:12" ht="16.2" thickBot="1">
      <c r="A12" s="526" t="s">
        <v>46</v>
      </c>
      <c r="B12" s="526" t="s">
        <v>253</v>
      </c>
      <c r="C12" s="2712">
        <v>1059335</v>
      </c>
      <c r="D12" s="2713">
        <v>100.00000000000001</v>
      </c>
      <c r="E12" s="2711">
        <v>56.571326953855326</v>
      </c>
      <c r="F12" s="2712">
        <v>813230</v>
      </c>
      <c r="G12" s="2713">
        <v>100</v>
      </c>
      <c r="H12" s="2711">
        <v>43.428673046144681</v>
      </c>
      <c r="I12" s="2712">
        <v>1872565</v>
      </c>
      <c r="J12" s="2711">
        <v>100</v>
      </c>
      <c r="K12" s="654"/>
      <c r="L12" s="654"/>
    </row>
    <row r="13" spans="1:12" s="631" customFormat="1" ht="30" customHeight="1" thickTop="1">
      <c r="A13" s="631" t="s">
        <v>41</v>
      </c>
      <c r="C13" s="2709"/>
      <c r="D13" s="2710"/>
      <c r="E13" s="2708"/>
      <c r="F13" s="2709"/>
      <c r="G13" s="2710"/>
      <c r="H13" s="2708"/>
      <c r="I13" s="2709"/>
      <c r="J13" s="2708"/>
      <c r="K13" s="654"/>
      <c r="L13" s="654"/>
    </row>
    <row r="14" spans="1:12">
      <c r="A14" s="607" t="s">
        <v>244</v>
      </c>
      <c r="B14" s="475" t="s">
        <v>50</v>
      </c>
      <c r="C14" s="2706">
        <v>17820</v>
      </c>
      <c r="D14" s="2707">
        <v>22.843700323060357</v>
      </c>
      <c r="E14" s="2705">
        <v>55.316176698848295</v>
      </c>
      <c r="F14" s="2706">
        <v>14395</v>
      </c>
      <c r="G14" s="2707">
        <v>32.152430307362401</v>
      </c>
      <c r="H14" s="2705">
        <v>44.683823301151712</v>
      </c>
      <c r="I14" s="2706">
        <v>32215</v>
      </c>
      <c r="J14" s="2705">
        <v>26.238067311764894</v>
      </c>
      <c r="K14" s="654"/>
      <c r="L14" s="654"/>
    </row>
    <row r="15" spans="1:12">
      <c r="A15" s="607" t="s">
        <v>243</v>
      </c>
      <c r="B15" s="475" t="s">
        <v>51</v>
      </c>
      <c r="C15" s="2706">
        <v>60185</v>
      </c>
      <c r="D15" s="2707">
        <v>77.156299676939639</v>
      </c>
      <c r="E15" s="2705">
        <v>66.459435285283632</v>
      </c>
      <c r="F15" s="2706">
        <v>30375</v>
      </c>
      <c r="G15" s="2707">
        <v>67.847569692637606</v>
      </c>
      <c r="H15" s="2705">
        <v>33.540564714716375</v>
      </c>
      <c r="I15" s="2706">
        <v>90560</v>
      </c>
      <c r="J15" s="2705">
        <v>73.761932688235106</v>
      </c>
      <c r="K15" s="654"/>
      <c r="L15" s="654"/>
    </row>
    <row r="16" spans="1:12" ht="16.2" thickBot="1">
      <c r="A16" s="526" t="s">
        <v>46</v>
      </c>
      <c r="B16" s="526" t="s">
        <v>253</v>
      </c>
      <c r="C16" s="2712">
        <v>78005</v>
      </c>
      <c r="D16" s="2713">
        <v>100</v>
      </c>
      <c r="E16" s="2711">
        <v>63.535659596650703</v>
      </c>
      <c r="F16" s="2712">
        <v>44770</v>
      </c>
      <c r="G16" s="2713">
        <v>100</v>
      </c>
      <c r="H16" s="2711">
        <v>36.464340403349297</v>
      </c>
      <c r="I16" s="2712">
        <v>122770</v>
      </c>
      <c r="J16" s="2711">
        <v>100</v>
      </c>
      <c r="K16" s="654"/>
      <c r="L16" s="654"/>
    </row>
    <row r="17" spans="1:12" s="631" customFormat="1" ht="30" customHeight="1" thickTop="1">
      <c r="A17" s="631" t="s">
        <v>43</v>
      </c>
      <c r="C17" s="2709"/>
      <c r="D17" s="2710"/>
      <c r="E17" s="2708"/>
      <c r="F17" s="2709"/>
      <c r="G17" s="2710"/>
      <c r="H17" s="2708"/>
      <c r="I17" s="2709"/>
      <c r="J17" s="2708"/>
      <c r="K17" s="654"/>
      <c r="L17" s="654"/>
    </row>
    <row r="18" spans="1:12">
      <c r="A18" s="607" t="s">
        <v>244</v>
      </c>
      <c r="B18" s="475" t="s">
        <v>50</v>
      </c>
      <c r="C18" s="2706">
        <v>42810</v>
      </c>
      <c r="D18" s="2707">
        <v>74.131989540582197</v>
      </c>
      <c r="E18" s="2705">
        <v>50.290164935858272</v>
      </c>
      <c r="F18" s="2706">
        <v>42315</v>
      </c>
      <c r="G18" s="2707">
        <v>77.194614711033267</v>
      </c>
      <c r="H18" s="2705">
        <v>49.709835064141721</v>
      </c>
      <c r="I18" s="2706">
        <v>85125</v>
      </c>
      <c r="J18" s="2705">
        <v>75.623428657729448</v>
      </c>
      <c r="K18" s="654"/>
      <c r="L18" s="654"/>
    </row>
    <row r="19" spans="1:12">
      <c r="A19" s="607" t="s">
        <v>243</v>
      </c>
      <c r="B19" s="475" t="s">
        <v>51</v>
      </c>
      <c r="C19" s="2706">
        <v>14940</v>
      </c>
      <c r="D19" s="2707">
        <v>25.868010459417807</v>
      </c>
      <c r="E19" s="2705">
        <v>54.440759502897343</v>
      </c>
      <c r="F19" s="2706">
        <v>12500</v>
      </c>
      <c r="G19" s="2707">
        <v>22.805385288966725</v>
      </c>
      <c r="H19" s="2705">
        <v>45.559240497102664</v>
      </c>
      <c r="I19" s="2706">
        <v>27440</v>
      </c>
      <c r="J19" s="2705">
        <v>24.376571342270552</v>
      </c>
      <c r="K19" s="654"/>
      <c r="L19" s="654"/>
    </row>
    <row r="20" spans="1:12" ht="16.2" thickBot="1">
      <c r="A20" s="526" t="s">
        <v>46</v>
      </c>
      <c r="B20" s="526" t="s">
        <v>253</v>
      </c>
      <c r="C20" s="2712">
        <v>57745</v>
      </c>
      <c r="D20" s="2713">
        <v>100</v>
      </c>
      <c r="E20" s="2711">
        <v>51.301937581620962</v>
      </c>
      <c r="F20" s="2712">
        <v>54815</v>
      </c>
      <c r="G20" s="2713">
        <v>100</v>
      </c>
      <c r="H20" s="2711">
        <v>48.698062418379038</v>
      </c>
      <c r="I20" s="2712">
        <v>112565</v>
      </c>
      <c r="J20" s="2711">
        <v>100</v>
      </c>
      <c r="K20" s="654"/>
      <c r="L20" s="654"/>
    </row>
    <row r="21" spans="1:12" s="631" customFormat="1" ht="30" customHeight="1" thickTop="1">
      <c r="A21" s="631" t="s">
        <v>45</v>
      </c>
      <c r="C21" s="2709"/>
      <c r="D21" s="2710"/>
      <c r="E21" s="2708"/>
      <c r="F21" s="2709"/>
      <c r="G21" s="2710"/>
      <c r="H21" s="2708"/>
      <c r="I21" s="2709"/>
      <c r="J21" s="2708"/>
      <c r="K21" s="654"/>
      <c r="L21" s="654"/>
    </row>
    <row r="22" spans="1:12">
      <c r="A22" s="607" t="s">
        <v>244</v>
      </c>
      <c r="B22" s="475" t="s">
        <v>50</v>
      </c>
      <c r="C22" s="2706">
        <v>243595</v>
      </c>
      <c r="D22" s="2707">
        <v>60.268939581374639</v>
      </c>
      <c r="E22" s="2705">
        <v>55.218179757452113</v>
      </c>
      <c r="F22" s="2706">
        <v>197555</v>
      </c>
      <c r="G22" s="2707">
        <v>69.014606062511575</v>
      </c>
      <c r="H22" s="2705">
        <v>44.781820242547887</v>
      </c>
      <c r="I22" s="2706">
        <v>441150</v>
      </c>
      <c r="J22" s="2705">
        <v>63.894871464346181</v>
      </c>
      <c r="K22" s="654"/>
      <c r="L22" s="654"/>
    </row>
    <row r="23" spans="1:12">
      <c r="A23" s="607" t="s">
        <v>243</v>
      </c>
      <c r="B23" s="475" t="s">
        <v>51</v>
      </c>
      <c r="C23" s="2706">
        <v>160585</v>
      </c>
      <c r="D23" s="2707">
        <v>39.731060418625361</v>
      </c>
      <c r="E23" s="2705">
        <v>64.419269820002327</v>
      </c>
      <c r="F23" s="2706">
        <v>88695</v>
      </c>
      <c r="G23" s="2707">
        <v>30.985393937488425</v>
      </c>
      <c r="H23" s="2705">
        <v>35.580730179997673</v>
      </c>
      <c r="I23" s="2706">
        <v>249280</v>
      </c>
      <c r="J23" s="2705">
        <v>36.105128535653819</v>
      </c>
      <c r="K23" s="654"/>
      <c r="L23" s="654"/>
    </row>
    <row r="24" spans="1:12" ht="16.2" thickBot="1">
      <c r="A24" s="526" t="s">
        <v>46</v>
      </c>
      <c r="B24" s="526" t="s">
        <v>253</v>
      </c>
      <c r="C24" s="2703">
        <v>404180</v>
      </c>
      <c r="D24" s="2704">
        <v>100</v>
      </c>
      <c r="E24" s="2702">
        <v>58.540245151217142</v>
      </c>
      <c r="F24" s="2703">
        <v>286250</v>
      </c>
      <c r="G24" s="2704">
        <v>100</v>
      </c>
      <c r="H24" s="2702">
        <v>41.459754848782858</v>
      </c>
      <c r="I24" s="2703">
        <v>690430</v>
      </c>
      <c r="J24" s="2702">
        <v>100</v>
      </c>
      <c r="K24" s="654"/>
      <c r="L24" s="654"/>
    </row>
    <row r="25" spans="1:12" ht="15.6" thickTop="1">
      <c r="C25" s="497"/>
      <c r="D25" s="453"/>
      <c r="E25" s="453"/>
      <c r="F25" s="453"/>
      <c r="G25" s="453"/>
      <c r="H25" s="453"/>
      <c r="I25" s="453"/>
      <c r="J25" s="453"/>
    </row>
    <row r="26" spans="1:12">
      <c r="C26" s="497"/>
      <c r="D26" s="453"/>
      <c r="E26" s="497"/>
      <c r="F26" s="453"/>
      <c r="G26" s="497"/>
      <c r="H26" s="453"/>
    </row>
  </sheetData>
  <mergeCells count="4">
    <mergeCell ref="A1:J1"/>
    <mergeCell ref="C3:E3"/>
    <mergeCell ref="F3:H3"/>
    <mergeCell ref="I3:J3"/>
  </mergeCells>
  <pageMargins left="0.75" right="0.75" top="1" bottom="1" header="0.5" footer="0.5"/>
  <pageSetup paperSize="9" scale="51"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7B087-5713-4CB3-ADA1-A5B3D55C095D}">
  <sheetPr>
    <tabColor theme="2"/>
  </sheetPr>
  <dimension ref="A1:K25"/>
  <sheetViews>
    <sheetView showGridLines="0" topLeftCell="A9" zoomScale="80" zoomScaleNormal="80" zoomScaleSheetLayoutView="80" workbookViewId="0">
      <selection activeCell="W32" sqref="W32"/>
    </sheetView>
  </sheetViews>
  <sheetFormatPr defaultColWidth="9.109375" defaultRowHeight="15"/>
  <cols>
    <col min="1" max="1" width="9.109375" style="2716"/>
    <col min="2" max="2" width="21" style="2716" customWidth="1"/>
    <col min="3" max="3" width="12.77734375" style="2716" customWidth="1"/>
    <col min="4" max="5" width="10.77734375" style="2716" customWidth="1"/>
    <col min="6" max="6" width="12.77734375" style="2716" customWidth="1"/>
    <col min="7" max="8" width="10.77734375" style="2716" customWidth="1"/>
    <col min="9" max="9" width="12.77734375" style="2716" customWidth="1"/>
    <col min="10" max="10" width="10.77734375" style="2716" customWidth="1"/>
    <col min="11" max="11" width="13.77734375" style="2716" customWidth="1"/>
    <col min="12" max="16384" width="9.109375" style="2716"/>
  </cols>
  <sheetData>
    <row r="1" spans="1:11" ht="18.75" customHeight="1" thickBot="1">
      <c r="A1" s="2746" t="s">
        <v>422</v>
      </c>
      <c r="B1" s="2746"/>
      <c r="C1" s="2746"/>
      <c r="D1" s="2746"/>
      <c r="E1" s="2746"/>
      <c r="F1" s="2746"/>
      <c r="G1" s="2746"/>
      <c r="H1" s="2746"/>
      <c r="I1" s="2746"/>
      <c r="J1" s="2746"/>
    </row>
    <row r="2" spans="1:11" ht="16.5" customHeight="1" thickTop="1" thickBot="1">
      <c r="B2" s="2745"/>
      <c r="C2" s="2744"/>
      <c r="D2" s="2744"/>
      <c r="E2" s="2744"/>
      <c r="F2" s="2744"/>
      <c r="G2" s="2744"/>
      <c r="H2" s="2744"/>
      <c r="I2" s="2743"/>
      <c r="J2" s="2743"/>
    </row>
    <row r="3" spans="1:11" ht="18.75" customHeight="1" thickBot="1">
      <c r="B3" s="443"/>
      <c r="C3" s="1288" t="s">
        <v>143</v>
      </c>
      <c r="D3" s="2742"/>
      <c r="E3" s="1287"/>
      <c r="F3" s="1288" t="s">
        <v>144</v>
      </c>
      <c r="G3" s="2742"/>
      <c r="H3" s="1287"/>
      <c r="I3" s="1288" t="s">
        <v>15</v>
      </c>
      <c r="J3" s="1287"/>
    </row>
    <row r="4" spans="1:11" ht="16.8" thickTop="1" thickBot="1">
      <c r="B4" s="443"/>
      <c r="C4" s="2741" t="s">
        <v>8</v>
      </c>
      <c r="D4" s="2694" t="s">
        <v>9</v>
      </c>
      <c r="E4" s="936" t="s">
        <v>10</v>
      </c>
      <c r="F4" s="2741" t="s">
        <v>8</v>
      </c>
      <c r="G4" s="2694" t="s">
        <v>9</v>
      </c>
      <c r="H4" s="936" t="s">
        <v>10</v>
      </c>
      <c r="I4" s="2741" t="s">
        <v>8</v>
      </c>
      <c r="J4" s="2740" t="s">
        <v>9</v>
      </c>
    </row>
    <row r="5" spans="1:11" ht="30" customHeight="1">
      <c r="A5" s="631" t="s">
        <v>15</v>
      </c>
      <c r="B5" s="2728"/>
      <c r="C5" s="2738"/>
      <c r="D5" s="2739"/>
      <c r="E5" s="2737"/>
      <c r="F5" s="2738"/>
      <c r="G5" s="2739"/>
      <c r="H5" s="2737"/>
      <c r="I5" s="2738"/>
      <c r="J5" s="2737"/>
    </row>
    <row r="6" spans="1:11">
      <c r="A6" s="607" t="s">
        <v>244</v>
      </c>
      <c r="B6" s="2664" t="s">
        <v>50</v>
      </c>
      <c r="C6" s="2736">
        <v>549555</v>
      </c>
      <c r="D6" s="738">
        <v>75.840616491194652</v>
      </c>
      <c r="E6" s="737">
        <v>55.627547658355915</v>
      </c>
      <c r="F6" s="2736">
        <v>438365</v>
      </c>
      <c r="G6" s="738">
        <v>82.948359152810809</v>
      </c>
      <c r="H6" s="737">
        <v>44.372452341644085</v>
      </c>
      <c r="I6" s="2736">
        <v>987915</v>
      </c>
      <c r="J6" s="737">
        <v>78.838219638750161</v>
      </c>
      <c r="K6" s="2719"/>
    </row>
    <row r="7" spans="1:11">
      <c r="A7" s="607" t="s">
        <v>243</v>
      </c>
      <c r="B7" s="2664" t="s">
        <v>51</v>
      </c>
      <c r="C7" s="2736">
        <v>175065</v>
      </c>
      <c r="D7" s="738">
        <v>24.159383508805341</v>
      </c>
      <c r="E7" s="737">
        <v>66.017414783333393</v>
      </c>
      <c r="F7" s="2736">
        <v>90115</v>
      </c>
      <c r="G7" s="738">
        <v>17.051640847189187</v>
      </c>
      <c r="H7" s="737">
        <v>33.982585216666607</v>
      </c>
      <c r="I7" s="2736">
        <v>265175</v>
      </c>
      <c r="J7" s="737">
        <v>21.161780361249836</v>
      </c>
      <c r="K7" s="2719"/>
    </row>
    <row r="8" spans="1:11" ht="16.2" thickBot="1">
      <c r="A8" s="526" t="s">
        <v>46</v>
      </c>
      <c r="B8" s="2723" t="s">
        <v>253</v>
      </c>
      <c r="C8" s="2730">
        <v>724615</v>
      </c>
      <c r="D8" s="2731">
        <v>100</v>
      </c>
      <c r="E8" s="2729">
        <v>57.826228519169355</v>
      </c>
      <c r="F8" s="2730">
        <v>528475</v>
      </c>
      <c r="G8" s="2731">
        <v>100</v>
      </c>
      <c r="H8" s="2729">
        <v>42.173771480830645</v>
      </c>
      <c r="I8" s="2735">
        <v>1253095</v>
      </c>
      <c r="J8" s="2729">
        <v>100</v>
      </c>
      <c r="K8" s="2719"/>
    </row>
    <row r="9" spans="1:11" ht="30" customHeight="1" thickTop="1">
      <c r="A9" s="631" t="s">
        <v>39</v>
      </c>
      <c r="B9" s="2728"/>
      <c r="C9" s="2733"/>
      <c r="D9" s="2734"/>
      <c r="E9" s="2732"/>
      <c r="F9" s="2733"/>
      <c r="G9" s="2734"/>
      <c r="H9" s="2732"/>
      <c r="I9" s="2733"/>
      <c r="J9" s="2732"/>
      <c r="K9" s="2719"/>
    </row>
    <row r="10" spans="1:11">
      <c r="A10" s="607" t="s">
        <v>244</v>
      </c>
      <c r="B10" s="2664" t="s">
        <v>50</v>
      </c>
      <c r="C10" s="2724">
        <v>325755</v>
      </c>
      <c r="D10" s="738">
        <v>90.228594062038653</v>
      </c>
      <c r="E10" s="737">
        <v>55.603823504309979</v>
      </c>
      <c r="F10" s="2724">
        <v>260095</v>
      </c>
      <c r="G10" s="738">
        <v>91.838536204711005</v>
      </c>
      <c r="H10" s="737">
        <v>44.396176495690021</v>
      </c>
      <c r="I10" s="2724">
        <v>585850</v>
      </c>
      <c r="J10" s="737">
        <v>90.93632516973436</v>
      </c>
      <c r="K10" s="2719"/>
    </row>
    <row r="11" spans="1:11">
      <c r="A11" s="607" t="s">
        <v>243</v>
      </c>
      <c r="B11" s="2664" t="s">
        <v>51</v>
      </c>
      <c r="C11" s="2724">
        <v>35280</v>
      </c>
      <c r="D11" s="738">
        <v>9.7714059379613492</v>
      </c>
      <c r="E11" s="737">
        <v>60.415810384984248</v>
      </c>
      <c r="F11" s="2724">
        <v>23115</v>
      </c>
      <c r="G11" s="738">
        <v>8.1614637952889915</v>
      </c>
      <c r="H11" s="737">
        <v>39.58418961501576</v>
      </c>
      <c r="I11" s="2724">
        <v>58390</v>
      </c>
      <c r="J11" s="737">
        <v>9.0636748302656454</v>
      </c>
      <c r="K11" s="2719"/>
    </row>
    <row r="12" spans="1:11" ht="16.2" thickBot="1">
      <c r="A12" s="526" t="s">
        <v>46</v>
      </c>
      <c r="B12" s="2723" t="s">
        <v>253</v>
      </c>
      <c r="C12" s="2730">
        <v>361035</v>
      </c>
      <c r="D12" s="2731">
        <v>100</v>
      </c>
      <c r="E12" s="2729">
        <v>56.039966348049333</v>
      </c>
      <c r="F12" s="2730">
        <v>283210</v>
      </c>
      <c r="G12" s="2731">
        <v>100</v>
      </c>
      <c r="H12" s="2729">
        <v>43.960033651950667</v>
      </c>
      <c r="I12" s="2730">
        <v>644240</v>
      </c>
      <c r="J12" s="2729">
        <v>100</v>
      </c>
      <c r="K12" s="2719"/>
    </row>
    <row r="13" spans="1:11" ht="30" customHeight="1" thickTop="1">
      <c r="A13" s="631" t="s">
        <v>41</v>
      </c>
      <c r="B13" s="2728"/>
      <c r="C13" s="2733"/>
      <c r="D13" s="2734"/>
      <c r="E13" s="2732"/>
      <c r="F13" s="2733"/>
      <c r="G13" s="2734"/>
      <c r="H13" s="2732"/>
      <c r="I13" s="2733"/>
      <c r="J13" s="2732"/>
      <c r="K13" s="2719"/>
    </row>
    <row r="14" spans="1:11">
      <c r="A14" s="607" t="s">
        <v>244</v>
      </c>
      <c r="B14" s="2664" t="s">
        <v>50</v>
      </c>
      <c r="C14" s="2724">
        <v>13395</v>
      </c>
      <c r="D14" s="738">
        <v>22.014790468364829</v>
      </c>
      <c r="E14" s="737">
        <v>55.003079449804972</v>
      </c>
      <c r="F14" s="2724">
        <v>10960</v>
      </c>
      <c r="G14" s="738">
        <v>33.172902288412644</v>
      </c>
      <c r="H14" s="737">
        <v>44.996920550195028</v>
      </c>
      <c r="I14" s="2724">
        <v>24355</v>
      </c>
      <c r="J14" s="737">
        <v>25.941034872078905</v>
      </c>
      <c r="K14" s="2719"/>
    </row>
    <row r="15" spans="1:11">
      <c r="A15" s="607" t="s">
        <v>243</v>
      </c>
      <c r="B15" s="2664" t="s">
        <v>51</v>
      </c>
      <c r="C15" s="2724">
        <v>47455</v>
      </c>
      <c r="D15" s="738">
        <v>77.985209531635164</v>
      </c>
      <c r="E15" s="737">
        <v>68.248694826767917</v>
      </c>
      <c r="F15" s="2724">
        <v>22075</v>
      </c>
      <c r="G15" s="738">
        <v>66.827097711587356</v>
      </c>
      <c r="H15" s="737">
        <v>31.751305173232087</v>
      </c>
      <c r="I15" s="2724">
        <v>69530</v>
      </c>
      <c r="J15" s="737">
        <v>74.058965127921098</v>
      </c>
      <c r="K15" s="2719"/>
    </row>
    <row r="16" spans="1:11" ht="16.2" thickBot="1">
      <c r="A16" s="526" t="s">
        <v>46</v>
      </c>
      <c r="B16" s="2723" t="s">
        <v>253</v>
      </c>
      <c r="C16" s="2730">
        <v>60850</v>
      </c>
      <c r="D16" s="2731">
        <v>100</v>
      </c>
      <c r="E16" s="2729">
        <v>64.812645122808505</v>
      </c>
      <c r="F16" s="2730">
        <v>33035</v>
      </c>
      <c r="G16" s="2731">
        <v>100</v>
      </c>
      <c r="H16" s="2729">
        <v>35.187354877191488</v>
      </c>
      <c r="I16" s="2730">
        <v>93885</v>
      </c>
      <c r="J16" s="2729">
        <v>100</v>
      </c>
      <c r="K16" s="2719"/>
    </row>
    <row r="17" spans="1:11" ht="30" customHeight="1" thickTop="1">
      <c r="A17" s="631" t="s">
        <v>43</v>
      </c>
      <c r="B17" s="2728"/>
      <c r="C17" s="2726"/>
      <c r="D17" s="2727"/>
      <c r="E17" s="2725"/>
      <c r="F17" s="2726"/>
      <c r="G17" s="2727"/>
      <c r="H17" s="2725"/>
      <c r="I17" s="2726"/>
      <c r="J17" s="2725"/>
      <c r="K17" s="2719"/>
    </row>
    <row r="18" spans="1:11">
      <c r="A18" s="607" t="s">
        <v>244</v>
      </c>
      <c r="B18" s="2664" t="s">
        <v>50</v>
      </c>
      <c r="C18" s="2724">
        <v>14385</v>
      </c>
      <c r="D18" s="738">
        <v>82.532124827902706</v>
      </c>
      <c r="E18" s="737">
        <v>51.792785657714738</v>
      </c>
      <c r="F18" s="2724">
        <v>13390</v>
      </c>
      <c r="G18" s="738">
        <v>84.289041354566635</v>
      </c>
      <c r="H18" s="737">
        <v>48.207214342285262</v>
      </c>
      <c r="I18" s="2724">
        <v>27780</v>
      </c>
      <c r="J18" s="737">
        <v>83.369849035085082</v>
      </c>
      <c r="K18" s="2719"/>
    </row>
    <row r="19" spans="1:11">
      <c r="A19" s="607" t="s">
        <v>243</v>
      </c>
      <c r="B19" s="2664" t="s">
        <v>51</v>
      </c>
      <c r="C19" s="2724">
        <v>3045</v>
      </c>
      <c r="D19" s="738">
        <v>17.46787517209729</v>
      </c>
      <c r="E19" s="737">
        <v>54.953979426096375</v>
      </c>
      <c r="F19" s="2724">
        <v>2495</v>
      </c>
      <c r="G19" s="738">
        <v>15.710958645433374</v>
      </c>
      <c r="H19" s="737">
        <v>45.046020573903625</v>
      </c>
      <c r="I19" s="2724">
        <v>5540</v>
      </c>
      <c r="J19" s="737">
        <v>16.630150964914915</v>
      </c>
      <c r="K19" s="2719"/>
    </row>
    <row r="20" spans="1:11" ht="16.2" thickBot="1">
      <c r="A20" s="526" t="s">
        <v>46</v>
      </c>
      <c r="B20" s="2723" t="s">
        <v>253</v>
      </c>
      <c r="C20" s="2730">
        <v>17430</v>
      </c>
      <c r="D20" s="2731">
        <v>100</v>
      </c>
      <c r="E20" s="2729">
        <v>52.318496953690087</v>
      </c>
      <c r="F20" s="2730">
        <v>15885</v>
      </c>
      <c r="G20" s="2731">
        <v>100.00000000000001</v>
      </c>
      <c r="H20" s="2729">
        <v>47.681503046309913</v>
      </c>
      <c r="I20" s="2730">
        <v>33320</v>
      </c>
      <c r="J20" s="2729">
        <v>100</v>
      </c>
      <c r="K20" s="2719"/>
    </row>
    <row r="21" spans="1:11" ht="30" customHeight="1" thickTop="1">
      <c r="A21" s="631" t="s">
        <v>45</v>
      </c>
      <c r="B21" s="2728"/>
      <c r="C21" s="2726"/>
      <c r="D21" s="2727"/>
      <c r="E21" s="2725"/>
      <c r="F21" s="2726"/>
      <c r="G21" s="2727"/>
      <c r="H21" s="2725"/>
      <c r="I21" s="2726"/>
      <c r="J21" s="2725"/>
      <c r="K21" s="2719"/>
    </row>
    <row r="22" spans="1:11">
      <c r="A22" s="607" t="s">
        <v>244</v>
      </c>
      <c r="B22" s="2664" t="s">
        <v>50</v>
      </c>
      <c r="C22" s="2724">
        <v>196015</v>
      </c>
      <c r="D22" s="738">
        <v>68.704740941178116</v>
      </c>
      <c r="E22" s="737">
        <v>56.015134282464693</v>
      </c>
      <c r="F22" s="2724">
        <v>153920</v>
      </c>
      <c r="G22" s="738">
        <v>78.391606610812602</v>
      </c>
      <c r="H22" s="737">
        <v>43.984865717535307</v>
      </c>
      <c r="I22" s="2724">
        <v>349935</v>
      </c>
      <c r="J22" s="737">
        <v>72.653623919592576</v>
      </c>
      <c r="K22" s="2719"/>
    </row>
    <row r="23" spans="1:11">
      <c r="A23" s="607" t="s">
        <v>243</v>
      </c>
      <c r="B23" s="2664" t="s">
        <v>51</v>
      </c>
      <c r="C23" s="2724">
        <v>89285</v>
      </c>
      <c r="D23" s="738">
        <v>31.295259058821877</v>
      </c>
      <c r="E23" s="737">
        <v>67.788297282728365</v>
      </c>
      <c r="F23" s="2724">
        <v>42425</v>
      </c>
      <c r="G23" s="738">
        <v>21.608393389187398</v>
      </c>
      <c r="H23" s="737">
        <v>32.211702717271642</v>
      </c>
      <c r="I23" s="2724">
        <v>131715</v>
      </c>
      <c r="J23" s="737">
        <v>27.346376080407435</v>
      </c>
      <c r="K23" s="2719"/>
    </row>
    <row r="24" spans="1:11" ht="16.2" thickBot="1">
      <c r="A24" s="526" t="s">
        <v>46</v>
      </c>
      <c r="B24" s="2723" t="s">
        <v>253</v>
      </c>
      <c r="C24" s="2721">
        <v>285300</v>
      </c>
      <c r="D24" s="2722">
        <v>100</v>
      </c>
      <c r="E24" s="2720">
        <v>59.234667713076171</v>
      </c>
      <c r="F24" s="2721">
        <v>196345</v>
      </c>
      <c r="G24" s="2722">
        <v>100</v>
      </c>
      <c r="H24" s="2720">
        <v>40.765332286923829</v>
      </c>
      <c r="I24" s="2721">
        <v>481645</v>
      </c>
      <c r="J24" s="2720">
        <v>100.00000000000001</v>
      </c>
      <c r="K24" s="2719"/>
    </row>
    <row r="25" spans="1:11" ht="16.2" thickTop="1">
      <c r="C25" s="2718"/>
      <c r="D25" s="2717"/>
      <c r="E25" s="2717"/>
      <c r="F25" s="2717"/>
      <c r="G25" s="2717"/>
      <c r="H25" s="2717"/>
      <c r="I25" s="2717"/>
      <c r="J25" s="2717"/>
    </row>
  </sheetData>
  <mergeCells count="7">
    <mergeCell ref="A1:J1"/>
    <mergeCell ref="C3:E3"/>
    <mergeCell ref="F3:H3"/>
    <mergeCell ref="I3:J3"/>
    <mergeCell ref="C5:E5"/>
    <mergeCell ref="F5:H5"/>
    <mergeCell ref="I5:J5"/>
  </mergeCells>
  <pageMargins left="0.75" right="0.75" top="1" bottom="1" header="0.5" footer="0.5"/>
  <pageSetup paperSize="9" scale="54"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78208-B64D-4F2B-8CCA-5A55F07C7188}">
  <sheetPr>
    <tabColor theme="2"/>
  </sheetPr>
  <dimension ref="A1:Q33"/>
  <sheetViews>
    <sheetView showGridLines="0" topLeftCell="A3" zoomScale="50" zoomScaleNormal="5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8" width="10.77734375" style="11" customWidth="1"/>
    <col min="9" max="9" width="12.77734375" style="11" customWidth="1"/>
    <col min="10" max="10" width="10.77734375" style="11" customWidth="1"/>
    <col min="11" max="11" width="19.77734375" style="11" customWidth="1"/>
    <col min="12" max="12" width="12.109375" style="508" customWidth="1"/>
    <col min="13" max="13" width="10.88671875" style="11" bestFit="1" customWidth="1"/>
    <col min="14" max="16384" width="9.109375" style="11"/>
  </cols>
  <sheetData>
    <row r="1" spans="1:17" ht="21" customHeight="1" thickBot="1">
      <c r="A1" s="496" t="s">
        <v>423</v>
      </c>
      <c r="B1" s="496"/>
      <c r="C1" s="496"/>
      <c r="D1" s="496"/>
      <c r="E1" s="496"/>
      <c r="F1" s="496"/>
      <c r="G1" s="496"/>
      <c r="H1" s="496"/>
      <c r="I1" s="496"/>
      <c r="J1" s="496"/>
      <c r="L1" s="1819"/>
    </row>
    <row r="2" spans="1:17" ht="20.25" customHeight="1" thickTop="1" thickBot="1">
      <c r="C2" s="510"/>
      <c r="D2" s="510"/>
      <c r="E2" s="510"/>
      <c r="F2" s="510"/>
      <c r="G2" s="510"/>
      <c r="H2" s="510"/>
      <c r="I2" s="676"/>
    </row>
    <row r="3" spans="1:17" ht="17.399999999999999" thickBot="1">
      <c r="A3" s="1822"/>
      <c r="B3" s="1822"/>
      <c r="C3" s="2773" t="s">
        <v>143</v>
      </c>
      <c r="D3" s="2777"/>
      <c r="E3" s="2772"/>
      <c r="F3" s="2776" t="s">
        <v>144</v>
      </c>
      <c r="G3" s="2775"/>
      <c r="H3" s="2774"/>
      <c r="I3" s="2773" t="s">
        <v>15</v>
      </c>
      <c r="J3" s="2772"/>
    </row>
    <row r="4" spans="1:17" ht="15.75" customHeight="1" thickTop="1" thickBot="1">
      <c r="A4" s="1822"/>
      <c r="B4" s="2771"/>
      <c r="C4" s="1882" t="s">
        <v>8</v>
      </c>
      <c r="D4" s="2770" t="s">
        <v>9</v>
      </c>
      <c r="E4" s="936" t="s">
        <v>10</v>
      </c>
      <c r="F4" s="1882" t="s">
        <v>8</v>
      </c>
      <c r="G4" s="2770" t="s">
        <v>9</v>
      </c>
      <c r="H4" s="936" t="s">
        <v>10</v>
      </c>
      <c r="I4" s="1882" t="s">
        <v>8</v>
      </c>
      <c r="J4" s="2769" t="s">
        <v>9</v>
      </c>
      <c r="L4" s="509"/>
    </row>
    <row r="5" spans="1:17" s="628" customFormat="1" ht="30" customHeight="1">
      <c r="A5" s="2768" t="s">
        <v>53</v>
      </c>
      <c r="B5" s="2767"/>
      <c r="C5" s="2765"/>
      <c r="D5" s="2752"/>
      <c r="E5" s="2766"/>
      <c r="F5" s="2765"/>
      <c r="G5" s="2752"/>
      <c r="H5" s="2766"/>
      <c r="I5" s="2765"/>
      <c r="J5" s="2751"/>
      <c r="L5" s="509"/>
      <c r="M5" s="11"/>
      <c r="N5" s="11"/>
      <c r="O5" s="11"/>
      <c r="P5" s="11"/>
      <c r="Q5" s="11"/>
    </row>
    <row r="6" spans="1:17">
      <c r="A6" s="1342" t="s">
        <v>54</v>
      </c>
      <c r="B6" s="1337" t="s">
        <v>191</v>
      </c>
      <c r="C6" s="1837">
        <v>12165</v>
      </c>
      <c r="D6" s="2760">
        <v>0.75142904087791973</v>
      </c>
      <c r="E6" s="2758">
        <v>63.826476217659213</v>
      </c>
      <c r="F6" s="1837">
        <v>6895</v>
      </c>
      <c r="G6" s="2760">
        <v>0.57057285696906601</v>
      </c>
      <c r="H6" s="2759">
        <v>36.173523782340794</v>
      </c>
      <c r="I6" s="1837">
        <v>19060</v>
      </c>
      <c r="J6" s="2758">
        <v>0.67413277496096058</v>
      </c>
      <c r="K6" s="508"/>
      <c r="L6" s="509"/>
    </row>
    <row r="7" spans="1:17">
      <c r="A7" s="1342" t="s">
        <v>55</v>
      </c>
      <c r="B7" s="1337" t="s">
        <v>192</v>
      </c>
      <c r="C7" s="1837">
        <v>24410</v>
      </c>
      <c r="D7" s="2760">
        <v>1.5078527757428111</v>
      </c>
      <c r="E7" s="2758">
        <v>38.434064078448579</v>
      </c>
      <c r="F7" s="1837">
        <v>39105</v>
      </c>
      <c r="G7" s="2760">
        <v>3.2360580197575692</v>
      </c>
      <c r="H7" s="2759">
        <v>61.565935921551414</v>
      </c>
      <c r="I7" s="1837">
        <v>63515</v>
      </c>
      <c r="J7" s="2758">
        <v>2.2464717668842504</v>
      </c>
      <c r="K7" s="508"/>
    </row>
    <row r="8" spans="1:17">
      <c r="A8" s="1342" t="s">
        <v>56</v>
      </c>
      <c r="B8" s="1337" t="s">
        <v>193</v>
      </c>
      <c r="C8" s="1837">
        <v>58130</v>
      </c>
      <c r="D8" s="2760">
        <v>3.5906509779988856</v>
      </c>
      <c r="E8" s="2758">
        <v>49.623756390383342</v>
      </c>
      <c r="F8" s="1837">
        <v>59010</v>
      </c>
      <c r="G8" s="2760">
        <v>4.8836273851799197</v>
      </c>
      <c r="H8" s="2759">
        <v>50.376243609616665</v>
      </c>
      <c r="I8" s="1837">
        <v>117140</v>
      </c>
      <c r="J8" s="2758">
        <v>4.1432571761048216</v>
      </c>
      <c r="K8" s="508"/>
    </row>
    <row r="9" spans="1:17">
      <c r="A9" s="1342" t="s">
        <v>57</v>
      </c>
      <c r="B9" s="1337" t="s">
        <v>58</v>
      </c>
      <c r="C9" s="1837">
        <v>37080</v>
      </c>
      <c r="D9" s="2760">
        <v>2.2903605988691211</v>
      </c>
      <c r="E9" s="2758">
        <v>22.745476875489707</v>
      </c>
      <c r="F9" s="1837">
        <v>125940</v>
      </c>
      <c r="G9" s="2760">
        <v>10.422356326452583</v>
      </c>
      <c r="H9" s="2759">
        <v>77.254523124510285</v>
      </c>
      <c r="I9" s="1837">
        <v>163015</v>
      </c>
      <c r="J9" s="2758">
        <v>5.7659006141978209</v>
      </c>
      <c r="K9" s="508"/>
    </row>
    <row r="10" spans="1:17">
      <c r="A10" s="1342" t="s">
        <v>59</v>
      </c>
      <c r="B10" s="1337" t="s">
        <v>194</v>
      </c>
      <c r="C10" s="1837">
        <v>37795</v>
      </c>
      <c r="D10" s="2760">
        <v>2.3346692049875286</v>
      </c>
      <c r="E10" s="2758">
        <v>20.484127480923682</v>
      </c>
      <c r="F10" s="1837">
        <v>146720</v>
      </c>
      <c r="G10" s="2760">
        <v>12.142130530385725</v>
      </c>
      <c r="H10" s="2759">
        <v>79.515872519076311</v>
      </c>
      <c r="I10" s="1837">
        <v>184515</v>
      </c>
      <c r="J10" s="2758">
        <v>6.5262877728122408</v>
      </c>
      <c r="K10" s="508"/>
    </row>
    <row r="11" spans="1:17">
      <c r="A11" s="1342" t="s">
        <v>146</v>
      </c>
      <c r="B11" s="1337" t="s">
        <v>195</v>
      </c>
      <c r="C11" s="1837">
        <v>17610</v>
      </c>
      <c r="D11" s="2760">
        <v>1.0878549747423896</v>
      </c>
      <c r="E11" s="2758">
        <v>53.273794309046131</v>
      </c>
      <c r="F11" s="1837">
        <v>15445</v>
      </c>
      <c r="G11" s="2760">
        <v>1.2783538172395845</v>
      </c>
      <c r="H11" s="2759">
        <v>46.726205690953861</v>
      </c>
      <c r="I11" s="1837">
        <v>33060</v>
      </c>
      <c r="J11" s="2758">
        <v>1.1692724240564645</v>
      </c>
      <c r="K11" s="508"/>
    </row>
    <row r="12" spans="1:17">
      <c r="A12" s="1342" t="s">
        <v>60</v>
      </c>
      <c r="B12" s="1337" t="s">
        <v>61</v>
      </c>
      <c r="C12" s="1837">
        <v>17435</v>
      </c>
      <c r="D12" s="2760">
        <v>1.0768133407621634</v>
      </c>
      <c r="E12" s="2758">
        <v>37.101328149749307</v>
      </c>
      <c r="F12" s="1837">
        <v>29555</v>
      </c>
      <c r="G12" s="2760">
        <v>2.4458264058254788</v>
      </c>
      <c r="H12" s="2759">
        <v>62.8986718502507</v>
      </c>
      <c r="I12" s="1837">
        <v>46985</v>
      </c>
      <c r="J12" s="2758">
        <v>1.6619169055606744</v>
      </c>
      <c r="K12" s="508"/>
    </row>
    <row r="13" spans="1:17">
      <c r="A13" s="1342" t="s">
        <v>62</v>
      </c>
      <c r="B13" s="1337" t="s">
        <v>196</v>
      </c>
      <c r="C13" s="1837">
        <v>51095</v>
      </c>
      <c r="D13" s="2760">
        <v>3.1560715243143878</v>
      </c>
      <c r="E13" s="2758">
        <v>62.705561938638773</v>
      </c>
      <c r="F13" s="1837">
        <v>30390</v>
      </c>
      <c r="G13" s="2760">
        <v>2.5148843833766295</v>
      </c>
      <c r="H13" s="2759">
        <v>37.294438061361213</v>
      </c>
      <c r="I13" s="1837">
        <v>81485</v>
      </c>
      <c r="J13" s="2758">
        <v>2.8820340505753794</v>
      </c>
      <c r="K13" s="508"/>
    </row>
    <row r="14" spans="1:17">
      <c r="A14" s="1342" t="s">
        <v>63</v>
      </c>
      <c r="B14" s="1337" t="s">
        <v>64</v>
      </c>
      <c r="C14" s="1837">
        <v>29290</v>
      </c>
      <c r="D14" s="2760">
        <v>1.8091731638044668</v>
      </c>
      <c r="E14" s="2758">
        <v>43.757986862756951</v>
      </c>
      <c r="F14" s="1837">
        <v>37645</v>
      </c>
      <c r="G14" s="2760">
        <v>3.1154217290232031</v>
      </c>
      <c r="H14" s="2759">
        <v>56.242013137243063</v>
      </c>
      <c r="I14" s="1837">
        <v>66935</v>
      </c>
      <c r="J14" s="2758">
        <v>2.3674517599163853</v>
      </c>
      <c r="K14" s="508"/>
    </row>
    <row r="15" spans="1:17">
      <c r="A15" s="746" t="s">
        <v>65</v>
      </c>
      <c r="B15" s="745" t="s">
        <v>66</v>
      </c>
      <c r="C15" s="1837">
        <v>113370</v>
      </c>
      <c r="D15" s="2760">
        <v>7.0029235575859925</v>
      </c>
      <c r="E15" s="2758">
        <v>81.468049910607007</v>
      </c>
      <c r="F15" s="1837">
        <v>25790</v>
      </c>
      <c r="G15" s="2760">
        <v>2.1342553091123659</v>
      </c>
      <c r="H15" s="2759">
        <v>18.531950089392989</v>
      </c>
      <c r="I15" s="1837">
        <v>139160</v>
      </c>
      <c r="J15" s="2758">
        <v>4.9220996263173067</v>
      </c>
      <c r="K15" s="508"/>
    </row>
    <row r="16" spans="1:17">
      <c r="A16" s="746" t="s">
        <v>67</v>
      </c>
      <c r="B16" s="745" t="s">
        <v>68</v>
      </c>
      <c r="C16" s="1837">
        <v>290740</v>
      </c>
      <c r="D16" s="2760">
        <v>17.959038073577535</v>
      </c>
      <c r="E16" s="2758">
        <v>79.713361879763141</v>
      </c>
      <c r="F16" s="1837">
        <v>73990</v>
      </c>
      <c r="G16" s="2760">
        <v>6.1234363969952339</v>
      </c>
      <c r="H16" s="2759">
        <v>20.286638120236841</v>
      </c>
      <c r="I16" s="1837">
        <v>364735</v>
      </c>
      <c r="J16" s="2758">
        <v>12.900611014531712</v>
      </c>
      <c r="K16" s="508"/>
    </row>
    <row r="17" spans="1:17" s="628" customFormat="1">
      <c r="A17" s="2764" t="s">
        <v>69</v>
      </c>
      <c r="B17" s="1363" t="s">
        <v>70</v>
      </c>
      <c r="C17" s="1837">
        <v>10035</v>
      </c>
      <c r="D17" s="2760">
        <v>0.61986833181174095</v>
      </c>
      <c r="E17" s="2758">
        <v>82.888350717445675</v>
      </c>
      <c r="F17" s="1837">
        <v>2070</v>
      </c>
      <c r="G17" s="2760">
        <v>0.17144744018067656</v>
      </c>
      <c r="H17" s="2759">
        <v>17.111649282554321</v>
      </c>
      <c r="I17" s="1837">
        <v>12105</v>
      </c>
      <c r="J17" s="2758">
        <v>0.42821737615681588</v>
      </c>
      <c r="K17" s="508"/>
      <c r="N17" s="11"/>
      <c r="O17" s="11"/>
      <c r="P17" s="11"/>
      <c r="Q17" s="11"/>
    </row>
    <row r="18" spans="1:17" ht="16.2" thickBot="1">
      <c r="A18" s="929" t="s">
        <v>71</v>
      </c>
      <c r="B18" s="687" t="s">
        <v>72</v>
      </c>
      <c r="C18" s="2684">
        <v>699155</v>
      </c>
      <c r="D18" s="2757">
        <v>43.186705565074938</v>
      </c>
      <c r="E18" s="2755">
        <v>54.126451951099305</v>
      </c>
      <c r="F18" s="2684">
        <v>592555</v>
      </c>
      <c r="G18" s="2757">
        <v>49.038370600498041</v>
      </c>
      <c r="H18" s="2756">
        <v>45.873548048900695</v>
      </c>
      <c r="I18" s="2684">
        <v>1291710</v>
      </c>
      <c r="J18" s="2755">
        <v>45.687653262074832</v>
      </c>
      <c r="K18" s="508"/>
      <c r="M18" s="509"/>
    </row>
    <row r="19" spans="1:17" ht="15.6" thickTop="1">
      <c r="A19" s="2763" t="s">
        <v>87</v>
      </c>
      <c r="B19" s="2762"/>
      <c r="C19" s="1368"/>
      <c r="D19" s="2752"/>
      <c r="E19" s="2751"/>
      <c r="F19" s="1368"/>
      <c r="G19" s="2752"/>
      <c r="H19" s="2751"/>
      <c r="I19" s="1368"/>
      <c r="J19" s="2751"/>
      <c r="K19" s="508"/>
    </row>
    <row r="20" spans="1:17">
      <c r="A20" s="1342" t="s">
        <v>73</v>
      </c>
      <c r="B20" s="1337" t="s">
        <v>148</v>
      </c>
      <c r="C20" s="1837">
        <v>243945</v>
      </c>
      <c r="D20" s="2760">
        <v>15.068299320904458</v>
      </c>
      <c r="E20" s="2758">
        <v>47.134344742548812</v>
      </c>
      <c r="F20" s="1837">
        <v>273605</v>
      </c>
      <c r="G20" s="2760">
        <v>22.642979210442036</v>
      </c>
      <c r="H20" s="2759">
        <v>52.865655257451195</v>
      </c>
      <c r="I20" s="1837">
        <v>517550</v>
      </c>
      <c r="J20" s="2758">
        <v>18.305647684246082</v>
      </c>
      <c r="K20" s="508"/>
    </row>
    <row r="21" spans="1:17">
      <c r="A21" s="1342" t="s">
        <v>74</v>
      </c>
      <c r="B21" s="1337" t="s">
        <v>149</v>
      </c>
      <c r="C21" s="1837">
        <v>29295</v>
      </c>
      <c r="D21" s="2760">
        <v>1.8095046197522047</v>
      </c>
      <c r="E21" s="2758">
        <v>62.161143169008383</v>
      </c>
      <c r="F21" s="1837">
        <v>17830</v>
      </c>
      <c r="G21" s="2760">
        <v>1.4757468674147409</v>
      </c>
      <c r="H21" s="2759">
        <v>37.838854709045052</v>
      </c>
      <c r="I21" s="1837">
        <v>47125</v>
      </c>
      <c r="J21" s="2758">
        <v>1.6668596682659746</v>
      </c>
      <c r="K21" s="508"/>
    </row>
    <row r="22" spans="1:17">
      <c r="A22" s="1342" t="s">
        <v>75</v>
      </c>
      <c r="B22" s="1337" t="s">
        <v>150</v>
      </c>
      <c r="C22" s="1837">
        <v>28940</v>
      </c>
      <c r="D22" s="2760">
        <v>1.7876470580968276</v>
      </c>
      <c r="E22" s="2758">
        <v>60.456338657806583</v>
      </c>
      <c r="F22" s="1837">
        <v>18930</v>
      </c>
      <c r="G22" s="2760">
        <v>1.5665706953383425</v>
      </c>
      <c r="H22" s="2759">
        <v>39.543661342193417</v>
      </c>
      <c r="I22" s="1837">
        <v>47870</v>
      </c>
      <c r="J22" s="2758">
        <v>1.6931610584787773</v>
      </c>
      <c r="K22" s="508"/>
    </row>
    <row r="23" spans="1:17">
      <c r="A23" s="1342" t="s">
        <v>76</v>
      </c>
      <c r="B23" s="1337" t="s">
        <v>151</v>
      </c>
      <c r="C23" s="1837">
        <v>120850</v>
      </c>
      <c r="D23" s="2760">
        <v>7.4648048882031093</v>
      </c>
      <c r="E23" s="2758">
        <v>64.255547101512846</v>
      </c>
      <c r="F23" s="1837">
        <v>67225</v>
      </c>
      <c r="G23" s="2760">
        <v>5.5635202470813443</v>
      </c>
      <c r="H23" s="2759">
        <v>35.744452898487147</v>
      </c>
      <c r="I23" s="1837">
        <v>188075</v>
      </c>
      <c r="J23" s="2758">
        <v>6.6522133581394041</v>
      </c>
      <c r="K23" s="508"/>
    </row>
    <row r="24" spans="1:17">
      <c r="A24" s="1342" t="s">
        <v>77</v>
      </c>
      <c r="B24" s="1337" t="s">
        <v>152</v>
      </c>
      <c r="C24" s="1837">
        <v>105595</v>
      </c>
      <c r="D24" s="2760">
        <v>6.5224979893978574</v>
      </c>
      <c r="E24" s="2758">
        <v>77.89548889696411</v>
      </c>
      <c r="F24" s="1837">
        <v>29965</v>
      </c>
      <c r="G24" s="2760">
        <v>2.4797948768027727</v>
      </c>
      <c r="H24" s="2759">
        <v>22.104511840725198</v>
      </c>
      <c r="I24" s="1837">
        <v>135560</v>
      </c>
      <c r="J24" s="2758">
        <v>4.7946839083000716</v>
      </c>
      <c r="K24" s="508"/>
    </row>
    <row r="25" spans="1:17">
      <c r="A25" s="1342" t="s">
        <v>147</v>
      </c>
      <c r="B25" s="1337" t="s">
        <v>153</v>
      </c>
      <c r="C25" s="1837">
        <v>7010</v>
      </c>
      <c r="D25" s="2760">
        <v>0.43289901032665024</v>
      </c>
      <c r="E25" s="2758">
        <v>57.48742102767784</v>
      </c>
      <c r="F25" s="1837">
        <v>5185</v>
      </c>
      <c r="G25" s="2760">
        <v>0.42890825234804236</v>
      </c>
      <c r="H25" s="2759">
        <v>42.51257897232216</v>
      </c>
      <c r="I25" s="1837">
        <v>12190</v>
      </c>
      <c r="J25" s="2758">
        <v>0.43119339715237159</v>
      </c>
      <c r="K25" s="508"/>
    </row>
    <row r="26" spans="1:17">
      <c r="A26" s="1342" t="s">
        <v>78</v>
      </c>
      <c r="B26" s="1337" t="s">
        <v>154</v>
      </c>
      <c r="C26" s="1837">
        <v>45235</v>
      </c>
      <c r="D26" s="2760">
        <v>2.7940181652189917</v>
      </c>
      <c r="E26" s="2758">
        <v>55.680278350780441</v>
      </c>
      <c r="F26" s="1837">
        <v>36005</v>
      </c>
      <c r="G26" s="2760">
        <v>2.9796003962437938</v>
      </c>
      <c r="H26" s="2759">
        <v>44.319720418249979</v>
      </c>
      <c r="I26" s="1837">
        <v>81235</v>
      </c>
      <c r="J26" s="2758">
        <v>2.873334335479695</v>
      </c>
      <c r="K26" s="508"/>
    </row>
    <row r="27" spans="1:17">
      <c r="A27" s="1342" t="s">
        <v>79</v>
      </c>
      <c r="B27" s="1337" t="s">
        <v>155</v>
      </c>
      <c r="C27" s="1837">
        <v>63445</v>
      </c>
      <c r="D27" s="2760">
        <v>3.9188742728167822</v>
      </c>
      <c r="E27" s="2758">
        <v>72.825742453490733</v>
      </c>
      <c r="F27" s="1837">
        <v>23675</v>
      </c>
      <c r="G27" s="2760">
        <v>1.9591480758424527</v>
      </c>
      <c r="H27" s="2759">
        <v>27.174256398623324</v>
      </c>
      <c r="I27" s="1837">
        <v>87115</v>
      </c>
      <c r="J27" s="2758">
        <v>3.0813053958507601</v>
      </c>
      <c r="K27" s="508"/>
    </row>
    <row r="28" spans="1:17" s="628" customFormat="1">
      <c r="A28" s="746" t="s">
        <v>80</v>
      </c>
      <c r="B28" s="745" t="s">
        <v>81</v>
      </c>
      <c r="C28" s="1837">
        <v>85835</v>
      </c>
      <c r="D28" s="2760">
        <v>5.3018584017226322</v>
      </c>
      <c r="E28" s="2758">
        <v>63.77793474275866</v>
      </c>
      <c r="F28" s="1837">
        <v>48750</v>
      </c>
      <c r="G28" s="2760">
        <v>4.0342616814540859</v>
      </c>
      <c r="H28" s="2759">
        <v>36.222065257241347</v>
      </c>
      <c r="I28" s="1837">
        <v>134580</v>
      </c>
      <c r="J28" s="2758">
        <v>4.7600992478596806</v>
      </c>
      <c r="K28" s="508"/>
      <c r="N28" s="11"/>
      <c r="O28" s="11"/>
      <c r="P28" s="11"/>
      <c r="Q28" s="11"/>
    </row>
    <row r="29" spans="1:17">
      <c r="A29" s="2761" t="s">
        <v>82</v>
      </c>
      <c r="B29" s="1363" t="s">
        <v>83</v>
      </c>
      <c r="C29" s="1837">
        <v>189620</v>
      </c>
      <c r="D29" s="2760">
        <v>11.712890646715893</v>
      </c>
      <c r="E29" s="2758">
        <v>66.70986764788168</v>
      </c>
      <c r="F29" s="1837">
        <v>94625</v>
      </c>
      <c r="G29" s="2760">
        <v>7.8310990137766723</v>
      </c>
      <c r="H29" s="2759">
        <v>33.29013235211832</v>
      </c>
      <c r="I29" s="1837">
        <v>284250</v>
      </c>
      <c r="J29" s="2758">
        <v>10.053848684152353</v>
      </c>
      <c r="K29" s="508"/>
    </row>
    <row r="30" spans="1:17" ht="16.2" thickBot="1">
      <c r="A30" s="929" t="s">
        <v>84</v>
      </c>
      <c r="B30" s="687" t="s">
        <v>85</v>
      </c>
      <c r="C30" s="2684">
        <v>919760</v>
      </c>
      <c r="D30" s="2757">
        <v>56.813294373155401</v>
      </c>
      <c r="E30" s="2755">
        <v>59.897643975353077</v>
      </c>
      <c r="F30" s="2684">
        <v>615795</v>
      </c>
      <c r="G30" s="2757">
        <v>50.961629316744279</v>
      </c>
      <c r="H30" s="2756">
        <v>40.102356024646916</v>
      </c>
      <c r="I30" s="2684">
        <v>1535555</v>
      </c>
      <c r="J30" s="2755">
        <v>54.312346737925168</v>
      </c>
      <c r="K30" s="508"/>
      <c r="M30" s="509"/>
    </row>
    <row r="31" spans="1:17" ht="15.6" thickTop="1">
      <c r="A31" s="2754" t="s">
        <v>86</v>
      </c>
      <c r="B31" s="2753"/>
      <c r="C31" s="1368"/>
      <c r="D31" s="2752"/>
      <c r="E31" s="2751"/>
      <c r="F31" s="1368"/>
      <c r="G31" s="2752"/>
      <c r="H31" s="2751"/>
      <c r="I31" s="1368"/>
      <c r="J31" s="2751"/>
      <c r="K31" s="508"/>
      <c r="L31" s="11"/>
      <c r="M31" s="628"/>
    </row>
    <row r="32" spans="1:17" ht="16.2" thickBot="1">
      <c r="A32" s="687" t="s">
        <v>46</v>
      </c>
      <c r="B32" s="2750" t="s">
        <v>262</v>
      </c>
      <c r="C32" s="927">
        <v>1618920</v>
      </c>
      <c r="D32" s="2749">
        <v>99.999999938230332</v>
      </c>
      <c r="E32" s="2747">
        <v>57.260921774223497</v>
      </c>
      <c r="F32" s="927">
        <v>1208345</v>
      </c>
      <c r="G32" s="2749">
        <v>99.999999917242306</v>
      </c>
      <c r="H32" s="2748">
        <v>42.739078225776503</v>
      </c>
      <c r="I32" s="927">
        <v>2827265</v>
      </c>
      <c r="J32" s="2747">
        <v>100</v>
      </c>
      <c r="K32" s="508"/>
    </row>
    <row r="33" spans="2:10" ht="18" thickTop="1">
      <c r="B33" s="1905"/>
      <c r="C33" s="509"/>
      <c r="D33" s="509"/>
      <c r="E33" s="509"/>
      <c r="F33" s="509"/>
      <c r="G33" s="509"/>
      <c r="H33" s="509"/>
      <c r="I33" s="509"/>
      <c r="J33" s="509"/>
    </row>
  </sheetData>
  <mergeCells count="4">
    <mergeCell ref="A1:J1"/>
    <mergeCell ref="C3:E3"/>
    <mergeCell ref="F3:H3"/>
    <mergeCell ref="I3:J3"/>
  </mergeCells>
  <pageMargins left="0.75" right="0.75" top="1" bottom="1" header="0.5" footer="0.5"/>
  <pageSetup paperSize="9" scale="51" orientation="landscape" r:id="rId1"/>
  <headerFooter alignWithMargins="0"/>
  <colBreaks count="1" manualBreakCount="1">
    <brk id="13" max="31" man="1"/>
  </col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98ABB-BF3C-45D7-89D1-618BBAA1D654}">
  <sheetPr>
    <tabColor theme="2"/>
  </sheetPr>
  <dimension ref="A1:Q33"/>
  <sheetViews>
    <sheetView showGridLines="0" topLeftCell="A15" zoomScale="80" zoomScaleNormal="8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8" width="10.77734375" style="11" customWidth="1"/>
    <col min="9" max="9" width="12.77734375" style="11" customWidth="1"/>
    <col min="10" max="10" width="10.77734375" style="11" customWidth="1"/>
    <col min="11" max="11" width="19.21875" style="11" customWidth="1"/>
    <col min="12" max="12" width="12.109375" style="508" customWidth="1"/>
    <col min="13" max="16384" width="9.109375" style="11"/>
  </cols>
  <sheetData>
    <row r="1" spans="1:17" ht="21" customHeight="1" thickBot="1">
      <c r="A1" s="496" t="s">
        <v>424</v>
      </c>
      <c r="B1" s="496"/>
      <c r="C1" s="496"/>
      <c r="D1" s="496"/>
      <c r="E1" s="496"/>
      <c r="F1" s="496"/>
      <c r="G1" s="496"/>
      <c r="H1" s="496"/>
      <c r="I1" s="496"/>
      <c r="J1" s="496"/>
      <c r="L1" s="1819"/>
    </row>
    <row r="2" spans="1:17" ht="20.25" customHeight="1" thickTop="1" thickBot="1">
      <c r="C2" s="510"/>
      <c r="D2" s="510"/>
      <c r="E2" s="510"/>
      <c r="F2" s="510"/>
      <c r="G2" s="510"/>
      <c r="H2" s="510"/>
      <c r="I2" s="676"/>
    </row>
    <row r="3" spans="1:17" ht="17.399999999999999" thickBot="1">
      <c r="A3" s="1822"/>
      <c r="B3" s="1822"/>
      <c r="C3" s="2773" t="s">
        <v>143</v>
      </c>
      <c r="D3" s="2777"/>
      <c r="E3" s="2772"/>
      <c r="F3" s="2776" t="s">
        <v>144</v>
      </c>
      <c r="G3" s="2775"/>
      <c r="H3" s="2774"/>
      <c r="I3" s="2773" t="s">
        <v>15</v>
      </c>
      <c r="J3" s="2772"/>
    </row>
    <row r="4" spans="1:17" ht="15.75" customHeight="1" thickTop="1" thickBot="1">
      <c r="A4" s="1822"/>
      <c r="B4" s="2771"/>
      <c r="C4" s="1882" t="s">
        <v>8</v>
      </c>
      <c r="D4" s="2770" t="s">
        <v>9</v>
      </c>
      <c r="E4" s="936" t="s">
        <v>10</v>
      </c>
      <c r="F4" s="1882" t="s">
        <v>8</v>
      </c>
      <c r="G4" s="2770" t="s">
        <v>9</v>
      </c>
      <c r="H4" s="936" t="s">
        <v>10</v>
      </c>
      <c r="I4" s="1882" t="s">
        <v>8</v>
      </c>
      <c r="J4" s="2769" t="s">
        <v>9</v>
      </c>
      <c r="L4" s="509"/>
    </row>
    <row r="5" spans="1:17" s="628" customFormat="1" ht="30" customHeight="1">
      <c r="A5" s="2768" t="s">
        <v>53</v>
      </c>
      <c r="B5" s="2767"/>
      <c r="C5" s="2765"/>
      <c r="D5" s="2752"/>
      <c r="E5" s="2766"/>
      <c r="F5" s="2765"/>
      <c r="G5" s="2752"/>
      <c r="H5" s="2766"/>
      <c r="I5" s="2765"/>
      <c r="J5" s="2751"/>
      <c r="L5" s="509"/>
      <c r="M5" s="11"/>
      <c r="N5" s="11"/>
      <c r="O5" s="11"/>
      <c r="P5" s="11"/>
      <c r="Q5" s="11"/>
    </row>
    <row r="6" spans="1:17">
      <c r="A6" s="1342" t="s">
        <v>54</v>
      </c>
      <c r="B6" s="1337" t="s">
        <v>191</v>
      </c>
      <c r="C6" s="1837">
        <v>5850</v>
      </c>
      <c r="D6" s="2760">
        <v>0.79722717337388727</v>
      </c>
      <c r="E6" s="2758">
        <v>60.33909632757377</v>
      </c>
      <c r="F6" s="1837">
        <v>3845</v>
      </c>
      <c r="G6" s="2760">
        <v>0.72195395781782135</v>
      </c>
      <c r="H6" s="2759">
        <v>39.660903672426215</v>
      </c>
      <c r="I6" s="1837">
        <v>9695</v>
      </c>
      <c r="J6" s="2758">
        <v>0.76556955588648201</v>
      </c>
      <c r="K6" s="508"/>
      <c r="L6" s="509"/>
    </row>
    <row r="7" spans="1:17">
      <c r="A7" s="1342" t="s">
        <v>55</v>
      </c>
      <c r="B7" s="1337" t="s">
        <v>192</v>
      </c>
      <c r="C7" s="1837">
        <v>10750</v>
      </c>
      <c r="D7" s="2760">
        <v>1.4650671267149609</v>
      </c>
      <c r="E7" s="2758">
        <v>39.066852519514917</v>
      </c>
      <c r="F7" s="1837">
        <v>16770</v>
      </c>
      <c r="G7" s="2760">
        <v>3.1482290168631093</v>
      </c>
      <c r="H7" s="2759">
        <v>60.933147480485097</v>
      </c>
      <c r="I7" s="1837">
        <v>27520</v>
      </c>
      <c r="J7" s="2758">
        <v>2.1729536557287217</v>
      </c>
      <c r="K7" s="508"/>
    </row>
    <row r="8" spans="1:17">
      <c r="A8" s="1342" t="s">
        <v>56</v>
      </c>
      <c r="B8" s="1337" t="s">
        <v>193</v>
      </c>
      <c r="C8" s="1837">
        <v>21650</v>
      </c>
      <c r="D8" s="2760">
        <v>2.9499874631389029</v>
      </c>
      <c r="E8" s="2758">
        <v>48.663308786331157</v>
      </c>
      <c r="F8" s="1837">
        <v>22835</v>
      </c>
      <c r="G8" s="2760">
        <v>4.2875580596348017</v>
      </c>
      <c r="H8" s="2759">
        <v>51.336691213668843</v>
      </c>
      <c r="I8" s="1837">
        <v>44485</v>
      </c>
      <c r="J8" s="2758">
        <v>3.5125288398219316</v>
      </c>
      <c r="K8" s="508"/>
    </row>
    <row r="9" spans="1:17">
      <c r="A9" s="1342" t="s">
        <v>57</v>
      </c>
      <c r="B9" s="1337" t="s">
        <v>58</v>
      </c>
      <c r="C9" s="1837">
        <v>18305</v>
      </c>
      <c r="D9" s="2760">
        <v>2.4947399691484198</v>
      </c>
      <c r="E9" s="2758">
        <v>25.6682798987026</v>
      </c>
      <c r="F9" s="1837">
        <v>53015</v>
      </c>
      <c r="G9" s="2760">
        <v>9.9532819417169502</v>
      </c>
      <c r="H9" s="2759">
        <v>74.331720101297392</v>
      </c>
      <c r="I9" s="1837">
        <v>71325</v>
      </c>
      <c r="J9" s="2758">
        <v>5.6315751240842715</v>
      </c>
      <c r="K9" s="508"/>
    </row>
    <row r="10" spans="1:17">
      <c r="A10" s="1342" t="s">
        <v>59</v>
      </c>
      <c r="B10" s="1337" t="s">
        <v>194</v>
      </c>
      <c r="C10" s="1837">
        <v>15435</v>
      </c>
      <c r="D10" s="2760">
        <v>2.1035503845545875</v>
      </c>
      <c r="E10" s="2758">
        <v>21.252530831886126</v>
      </c>
      <c r="F10" s="1837">
        <v>57200</v>
      </c>
      <c r="G10" s="2760">
        <v>10.738471618835916</v>
      </c>
      <c r="H10" s="2759">
        <v>78.747469168113867</v>
      </c>
      <c r="I10" s="1837">
        <v>72635</v>
      </c>
      <c r="J10" s="2758">
        <v>5.7351347595457636</v>
      </c>
      <c r="K10" s="508"/>
    </row>
    <row r="11" spans="1:17">
      <c r="A11" s="1342" t="s">
        <v>146</v>
      </c>
      <c r="B11" s="1337" t="s">
        <v>195</v>
      </c>
      <c r="C11" s="1837">
        <v>7225</v>
      </c>
      <c r="D11" s="2760">
        <v>0.98437934361355928</v>
      </c>
      <c r="E11" s="2758">
        <v>53.4313783503111</v>
      </c>
      <c r="F11" s="1837">
        <v>6295</v>
      </c>
      <c r="G11" s="2760">
        <v>1.1820153123486319</v>
      </c>
      <c r="H11" s="2759">
        <v>46.568621649688893</v>
      </c>
      <c r="I11" s="1837">
        <v>13520</v>
      </c>
      <c r="J11" s="2758">
        <v>1.0674990011670158</v>
      </c>
      <c r="K11" s="508"/>
    </row>
    <row r="12" spans="1:17">
      <c r="A12" s="1342" t="s">
        <v>60</v>
      </c>
      <c r="B12" s="1337" t="s">
        <v>61</v>
      </c>
      <c r="C12" s="1837">
        <v>6865</v>
      </c>
      <c r="D12" s="2760">
        <v>0.9352055500138996</v>
      </c>
      <c r="E12" s="2758">
        <v>37.509581842255209</v>
      </c>
      <c r="F12" s="1837">
        <v>11435</v>
      </c>
      <c r="G12" s="2760">
        <v>2.146554346071095</v>
      </c>
      <c r="H12" s="2759">
        <v>62.490418157744799</v>
      </c>
      <c r="I12" s="1837">
        <v>18295</v>
      </c>
      <c r="J12" s="2758">
        <v>1.4446618891129575</v>
      </c>
      <c r="K12" s="508"/>
    </row>
    <row r="13" spans="1:17">
      <c r="A13" s="1342" t="s">
        <v>62</v>
      </c>
      <c r="B13" s="1337" t="s">
        <v>196</v>
      </c>
      <c r="C13" s="1837">
        <v>16965</v>
      </c>
      <c r="D13" s="2760">
        <v>2.3119498089491382</v>
      </c>
      <c r="E13" s="2758">
        <v>65.072811242315083</v>
      </c>
      <c r="F13" s="1837">
        <v>9105</v>
      </c>
      <c r="G13" s="2760">
        <v>1.709645502983242</v>
      </c>
      <c r="H13" s="2759">
        <v>34.92718875768491</v>
      </c>
      <c r="I13" s="1837">
        <v>26070</v>
      </c>
      <c r="J13" s="2758">
        <v>2.0586389972822268</v>
      </c>
      <c r="K13" s="508"/>
    </row>
    <row r="14" spans="1:17">
      <c r="A14" s="1342" t="s">
        <v>63</v>
      </c>
      <c r="B14" s="1337" t="s">
        <v>64</v>
      </c>
      <c r="C14" s="1837">
        <v>10445</v>
      </c>
      <c r="D14" s="2760">
        <v>1.4232342103685292</v>
      </c>
      <c r="E14" s="2758">
        <v>46.085216264002568</v>
      </c>
      <c r="F14" s="1837">
        <v>12220</v>
      </c>
      <c r="G14" s="2760">
        <v>2.2939619857239948</v>
      </c>
      <c r="H14" s="2759">
        <v>53.914783735997432</v>
      </c>
      <c r="I14" s="1837">
        <v>22665</v>
      </c>
      <c r="J14" s="2758">
        <v>1.7894357422710858</v>
      </c>
      <c r="K14" s="508"/>
    </row>
    <row r="15" spans="1:17">
      <c r="A15" s="746" t="s">
        <v>65</v>
      </c>
      <c r="B15" s="745" t="s">
        <v>66</v>
      </c>
      <c r="C15" s="1837">
        <v>46255</v>
      </c>
      <c r="D15" s="2760">
        <v>6.3034152044871057</v>
      </c>
      <c r="E15" s="2758">
        <v>81.067151164471923</v>
      </c>
      <c r="F15" s="1837">
        <v>10805</v>
      </c>
      <c r="G15" s="2760">
        <v>2.0281990530224805</v>
      </c>
      <c r="H15" s="2759">
        <v>18.932848835528084</v>
      </c>
      <c r="I15" s="1837">
        <v>57060</v>
      </c>
      <c r="J15" s="2758">
        <v>4.5053897501575237</v>
      </c>
      <c r="K15" s="508"/>
    </row>
    <row r="16" spans="1:17">
      <c r="A16" s="746" t="s">
        <v>67</v>
      </c>
      <c r="B16" s="745" t="s">
        <v>68</v>
      </c>
      <c r="C16" s="1837">
        <v>137170</v>
      </c>
      <c r="D16" s="2760">
        <v>18.691861669364815</v>
      </c>
      <c r="E16" s="2758">
        <v>80.249469801347345</v>
      </c>
      <c r="F16" s="1837">
        <v>33760</v>
      </c>
      <c r="G16" s="2760">
        <v>6.3380075172442281</v>
      </c>
      <c r="H16" s="2759">
        <v>19.750530198652637</v>
      </c>
      <c r="I16" s="1837">
        <v>170925</v>
      </c>
      <c r="J16" s="2758">
        <v>13.496207593025696</v>
      </c>
      <c r="K16" s="508"/>
    </row>
    <row r="17" spans="1:17" s="628" customFormat="1">
      <c r="A17" s="2764" t="s">
        <v>69</v>
      </c>
      <c r="B17" s="1363" t="s">
        <v>70</v>
      </c>
      <c r="C17" s="1837">
        <v>2925</v>
      </c>
      <c r="D17" s="2760">
        <v>0.39858224453420116</v>
      </c>
      <c r="E17" s="2758">
        <v>83.711305980401136</v>
      </c>
      <c r="F17" s="1837">
        <v>570</v>
      </c>
      <c r="G17" s="2760">
        <v>0.10685225723844534</v>
      </c>
      <c r="H17" s="2759">
        <v>16.288694019598864</v>
      </c>
      <c r="I17" s="1837">
        <v>3495</v>
      </c>
      <c r="J17" s="2758">
        <v>0.27588951406972723</v>
      </c>
      <c r="K17" s="508"/>
      <c r="N17" s="11"/>
      <c r="O17" s="11"/>
      <c r="P17" s="11"/>
      <c r="Q17" s="11"/>
    </row>
    <row r="18" spans="1:17" ht="16.2" thickBot="1">
      <c r="A18" s="929" t="s">
        <v>71</v>
      </c>
      <c r="B18" s="687" t="s">
        <v>72</v>
      </c>
      <c r="C18" s="2684">
        <v>299840</v>
      </c>
      <c r="D18" s="2757">
        <v>40.859200148262012</v>
      </c>
      <c r="E18" s="2755">
        <v>55.764450020650401</v>
      </c>
      <c r="F18" s="2684">
        <v>237850</v>
      </c>
      <c r="G18" s="2757">
        <v>44.654730569500721</v>
      </c>
      <c r="H18" s="2756">
        <v>44.235549979349607</v>
      </c>
      <c r="I18" s="2684">
        <v>537690</v>
      </c>
      <c r="J18" s="2755">
        <v>42.455484422153404</v>
      </c>
      <c r="K18" s="508"/>
      <c r="M18" s="509"/>
    </row>
    <row r="19" spans="1:17" ht="15.6" thickTop="1">
      <c r="A19" s="2763" t="s">
        <v>87</v>
      </c>
      <c r="B19" s="2762"/>
      <c r="C19" s="1368"/>
      <c r="D19" s="2752"/>
      <c r="E19" s="2751"/>
      <c r="F19" s="1368"/>
      <c r="G19" s="2752"/>
      <c r="H19" s="2751"/>
      <c r="I19" s="1368"/>
      <c r="J19" s="2751"/>
      <c r="K19" s="508"/>
    </row>
    <row r="20" spans="1:17">
      <c r="A20" s="1342" t="s">
        <v>73</v>
      </c>
      <c r="B20" s="1337" t="s">
        <v>148</v>
      </c>
      <c r="C20" s="1837">
        <v>125225</v>
      </c>
      <c r="D20" s="2760">
        <v>17.064209169351191</v>
      </c>
      <c r="E20" s="2758">
        <v>47.099064670850481</v>
      </c>
      <c r="F20" s="1837">
        <v>140650</v>
      </c>
      <c r="G20" s="2760">
        <v>26.405891762196749</v>
      </c>
      <c r="H20" s="2759">
        <v>52.900935329149526</v>
      </c>
      <c r="I20" s="1837">
        <v>265870</v>
      </c>
      <c r="J20" s="2758">
        <v>20.993035804806716</v>
      </c>
      <c r="K20" s="508"/>
    </row>
    <row r="21" spans="1:17">
      <c r="A21" s="1342" t="s">
        <v>74</v>
      </c>
      <c r="B21" s="1337" t="s">
        <v>149</v>
      </c>
      <c r="C21" s="1837">
        <v>16935</v>
      </c>
      <c r="D21" s="2760">
        <v>2.3074973154764824</v>
      </c>
      <c r="E21" s="2758">
        <v>60.370445899839197</v>
      </c>
      <c r="F21" s="1837">
        <v>11115</v>
      </c>
      <c r="G21" s="2760">
        <v>2.0868900687516194</v>
      </c>
      <c r="H21" s="2759">
        <v>39.629550534958589</v>
      </c>
      <c r="I21" s="1837">
        <v>28050</v>
      </c>
      <c r="J21" s="2758">
        <v>2.2147167183322569</v>
      </c>
      <c r="K21" s="508"/>
    </row>
    <row r="22" spans="1:17">
      <c r="A22" s="1342" t="s">
        <v>75</v>
      </c>
      <c r="B22" s="1337" t="s">
        <v>150</v>
      </c>
      <c r="C22" s="1837">
        <v>13760</v>
      </c>
      <c r="D22" s="2760">
        <v>1.8754176682528521</v>
      </c>
      <c r="E22" s="2758">
        <v>62.060990045432504</v>
      </c>
      <c r="F22" s="1837">
        <v>8415</v>
      </c>
      <c r="G22" s="2760">
        <v>1.5795337205853088</v>
      </c>
      <c r="H22" s="2759">
        <v>37.939009954567489</v>
      </c>
      <c r="I22" s="1837">
        <v>22175</v>
      </c>
      <c r="J22" s="2758">
        <v>1.7509779088148392</v>
      </c>
      <c r="K22" s="508"/>
    </row>
    <row r="23" spans="1:17">
      <c r="A23" s="1342" t="s">
        <v>76</v>
      </c>
      <c r="B23" s="1337" t="s">
        <v>151</v>
      </c>
      <c r="C23" s="1837">
        <v>48795</v>
      </c>
      <c r="D23" s="2760">
        <v>6.6495129702004263</v>
      </c>
      <c r="E23" s="2758">
        <v>64.95864714502359</v>
      </c>
      <c r="F23" s="1837">
        <v>26325</v>
      </c>
      <c r="G23" s="2760">
        <v>4.941938487764765</v>
      </c>
      <c r="H23" s="2759">
        <v>35.041352854976395</v>
      </c>
      <c r="I23" s="1837">
        <v>75120</v>
      </c>
      <c r="J23" s="2758">
        <v>5.931359249825106</v>
      </c>
      <c r="K23" s="508"/>
    </row>
    <row r="24" spans="1:17">
      <c r="A24" s="1342" t="s">
        <v>77</v>
      </c>
      <c r="B24" s="1337" t="s">
        <v>152</v>
      </c>
      <c r="C24" s="1837">
        <v>60730</v>
      </c>
      <c r="D24" s="2760">
        <v>8.2758183027270391</v>
      </c>
      <c r="E24" s="2758">
        <v>75.932726614380215</v>
      </c>
      <c r="F24" s="1837">
        <v>19250</v>
      </c>
      <c r="G24" s="2760">
        <v>3.6138695408923818</v>
      </c>
      <c r="H24" s="2759">
        <v>24.067274635933622</v>
      </c>
      <c r="I24" s="1837">
        <v>79980</v>
      </c>
      <c r="J24" s="2758">
        <v>6.3151448347306456</v>
      </c>
      <c r="K24" s="508"/>
    </row>
    <row r="25" spans="1:17">
      <c r="A25" s="1342" t="s">
        <v>147</v>
      </c>
      <c r="B25" s="1337" t="s">
        <v>153</v>
      </c>
      <c r="C25" s="1837">
        <v>2990</v>
      </c>
      <c r="D25" s="2760">
        <v>0.40723131598885853</v>
      </c>
      <c r="E25" s="2758">
        <v>56.859928383063085</v>
      </c>
      <c r="F25" s="1837">
        <v>2265</v>
      </c>
      <c r="G25" s="2760">
        <v>0.42567615771944384</v>
      </c>
      <c r="H25" s="2759">
        <v>43.140071616936908</v>
      </c>
      <c r="I25" s="1837">
        <v>5255</v>
      </c>
      <c r="J25" s="2758">
        <v>0.41498865357313741</v>
      </c>
      <c r="K25" s="508"/>
    </row>
    <row r="26" spans="1:17">
      <c r="A26" s="1342" t="s">
        <v>78</v>
      </c>
      <c r="B26" s="1337" t="s">
        <v>154</v>
      </c>
      <c r="C26" s="1837">
        <v>17110</v>
      </c>
      <c r="D26" s="2760">
        <v>2.3315154884742642</v>
      </c>
      <c r="E26" s="2758">
        <v>56.69150441217591</v>
      </c>
      <c r="F26" s="1837">
        <v>13070</v>
      </c>
      <c r="G26" s="2760">
        <v>2.4539009315825635</v>
      </c>
      <c r="H26" s="2759">
        <v>43.308495587824083</v>
      </c>
      <c r="I26" s="1837">
        <v>30180</v>
      </c>
      <c r="J26" s="2758">
        <v>2.382987071232189</v>
      </c>
      <c r="K26" s="508"/>
    </row>
    <row r="27" spans="1:17">
      <c r="A27" s="1342" t="s">
        <v>79</v>
      </c>
      <c r="B27" s="1337" t="s">
        <v>155</v>
      </c>
      <c r="C27" s="1837">
        <v>24315</v>
      </c>
      <c r="D27" s="2760">
        <v>3.3131544377762876</v>
      </c>
      <c r="E27" s="2758">
        <v>71.234629826691474</v>
      </c>
      <c r="F27" s="1837">
        <v>9820</v>
      </c>
      <c r="G27" s="2760">
        <v>1.8432493119205771</v>
      </c>
      <c r="H27" s="2759">
        <v>28.765370173308519</v>
      </c>
      <c r="I27" s="1837">
        <v>34130</v>
      </c>
      <c r="J27" s="2758">
        <v>2.6949571962560741</v>
      </c>
      <c r="K27" s="508"/>
    </row>
    <row r="28" spans="1:17" s="628" customFormat="1">
      <c r="A28" s="746" t="s">
        <v>80</v>
      </c>
      <c r="B28" s="745" t="s">
        <v>81</v>
      </c>
      <c r="C28" s="1837">
        <v>38515</v>
      </c>
      <c r="D28" s="2760">
        <v>5.2486127690655682</v>
      </c>
      <c r="E28" s="2758">
        <v>63.164522709978741</v>
      </c>
      <c r="F28" s="1837">
        <v>22460</v>
      </c>
      <c r="G28" s="2760">
        <v>4.2169768812823625</v>
      </c>
      <c r="H28" s="2759">
        <v>36.835477290021252</v>
      </c>
      <c r="I28" s="1837">
        <v>60980</v>
      </c>
      <c r="J28" s="2758">
        <v>4.8147381952153925</v>
      </c>
      <c r="K28" s="508"/>
      <c r="N28" s="11"/>
      <c r="O28" s="11"/>
      <c r="P28" s="11"/>
      <c r="Q28" s="11"/>
    </row>
    <row r="29" spans="1:17">
      <c r="A29" s="2761" t="s">
        <v>82</v>
      </c>
      <c r="B29" s="1363" t="s">
        <v>83</v>
      </c>
      <c r="C29" s="1837">
        <v>85625</v>
      </c>
      <c r="D29" s="2760">
        <v>11.667830414425023</v>
      </c>
      <c r="E29" s="2758">
        <v>67.393938012453916</v>
      </c>
      <c r="F29" s="1837">
        <v>41425</v>
      </c>
      <c r="G29" s="2760">
        <v>7.7773425678035153</v>
      </c>
      <c r="H29" s="2759">
        <v>32.606061987546084</v>
      </c>
      <c r="I29" s="1837">
        <v>127050</v>
      </c>
      <c r="J29" s="2758">
        <v>10.031609945060238</v>
      </c>
      <c r="K29" s="508"/>
    </row>
    <row r="30" spans="1:17" ht="16.2" thickBot="1">
      <c r="A30" s="929" t="s">
        <v>84</v>
      </c>
      <c r="B30" s="687" t="s">
        <v>85</v>
      </c>
      <c r="C30" s="2684">
        <v>433995</v>
      </c>
      <c r="D30" s="2757">
        <v>59.140799851737995</v>
      </c>
      <c r="E30" s="2755">
        <v>59.550391174461645</v>
      </c>
      <c r="F30" s="2684">
        <v>294790</v>
      </c>
      <c r="G30" s="2757">
        <v>55.345269430499293</v>
      </c>
      <c r="H30" s="2756">
        <v>40.449608825538348</v>
      </c>
      <c r="I30" s="2684">
        <v>728790</v>
      </c>
      <c r="J30" s="2755">
        <v>57.544515577846603</v>
      </c>
      <c r="K30" s="508"/>
      <c r="M30" s="509"/>
    </row>
    <row r="31" spans="1:17" ht="15.6" thickTop="1">
      <c r="A31" s="2754" t="s">
        <v>86</v>
      </c>
      <c r="B31" s="2753"/>
      <c r="C31" s="1368"/>
      <c r="D31" s="2752"/>
      <c r="E31" s="2751"/>
      <c r="F31" s="1368"/>
      <c r="G31" s="2752"/>
      <c r="H31" s="2751"/>
      <c r="I31" s="1368"/>
      <c r="J31" s="2751"/>
      <c r="K31" s="508"/>
      <c r="L31" s="11"/>
      <c r="M31" s="628"/>
    </row>
    <row r="32" spans="1:17" ht="16.2" thickBot="1">
      <c r="A32" s="687" t="s">
        <v>46</v>
      </c>
      <c r="B32" s="2750" t="s">
        <v>262</v>
      </c>
      <c r="C32" s="927">
        <v>733835</v>
      </c>
      <c r="D32" s="2749">
        <v>100</v>
      </c>
      <c r="E32" s="2747">
        <v>57.943051517673425</v>
      </c>
      <c r="F32" s="927">
        <v>532640</v>
      </c>
      <c r="G32" s="2749">
        <v>100</v>
      </c>
      <c r="H32" s="2748">
        <v>42.056948482326575</v>
      </c>
      <c r="I32" s="927">
        <v>1266480</v>
      </c>
      <c r="J32" s="2747">
        <v>100</v>
      </c>
      <c r="K32" s="508"/>
    </row>
    <row r="33" spans="2:10" ht="18" thickTop="1">
      <c r="B33" s="1905"/>
      <c r="D33" s="508"/>
      <c r="E33" s="508"/>
      <c r="F33" s="508"/>
      <c r="G33" s="508"/>
      <c r="H33" s="508"/>
      <c r="I33" s="508"/>
      <c r="J33" s="508"/>
    </row>
  </sheetData>
  <mergeCells count="4">
    <mergeCell ref="A1:J1"/>
    <mergeCell ref="C3:E3"/>
    <mergeCell ref="F3:H3"/>
    <mergeCell ref="I3:J3"/>
  </mergeCells>
  <pageMargins left="0.75" right="0.75" top="1" bottom="1" header="0.5" footer="0.5"/>
  <pageSetup paperSize="9" scale="51" orientation="landscape" r:id="rId1"/>
  <headerFooter alignWithMargins="0"/>
  <colBreaks count="1" manualBreakCount="1">
    <brk id="13" max="31" man="1"/>
  </col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E7A1D-0680-437B-9869-288A7692B9F1}">
  <sheetPr>
    <tabColor theme="2"/>
  </sheetPr>
  <dimension ref="A1:Q33"/>
  <sheetViews>
    <sheetView showGridLines="0" zoomScale="40" zoomScaleNormal="4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8" width="10.77734375" style="11" customWidth="1"/>
    <col min="9" max="9" width="12.77734375" style="11" customWidth="1"/>
    <col min="10" max="10" width="10.77734375" style="11" customWidth="1"/>
    <col min="11" max="11" width="11.5546875" style="11" bestFit="1" customWidth="1"/>
    <col min="12" max="12" width="12.109375" style="508" customWidth="1"/>
    <col min="13" max="13" width="14.21875" style="11" customWidth="1"/>
    <col min="14" max="16384" width="9.109375" style="11"/>
  </cols>
  <sheetData>
    <row r="1" spans="1:17" ht="21" customHeight="1" thickBot="1">
      <c r="A1" s="496" t="s">
        <v>425</v>
      </c>
      <c r="B1" s="496"/>
      <c r="C1" s="496"/>
      <c r="D1" s="496"/>
      <c r="E1" s="496"/>
      <c r="F1" s="496"/>
      <c r="G1" s="496"/>
      <c r="H1" s="496"/>
      <c r="I1" s="496"/>
      <c r="J1" s="496"/>
      <c r="L1" s="1819"/>
    </row>
    <row r="2" spans="1:17" ht="20.25" customHeight="1" thickTop="1" thickBot="1">
      <c r="C2" s="510"/>
      <c r="D2" s="510"/>
      <c r="E2" s="510"/>
      <c r="F2" s="510"/>
      <c r="G2" s="510"/>
      <c r="H2" s="510"/>
      <c r="I2" s="676"/>
    </row>
    <row r="3" spans="1:17" ht="17.399999999999999" thickBot="1">
      <c r="A3" s="1822"/>
      <c r="B3" s="1822"/>
      <c r="C3" s="2773" t="s">
        <v>143</v>
      </c>
      <c r="D3" s="2777"/>
      <c r="E3" s="2772"/>
      <c r="F3" s="2776" t="s">
        <v>144</v>
      </c>
      <c r="G3" s="2775"/>
      <c r="H3" s="2774"/>
      <c r="I3" s="2773" t="s">
        <v>15</v>
      </c>
      <c r="J3" s="2772"/>
    </row>
    <row r="4" spans="1:17" ht="15.75" customHeight="1" thickTop="1" thickBot="1">
      <c r="A4" s="1822"/>
      <c r="B4" s="2771"/>
      <c r="C4" s="1882" t="s">
        <v>8</v>
      </c>
      <c r="D4" s="2770" t="s">
        <v>9</v>
      </c>
      <c r="E4" s="936" t="s">
        <v>10</v>
      </c>
      <c r="F4" s="1882" t="s">
        <v>8</v>
      </c>
      <c r="G4" s="2770" t="s">
        <v>9</v>
      </c>
      <c r="H4" s="936" t="s">
        <v>10</v>
      </c>
      <c r="I4" s="1882" t="s">
        <v>8</v>
      </c>
      <c r="J4" s="2769" t="s">
        <v>9</v>
      </c>
      <c r="L4" s="509"/>
    </row>
    <row r="5" spans="1:17" s="628" customFormat="1" ht="30" customHeight="1">
      <c r="A5" s="2768" t="s">
        <v>53</v>
      </c>
      <c r="B5" s="2767"/>
      <c r="C5" s="2765"/>
      <c r="D5" s="2752"/>
      <c r="E5" s="2766"/>
      <c r="F5" s="2765"/>
      <c r="G5" s="2752"/>
      <c r="H5" s="2766"/>
      <c r="I5" s="2765"/>
      <c r="J5" s="2751"/>
      <c r="L5" s="509"/>
      <c r="M5" s="11"/>
      <c r="N5" s="11"/>
      <c r="O5" s="11"/>
      <c r="P5" s="11"/>
      <c r="Q5" s="11"/>
    </row>
    <row r="6" spans="1:17">
      <c r="A6" s="1342" t="s">
        <v>54</v>
      </c>
      <c r="B6" s="1337" t="s">
        <v>191</v>
      </c>
      <c r="C6" s="1837">
        <v>6865</v>
      </c>
      <c r="D6" s="2760">
        <v>0.64800686467749602</v>
      </c>
      <c r="E6" s="2758">
        <v>70.042701685109506</v>
      </c>
      <c r="F6" s="1837">
        <v>2935</v>
      </c>
      <c r="G6" s="2760">
        <v>0.36102657178587633</v>
      </c>
      <c r="H6" s="2759">
        <v>29.957298314890497</v>
      </c>
      <c r="I6" s="1837">
        <v>9800</v>
      </c>
      <c r="J6" s="2758">
        <v>0.52337513157072613</v>
      </c>
      <c r="K6" s="508"/>
      <c r="L6" s="509"/>
    </row>
    <row r="7" spans="1:17">
      <c r="A7" s="1342" t="s">
        <v>55</v>
      </c>
      <c r="B7" s="1337" t="s">
        <v>192</v>
      </c>
      <c r="C7" s="1837">
        <v>14515</v>
      </c>
      <c r="D7" s="2760">
        <v>1.3703829568710963</v>
      </c>
      <c r="E7" s="2758">
        <v>36.193735876002016</v>
      </c>
      <c r="F7" s="1837">
        <v>25590</v>
      </c>
      <c r="G7" s="2760">
        <v>3.1469631629881305</v>
      </c>
      <c r="H7" s="2759">
        <v>63.806264123997977</v>
      </c>
      <c r="I7" s="1837">
        <v>40110</v>
      </c>
      <c r="J7" s="2758">
        <v>2.1419281659881864</v>
      </c>
      <c r="K7" s="508"/>
    </row>
    <row r="8" spans="1:17">
      <c r="A8" s="1342" t="s">
        <v>56</v>
      </c>
      <c r="B8" s="1337" t="s">
        <v>193</v>
      </c>
      <c r="C8" s="1837">
        <v>45575</v>
      </c>
      <c r="D8" s="2760">
        <v>4.3023105983370717</v>
      </c>
      <c r="E8" s="2758">
        <v>48.982395928358507</v>
      </c>
      <c r="F8" s="1837">
        <v>47470</v>
      </c>
      <c r="G8" s="2760">
        <v>5.8371600443170513</v>
      </c>
      <c r="H8" s="2759">
        <v>51.017604071641486</v>
      </c>
      <c r="I8" s="1837">
        <v>93045</v>
      </c>
      <c r="J8" s="2758">
        <v>4.9688753459822799</v>
      </c>
      <c r="K8" s="508"/>
    </row>
    <row r="9" spans="1:17">
      <c r="A9" s="1342" t="s">
        <v>57</v>
      </c>
      <c r="B9" s="1337" t="s">
        <v>58</v>
      </c>
      <c r="C9" s="1837">
        <v>19425</v>
      </c>
      <c r="D9" s="2760">
        <v>1.8335221308442271</v>
      </c>
      <c r="E9" s="2758">
        <v>18.171853440807379</v>
      </c>
      <c r="F9" s="1837">
        <v>87465</v>
      </c>
      <c r="G9" s="2760">
        <v>10.754976138391182</v>
      </c>
      <c r="H9" s="2759">
        <v>81.828146559192618</v>
      </c>
      <c r="I9" s="1837">
        <v>106885</v>
      </c>
      <c r="J9" s="2758">
        <v>5.7079912227439662</v>
      </c>
      <c r="K9" s="508"/>
    </row>
    <row r="10" spans="1:17">
      <c r="A10" s="1342" t="s">
        <v>59</v>
      </c>
      <c r="B10" s="1337" t="s">
        <v>194</v>
      </c>
      <c r="C10" s="1837">
        <v>24125</v>
      </c>
      <c r="D10" s="2760">
        <v>2.2774794777105658</v>
      </c>
      <c r="E10" s="2758">
        <v>19.212088230089947</v>
      </c>
      <c r="F10" s="1837">
        <v>101450</v>
      </c>
      <c r="G10" s="2760">
        <v>12.475158964673014</v>
      </c>
      <c r="H10" s="2759">
        <v>80.787911769910053</v>
      </c>
      <c r="I10" s="1837">
        <v>125580</v>
      </c>
      <c r="J10" s="2758">
        <v>6.706196360397251</v>
      </c>
      <c r="K10" s="508"/>
    </row>
    <row r="11" spans="1:17">
      <c r="A11" s="1342" t="s">
        <v>146</v>
      </c>
      <c r="B11" s="1337" t="s">
        <v>195</v>
      </c>
      <c r="C11" s="1837">
        <v>12585</v>
      </c>
      <c r="D11" s="2760">
        <v>1.1882311183609358</v>
      </c>
      <c r="E11" s="2758">
        <v>52.950918632410328</v>
      </c>
      <c r="F11" s="1837">
        <v>11185</v>
      </c>
      <c r="G11" s="2760">
        <v>1.3753029582000686</v>
      </c>
      <c r="H11" s="2759">
        <v>47.049081367589679</v>
      </c>
      <c r="I11" s="1837">
        <v>23770</v>
      </c>
      <c r="J11" s="2758">
        <v>1.2694739360460801</v>
      </c>
      <c r="K11" s="508"/>
    </row>
    <row r="12" spans="1:17">
      <c r="A12" s="1342" t="s">
        <v>60</v>
      </c>
      <c r="B12" s="1337" t="s">
        <v>61</v>
      </c>
      <c r="C12" s="1837">
        <v>13235</v>
      </c>
      <c r="D12" s="2760">
        <v>1.2495270622352115</v>
      </c>
      <c r="E12" s="2758">
        <v>36.862018310300414</v>
      </c>
      <c r="F12" s="1837">
        <v>22670</v>
      </c>
      <c r="G12" s="2760">
        <v>2.7878991332106131</v>
      </c>
      <c r="H12" s="2759">
        <v>63.137981689699586</v>
      </c>
      <c r="I12" s="1837">
        <v>35910</v>
      </c>
      <c r="J12" s="2758">
        <v>1.9176216391723233</v>
      </c>
      <c r="K12" s="508"/>
    </row>
    <row r="13" spans="1:17">
      <c r="A13" s="1342" t="s">
        <v>62</v>
      </c>
      <c r="B13" s="1337" t="s">
        <v>196</v>
      </c>
      <c r="C13" s="1837">
        <v>36020</v>
      </c>
      <c r="D13" s="2760">
        <v>3.4002110756171793</v>
      </c>
      <c r="E13" s="2758">
        <v>62.441348003894916</v>
      </c>
      <c r="F13" s="1837">
        <v>21665</v>
      </c>
      <c r="G13" s="2760">
        <v>2.6641790585946676</v>
      </c>
      <c r="H13" s="2759">
        <v>37.558651996105098</v>
      </c>
      <c r="I13" s="1837">
        <v>57685</v>
      </c>
      <c r="J13" s="2758">
        <v>3.0805621374295282</v>
      </c>
      <c r="K13" s="508"/>
    </row>
    <row r="14" spans="1:17">
      <c r="A14" s="1342" t="s">
        <v>63</v>
      </c>
      <c r="B14" s="1337" t="s">
        <v>64</v>
      </c>
      <c r="C14" s="1837">
        <v>22710</v>
      </c>
      <c r="D14" s="2760">
        <v>2.1437074733606711</v>
      </c>
      <c r="E14" s="2758">
        <v>44.019856854945395</v>
      </c>
      <c r="F14" s="1837">
        <v>28880</v>
      </c>
      <c r="G14" s="2760">
        <v>3.5511638144635413</v>
      </c>
      <c r="H14" s="2759">
        <v>55.980143145054598</v>
      </c>
      <c r="I14" s="1837">
        <v>51590</v>
      </c>
      <c r="J14" s="2758">
        <v>2.7549470860054677</v>
      </c>
      <c r="K14" s="508"/>
    </row>
    <row r="15" spans="1:17">
      <c r="A15" s="746" t="s">
        <v>65</v>
      </c>
      <c r="B15" s="745" t="s">
        <v>66</v>
      </c>
      <c r="C15" s="1837">
        <v>82480</v>
      </c>
      <c r="D15" s="2760">
        <v>7.7859659258252334</v>
      </c>
      <c r="E15" s="2758">
        <v>81.635413497354648</v>
      </c>
      <c r="F15" s="1837">
        <v>18555</v>
      </c>
      <c r="G15" s="2760">
        <v>2.2815755916830516</v>
      </c>
      <c r="H15" s="2759">
        <v>18.364586502645345</v>
      </c>
      <c r="I15" s="1837">
        <v>101035</v>
      </c>
      <c r="J15" s="2758">
        <v>5.3954822444270354</v>
      </c>
      <c r="K15" s="508"/>
    </row>
    <row r="16" spans="1:17">
      <c r="A16" s="746" t="s">
        <v>67</v>
      </c>
      <c r="B16" s="745" t="s">
        <v>68</v>
      </c>
      <c r="C16" s="1837">
        <v>181715</v>
      </c>
      <c r="D16" s="2760">
        <v>17.153788788448615</v>
      </c>
      <c r="E16" s="2758">
        <v>80.046159198577499</v>
      </c>
      <c r="F16" s="1837">
        <v>45300</v>
      </c>
      <c r="G16" s="2760">
        <v>5.5701368983720494</v>
      </c>
      <c r="H16" s="2759">
        <v>19.953840801422501</v>
      </c>
      <c r="I16" s="1837">
        <v>227015</v>
      </c>
      <c r="J16" s="2758">
        <v>12.123162482303703</v>
      </c>
      <c r="K16" s="508"/>
    </row>
    <row r="17" spans="1:17" s="628" customFormat="1">
      <c r="A17" s="2764" t="s">
        <v>69</v>
      </c>
      <c r="B17" s="1363" t="s">
        <v>70</v>
      </c>
      <c r="C17" s="1837">
        <v>7810</v>
      </c>
      <c r="D17" s="2760">
        <v>0.73707869835444084</v>
      </c>
      <c r="E17" s="2758">
        <v>84.189154802620507</v>
      </c>
      <c r="F17" s="1837">
        <v>1465</v>
      </c>
      <c r="G17" s="2760">
        <v>0.18031531016402474</v>
      </c>
      <c r="H17" s="2759">
        <v>15.810845197379486</v>
      </c>
      <c r="I17" s="1837">
        <v>9275</v>
      </c>
      <c r="J17" s="2758">
        <v>0.49528374685658777</v>
      </c>
      <c r="K17" s="508"/>
      <c r="N17" s="11"/>
      <c r="O17" s="11"/>
      <c r="P17" s="11"/>
      <c r="Q17" s="11"/>
    </row>
    <row r="18" spans="1:17" ht="16.2" thickBot="1">
      <c r="A18" s="929" t="s">
        <v>71</v>
      </c>
      <c r="B18" s="687" t="s">
        <v>72</v>
      </c>
      <c r="C18" s="2684">
        <v>467065</v>
      </c>
      <c r="D18" s="2757">
        <v>44.090212170642744</v>
      </c>
      <c r="E18" s="2755">
        <v>52.973285166029214</v>
      </c>
      <c r="F18" s="2684">
        <v>414635</v>
      </c>
      <c r="G18" s="2757">
        <v>50.985857646843272</v>
      </c>
      <c r="H18" s="2756">
        <v>47.026714833970772</v>
      </c>
      <c r="I18" s="2684">
        <v>881695</v>
      </c>
      <c r="J18" s="2755">
        <v>47.084899498923136</v>
      </c>
      <c r="K18" s="508"/>
      <c r="M18" s="509"/>
    </row>
    <row r="19" spans="1:17" ht="15.6" thickTop="1">
      <c r="A19" s="2763" t="s">
        <v>87</v>
      </c>
      <c r="B19" s="2762"/>
      <c r="C19" s="1368"/>
      <c r="D19" s="2752"/>
      <c r="E19" s="2751"/>
      <c r="F19" s="1368"/>
      <c r="G19" s="2752"/>
      <c r="H19" s="2751"/>
      <c r="I19" s="1368"/>
      <c r="J19" s="2751"/>
      <c r="K19" s="508"/>
    </row>
    <row r="20" spans="1:17">
      <c r="A20" s="1342" t="s">
        <v>73</v>
      </c>
      <c r="B20" s="1337" t="s">
        <v>148</v>
      </c>
      <c r="C20" s="1837">
        <v>144230</v>
      </c>
      <c r="D20" s="2760">
        <v>13.614999395847965</v>
      </c>
      <c r="E20" s="2758">
        <v>46.048322189049379</v>
      </c>
      <c r="F20" s="1837">
        <v>168985</v>
      </c>
      <c r="G20" s="2760">
        <v>20.779188201138421</v>
      </c>
      <c r="H20" s="2759">
        <v>53.951677810950613</v>
      </c>
      <c r="I20" s="1837">
        <v>313210</v>
      </c>
      <c r="J20" s="2758">
        <v>16.726311528506059</v>
      </c>
      <c r="K20" s="508"/>
    </row>
    <row r="21" spans="1:17">
      <c r="A21" s="1342" t="s">
        <v>74</v>
      </c>
      <c r="B21" s="1337" t="s">
        <v>149</v>
      </c>
      <c r="C21" s="1837">
        <v>13990</v>
      </c>
      <c r="D21" s="2760">
        <v>1.3206763482030253</v>
      </c>
      <c r="E21" s="2758">
        <v>65.643458762400471</v>
      </c>
      <c r="F21" s="1837">
        <v>7320</v>
      </c>
      <c r="G21" s="2760">
        <v>0.90039730408703078</v>
      </c>
      <c r="H21" s="2759">
        <v>34.356541237599544</v>
      </c>
      <c r="I21" s="1837">
        <v>21315</v>
      </c>
      <c r="J21" s="2758">
        <v>1.1381547362524278</v>
      </c>
      <c r="K21" s="508"/>
    </row>
    <row r="22" spans="1:17">
      <c r="A22" s="1342" t="s">
        <v>75</v>
      </c>
      <c r="B22" s="1337" t="s">
        <v>150</v>
      </c>
      <c r="C22" s="1837">
        <v>19025</v>
      </c>
      <c r="D22" s="2760">
        <v>1.7960080654296651</v>
      </c>
      <c r="E22" s="2758">
        <v>57.087801281776215</v>
      </c>
      <c r="F22" s="1837">
        <v>14300</v>
      </c>
      <c r="G22" s="2760">
        <v>1.7585938066797751</v>
      </c>
      <c r="H22" s="2759">
        <v>42.912198718223763</v>
      </c>
      <c r="I22" s="1837">
        <v>33325</v>
      </c>
      <c r="J22" s="2758">
        <v>1.7797595493245371</v>
      </c>
      <c r="K22" s="508"/>
    </row>
    <row r="23" spans="1:17">
      <c r="A23" s="1342" t="s">
        <v>76</v>
      </c>
      <c r="B23" s="1337" t="s">
        <v>151</v>
      </c>
      <c r="C23" s="1837">
        <v>96800</v>
      </c>
      <c r="D23" s="2760">
        <v>9.1378665503674004</v>
      </c>
      <c r="E23" s="2758">
        <v>63.659310234073175</v>
      </c>
      <c r="F23" s="1837">
        <v>55260</v>
      </c>
      <c r="G23" s="2760">
        <v>6.7951000392262468</v>
      </c>
      <c r="H23" s="2759">
        <v>36.340689765926825</v>
      </c>
      <c r="I23" s="1837">
        <v>152060</v>
      </c>
      <c r="J23" s="2758">
        <v>8.1204341420093389</v>
      </c>
      <c r="K23" s="508"/>
    </row>
    <row r="24" spans="1:17">
      <c r="A24" s="1342" t="s">
        <v>77</v>
      </c>
      <c r="B24" s="1337" t="s">
        <v>152</v>
      </c>
      <c r="C24" s="1837">
        <v>42305</v>
      </c>
      <c r="D24" s="2760">
        <v>3.9937498584018667</v>
      </c>
      <c r="E24" s="2758">
        <v>88.038652976602577</v>
      </c>
      <c r="F24" s="1837">
        <v>5750</v>
      </c>
      <c r="G24" s="2760">
        <v>0.70681762008580595</v>
      </c>
      <c r="H24" s="2759">
        <v>11.961347023397424</v>
      </c>
      <c r="I24" s="1837">
        <v>48055</v>
      </c>
      <c r="J24" s="2758">
        <v>2.5662788033752597</v>
      </c>
      <c r="K24" s="508"/>
    </row>
    <row r="25" spans="1:17">
      <c r="A25" s="1342" t="s">
        <v>147</v>
      </c>
      <c r="B25" s="1337" t="s">
        <v>153</v>
      </c>
      <c r="C25" s="1837">
        <v>4940</v>
      </c>
      <c r="D25" s="2760">
        <v>0.46623356517667663</v>
      </c>
      <c r="E25" s="2758">
        <v>57.860115955000367</v>
      </c>
      <c r="F25" s="1837">
        <v>3595</v>
      </c>
      <c r="G25" s="2760">
        <v>0.44232081659454697</v>
      </c>
      <c r="H25" s="2759">
        <v>42.139884044999633</v>
      </c>
      <c r="I25" s="1837">
        <v>8535</v>
      </c>
      <c r="J25" s="2758">
        <v>0.45584857577859694</v>
      </c>
      <c r="K25" s="508"/>
    </row>
    <row r="26" spans="1:17">
      <c r="A26" s="1342" t="s">
        <v>78</v>
      </c>
      <c r="B26" s="1337" t="s">
        <v>154</v>
      </c>
      <c r="C26" s="1837">
        <v>33345</v>
      </c>
      <c r="D26" s="2760">
        <v>3.1474945626316861</v>
      </c>
      <c r="E26" s="2758">
        <v>55.691927270754491</v>
      </c>
      <c r="F26" s="1837">
        <v>26525</v>
      </c>
      <c r="G26" s="2760">
        <v>3.2619356615770916</v>
      </c>
      <c r="H26" s="2759">
        <v>44.308071058949167</v>
      </c>
      <c r="I26" s="1837">
        <v>59870</v>
      </c>
      <c r="J26" s="2758">
        <v>3.1971948667257299</v>
      </c>
      <c r="K26" s="508"/>
    </row>
    <row r="27" spans="1:17">
      <c r="A27" s="1342" t="s">
        <v>79</v>
      </c>
      <c r="B27" s="1337" t="s">
        <v>155</v>
      </c>
      <c r="C27" s="1837">
        <v>47155</v>
      </c>
      <c r="D27" s="2760">
        <v>4.4515338853772555</v>
      </c>
      <c r="E27" s="2758">
        <v>74.508576740963093</v>
      </c>
      <c r="F27" s="1837">
        <v>16135</v>
      </c>
      <c r="G27" s="2760">
        <v>1.9838885876214754</v>
      </c>
      <c r="H27" s="2759">
        <v>25.491421679015925</v>
      </c>
      <c r="I27" s="1837">
        <v>63290</v>
      </c>
      <c r="J27" s="2758">
        <v>3.3798683304789625</v>
      </c>
      <c r="K27" s="508"/>
    </row>
    <row r="28" spans="1:17" s="628" customFormat="1">
      <c r="A28" s="746" t="s">
        <v>80</v>
      </c>
      <c r="B28" s="745" t="s">
        <v>81</v>
      </c>
      <c r="C28" s="1837">
        <v>61390</v>
      </c>
      <c r="D28" s="2760">
        <v>5.7949187037918097</v>
      </c>
      <c r="E28" s="2758">
        <v>64.938194761501975</v>
      </c>
      <c r="F28" s="1837">
        <v>33145</v>
      </c>
      <c r="G28" s="2760">
        <v>4.0756906709163809</v>
      </c>
      <c r="H28" s="2759">
        <v>35.061805238498025</v>
      </c>
      <c r="I28" s="1837">
        <v>94530</v>
      </c>
      <c r="J28" s="2758">
        <v>5.0482807824766756</v>
      </c>
      <c r="K28" s="508"/>
      <c r="N28" s="11"/>
      <c r="O28" s="11"/>
      <c r="P28" s="11"/>
      <c r="Q28" s="11"/>
    </row>
    <row r="29" spans="1:17">
      <c r="A29" s="2761" t="s">
        <v>82</v>
      </c>
      <c r="B29" s="1363" t="s">
        <v>83</v>
      </c>
      <c r="C29" s="1837">
        <v>129095</v>
      </c>
      <c r="D29" s="2760">
        <v>12.186306799731152</v>
      </c>
      <c r="E29" s="2758">
        <v>65.638157563740833</v>
      </c>
      <c r="F29" s="1837">
        <v>67580</v>
      </c>
      <c r="G29" s="2760">
        <v>8.3102095222636621</v>
      </c>
      <c r="H29" s="2759">
        <v>34.36184243625916</v>
      </c>
      <c r="I29" s="1837">
        <v>196675</v>
      </c>
      <c r="J29" s="2758">
        <v>10.502969186149281</v>
      </c>
      <c r="K29" s="508"/>
    </row>
    <row r="30" spans="1:17" ht="16.2" thickBot="1">
      <c r="A30" s="929" t="s">
        <v>84</v>
      </c>
      <c r="B30" s="687" t="s">
        <v>85</v>
      </c>
      <c r="C30" s="2684">
        <v>592275</v>
      </c>
      <c r="D30" s="2757">
        <v>55.909787734958499</v>
      </c>
      <c r="E30" s="2755">
        <v>59.772935461983735</v>
      </c>
      <c r="F30" s="2684">
        <v>398600</v>
      </c>
      <c r="G30" s="2757">
        <v>49.014142230190437</v>
      </c>
      <c r="H30" s="2756">
        <v>40.227064538016272</v>
      </c>
      <c r="I30" s="2684">
        <v>990870</v>
      </c>
      <c r="J30" s="2755">
        <v>52.915100501076864</v>
      </c>
      <c r="K30" s="509"/>
      <c r="M30" s="509"/>
    </row>
    <row r="31" spans="1:17" ht="15.6" thickTop="1">
      <c r="A31" s="2754" t="s">
        <v>86</v>
      </c>
      <c r="B31" s="2753"/>
      <c r="C31" s="1368"/>
      <c r="D31" s="2752"/>
      <c r="E31" s="2751"/>
      <c r="F31" s="1368"/>
      <c r="G31" s="2752"/>
      <c r="H31" s="2751"/>
      <c r="I31" s="1368"/>
      <c r="J31" s="2751"/>
      <c r="L31" s="11"/>
      <c r="M31" s="628"/>
    </row>
    <row r="32" spans="1:17" ht="16.2" thickBot="1">
      <c r="A32" s="687" t="s">
        <v>46</v>
      </c>
      <c r="B32" s="2750" t="s">
        <v>262</v>
      </c>
      <c r="C32" s="927">
        <v>1059335</v>
      </c>
      <c r="D32" s="2749">
        <v>99.999999905601243</v>
      </c>
      <c r="E32" s="2747">
        <v>56.571326953855326</v>
      </c>
      <c r="F32" s="927">
        <v>813230</v>
      </c>
      <c r="G32" s="2749">
        <v>99.999999877033702</v>
      </c>
      <c r="H32" s="2748">
        <v>43.428673046144681</v>
      </c>
      <c r="I32" s="927">
        <v>1872565</v>
      </c>
      <c r="J32" s="2747">
        <v>100</v>
      </c>
      <c r="K32" s="508"/>
      <c r="M32" s="508"/>
    </row>
    <row r="33" spans="2:10" ht="18" thickTop="1">
      <c r="B33" s="1905"/>
      <c r="D33" s="508"/>
      <c r="E33" s="508"/>
      <c r="F33" s="508"/>
      <c r="G33" s="508"/>
      <c r="H33" s="508"/>
      <c r="I33" s="508"/>
      <c r="J33" s="508"/>
    </row>
  </sheetData>
  <mergeCells count="4">
    <mergeCell ref="A1:J1"/>
    <mergeCell ref="C3:E3"/>
    <mergeCell ref="F3:H3"/>
    <mergeCell ref="I3:J3"/>
  </mergeCells>
  <pageMargins left="0.75" right="0.75" top="1" bottom="1" header="0.5" footer="0.5"/>
  <pageSetup paperSize="9" scale="51" orientation="landscape" r:id="rId1"/>
  <headerFooter alignWithMargins="0"/>
  <colBreaks count="1" manualBreakCount="1">
    <brk id="13" max="31" man="1"/>
  </col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EABB9-86DC-40D8-9C03-A93E29506C76}">
  <sheetPr>
    <tabColor theme="4"/>
  </sheetPr>
  <dimension ref="A1:Q33"/>
  <sheetViews>
    <sheetView showGridLines="0" topLeftCell="A8" zoomScale="60" zoomScaleNormal="6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8" width="10.77734375" style="11" customWidth="1"/>
    <col min="9" max="9" width="12.77734375" style="11" customWidth="1"/>
    <col min="10" max="10" width="10.77734375" style="11" customWidth="1"/>
    <col min="11" max="11" width="10.33203125" style="11" bestFit="1" customWidth="1"/>
    <col min="12" max="12" width="12.109375" style="508" customWidth="1"/>
    <col min="13" max="13" width="12.33203125" style="11" customWidth="1"/>
    <col min="14" max="16384" width="9.109375" style="11"/>
  </cols>
  <sheetData>
    <row r="1" spans="1:17" ht="21" customHeight="1" thickBot="1">
      <c r="A1" s="1805" t="s">
        <v>426</v>
      </c>
      <c r="B1" s="1805"/>
      <c r="C1" s="1805"/>
      <c r="D1" s="1805"/>
      <c r="E1" s="1805"/>
      <c r="F1" s="1805"/>
      <c r="G1" s="1805"/>
      <c r="H1" s="1805"/>
      <c r="I1" s="1805"/>
      <c r="J1" s="1805"/>
      <c r="L1" s="1819"/>
    </row>
    <row r="2" spans="1:17" ht="20.25" customHeight="1" thickTop="1" thickBot="1">
      <c r="C2" s="510"/>
      <c r="D2" s="510"/>
      <c r="E2" s="510"/>
      <c r="F2" s="510"/>
      <c r="G2" s="510"/>
      <c r="H2" s="510"/>
      <c r="I2" s="676"/>
    </row>
    <row r="3" spans="1:17" ht="17.399999999999999" thickBot="1">
      <c r="A3" s="1822"/>
      <c r="B3" s="1822"/>
      <c r="C3" s="2773" t="s">
        <v>143</v>
      </c>
      <c r="D3" s="2777"/>
      <c r="E3" s="2772"/>
      <c r="F3" s="2776" t="s">
        <v>144</v>
      </c>
      <c r="G3" s="2775"/>
      <c r="H3" s="2774"/>
      <c r="I3" s="2773" t="s">
        <v>15</v>
      </c>
      <c r="J3" s="2772"/>
    </row>
    <row r="4" spans="1:17" ht="15.75" customHeight="1" thickTop="1" thickBot="1">
      <c r="A4" s="1822"/>
      <c r="B4" s="2771"/>
      <c r="C4" s="1882" t="s">
        <v>8</v>
      </c>
      <c r="D4" s="2770" t="s">
        <v>9</v>
      </c>
      <c r="E4" s="936" t="s">
        <v>10</v>
      </c>
      <c r="F4" s="1882" t="s">
        <v>8</v>
      </c>
      <c r="G4" s="2770" t="s">
        <v>9</v>
      </c>
      <c r="H4" s="936" t="s">
        <v>10</v>
      </c>
      <c r="I4" s="1882" t="s">
        <v>8</v>
      </c>
      <c r="J4" s="2769" t="s">
        <v>9</v>
      </c>
      <c r="L4" s="509"/>
    </row>
    <row r="5" spans="1:17" s="628" customFormat="1" ht="30" customHeight="1">
      <c r="A5" s="2768" t="s">
        <v>53</v>
      </c>
      <c r="B5" s="2767"/>
      <c r="C5" s="2765"/>
      <c r="D5" s="2752"/>
      <c r="E5" s="2766"/>
      <c r="F5" s="2765"/>
      <c r="G5" s="2752"/>
      <c r="H5" s="2766"/>
      <c r="I5" s="2765"/>
      <c r="J5" s="2751"/>
      <c r="L5" s="509"/>
      <c r="M5" s="11"/>
      <c r="N5" s="11"/>
      <c r="O5" s="11"/>
      <c r="P5" s="11"/>
      <c r="Q5" s="11"/>
    </row>
    <row r="6" spans="1:17">
      <c r="A6" s="1342" t="s">
        <v>54</v>
      </c>
      <c r="B6" s="1337" t="s">
        <v>191</v>
      </c>
      <c r="C6" s="1837">
        <v>2420</v>
      </c>
      <c r="D6" s="2760">
        <v>0.67058966908842133</v>
      </c>
      <c r="E6" s="2758">
        <v>69.108882063461266</v>
      </c>
      <c r="F6" s="1837">
        <v>1080</v>
      </c>
      <c r="G6" s="2760">
        <v>0.38211709373642788</v>
      </c>
      <c r="H6" s="2759">
        <v>30.891117936538748</v>
      </c>
      <c r="I6" s="1837">
        <v>3505</v>
      </c>
      <c r="J6" s="2758">
        <v>0.54377702788703619</v>
      </c>
      <c r="K6" s="508"/>
      <c r="L6" s="509"/>
    </row>
    <row r="7" spans="1:17">
      <c r="A7" s="1342" t="s">
        <v>55</v>
      </c>
      <c r="B7" s="1337" t="s">
        <v>192</v>
      </c>
      <c r="C7" s="1837">
        <v>4720</v>
      </c>
      <c r="D7" s="2760">
        <v>1.3075452936435175</v>
      </c>
      <c r="E7" s="2758">
        <v>34.914467996038653</v>
      </c>
      <c r="F7" s="1837">
        <v>8800</v>
      </c>
      <c r="G7" s="2760">
        <v>3.1072458855474228</v>
      </c>
      <c r="H7" s="2759">
        <v>65.085532003961347</v>
      </c>
      <c r="I7" s="1837">
        <v>13520</v>
      </c>
      <c r="J7" s="2758">
        <v>2.098694279478829</v>
      </c>
      <c r="K7" s="508"/>
    </row>
    <row r="8" spans="1:17">
      <c r="A8" s="1342" t="s">
        <v>56</v>
      </c>
      <c r="B8" s="1337" t="s">
        <v>193</v>
      </c>
      <c r="C8" s="1837">
        <v>15005</v>
      </c>
      <c r="D8" s="2760">
        <v>4.1561851686687925</v>
      </c>
      <c r="E8" s="2758">
        <v>46.99545507859694</v>
      </c>
      <c r="F8" s="1837">
        <v>16925</v>
      </c>
      <c r="G8" s="2760">
        <v>5.9757440618059459</v>
      </c>
      <c r="H8" s="2759">
        <v>53.004544921403074</v>
      </c>
      <c r="I8" s="1837">
        <v>31930</v>
      </c>
      <c r="J8" s="2758">
        <v>4.9560638704089461</v>
      </c>
      <c r="K8" s="508"/>
    </row>
    <row r="9" spans="1:17">
      <c r="A9" s="1342" t="s">
        <v>57</v>
      </c>
      <c r="B9" s="1337" t="s">
        <v>58</v>
      </c>
      <c r="C9" s="1837">
        <v>6565</v>
      </c>
      <c r="D9" s="2760">
        <v>1.8178255173349804</v>
      </c>
      <c r="E9" s="2758">
        <v>18.16673217775465</v>
      </c>
      <c r="F9" s="1837">
        <v>29565</v>
      </c>
      <c r="G9" s="2760">
        <v>10.438668968853392</v>
      </c>
      <c r="H9" s="2759">
        <v>81.833267822245361</v>
      </c>
      <c r="I9" s="1837">
        <v>36125</v>
      </c>
      <c r="J9" s="2758">
        <v>5.6075511997044591</v>
      </c>
      <c r="K9" s="508"/>
    </row>
    <row r="10" spans="1:17">
      <c r="A10" s="1342" t="s">
        <v>59</v>
      </c>
      <c r="B10" s="1337" t="s">
        <v>194</v>
      </c>
      <c r="C10" s="1837">
        <v>6900</v>
      </c>
      <c r="D10" s="2760">
        <v>1.9105123354374809</v>
      </c>
      <c r="E10" s="2758">
        <v>18.19004133488961</v>
      </c>
      <c r="F10" s="1837">
        <v>31020</v>
      </c>
      <c r="G10" s="2760">
        <v>10.953733814956445</v>
      </c>
      <c r="H10" s="2759">
        <v>81.809958665110386</v>
      </c>
      <c r="I10" s="1837">
        <v>37920</v>
      </c>
      <c r="J10" s="2758">
        <v>5.8859155410544481</v>
      </c>
      <c r="K10" s="508"/>
    </row>
    <row r="11" spans="1:17">
      <c r="A11" s="1342" t="s">
        <v>146</v>
      </c>
      <c r="B11" s="1337" t="s">
        <v>195</v>
      </c>
      <c r="C11" s="1837">
        <v>3960</v>
      </c>
      <c r="D11" s="2760">
        <v>1.0968083250007616</v>
      </c>
      <c r="E11" s="2758">
        <v>51.945271608663148</v>
      </c>
      <c r="F11" s="1837">
        <v>3665</v>
      </c>
      <c r="G11" s="2760">
        <v>1.2934829048511878</v>
      </c>
      <c r="H11" s="2759">
        <v>48.054728391336859</v>
      </c>
      <c r="I11" s="1837">
        <v>7625</v>
      </c>
      <c r="J11" s="2758">
        <v>1.1832665364878416</v>
      </c>
      <c r="K11" s="508"/>
    </row>
    <row r="12" spans="1:17">
      <c r="A12" s="1342" t="s">
        <v>60</v>
      </c>
      <c r="B12" s="1337" t="s">
        <v>61</v>
      </c>
      <c r="C12" s="1837">
        <v>3925</v>
      </c>
      <c r="D12" s="2760">
        <v>1.0867510726166307</v>
      </c>
      <c r="E12" s="2758">
        <v>35.461969170421327</v>
      </c>
      <c r="F12" s="1837">
        <v>7140</v>
      </c>
      <c r="G12" s="2760">
        <v>2.5212899307578507</v>
      </c>
      <c r="H12" s="2759">
        <v>64.538030829578688</v>
      </c>
      <c r="I12" s="1837">
        <v>11065</v>
      </c>
      <c r="J12" s="2758">
        <v>1.7173748374058193</v>
      </c>
      <c r="K12" s="508"/>
    </row>
    <row r="13" spans="1:17">
      <c r="A13" s="1342" t="s">
        <v>62</v>
      </c>
      <c r="B13" s="1337" t="s">
        <v>196</v>
      </c>
      <c r="C13" s="1837">
        <v>8890</v>
      </c>
      <c r="D13" s="2760">
        <v>2.4617472641005116</v>
      </c>
      <c r="E13" s="2758">
        <v>65.056692164110814</v>
      </c>
      <c r="F13" s="1837">
        <v>4775</v>
      </c>
      <c r="G13" s="2760">
        <v>1.6856032117623381</v>
      </c>
      <c r="H13" s="2759">
        <v>34.943307835889179</v>
      </c>
      <c r="I13" s="1837">
        <v>13660</v>
      </c>
      <c r="J13" s="2758">
        <v>2.1205540775050369</v>
      </c>
      <c r="K13" s="508"/>
    </row>
    <row r="14" spans="1:17">
      <c r="A14" s="1342" t="s">
        <v>63</v>
      </c>
      <c r="B14" s="1337" t="s">
        <v>64</v>
      </c>
      <c r="C14" s="1837">
        <v>6995</v>
      </c>
      <c r="D14" s="2760">
        <v>1.9375763434367494</v>
      </c>
      <c r="E14" s="2758">
        <v>45.427869605664121</v>
      </c>
      <c r="F14" s="1837">
        <v>8405</v>
      </c>
      <c r="G14" s="2760">
        <v>2.9672026665819238</v>
      </c>
      <c r="H14" s="2759">
        <v>54.572130394335886</v>
      </c>
      <c r="I14" s="1837">
        <v>15400</v>
      </c>
      <c r="J14" s="2758">
        <v>2.3902004215807104</v>
      </c>
      <c r="K14" s="508"/>
    </row>
    <row r="15" spans="1:17">
      <c r="A15" s="746" t="s">
        <v>65</v>
      </c>
      <c r="B15" s="745" t="s">
        <v>66</v>
      </c>
      <c r="C15" s="1837">
        <v>27370</v>
      </c>
      <c r="D15" s="2760">
        <v>7.5811518614641873</v>
      </c>
      <c r="E15" s="2758">
        <v>80.756424483095273</v>
      </c>
      <c r="F15" s="1837">
        <v>6520</v>
      </c>
      <c r="G15" s="2760">
        <v>2.3029458809571728</v>
      </c>
      <c r="H15" s="2759">
        <v>19.243575516904716</v>
      </c>
      <c r="I15" s="1837">
        <v>33895</v>
      </c>
      <c r="J15" s="2758">
        <v>5.2608507362140315</v>
      </c>
      <c r="K15" s="508"/>
    </row>
    <row r="16" spans="1:17">
      <c r="A16" s="746" t="s">
        <v>67</v>
      </c>
      <c r="B16" s="745" t="s">
        <v>68</v>
      </c>
      <c r="C16" s="1837">
        <v>65195</v>
      </c>
      <c r="D16" s="2760">
        <v>18.058460029969559</v>
      </c>
      <c r="E16" s="2758">
        <v>80.158199239421052</v>
      </c>
      <c r="F16" s="1837">
        <v>16140</v>
      </c>
      <c r="G16" s="2760">
        <v>5.6984100081565199</v>
      </c>
      <c r="H16" s="2759">
        <v>19.841800760578941</v>
      </c>
      <c r="I16" s="1837">
        <v>81335</v>
      </c>
      <c r="J16" s="2758">
        <v>12.624977880982613</v>
      </c>
      <c r="K16" s="508"/>
    </row>
    <row r="17" spans="1:17" s="628" customFormat="1">
      <c r="A17" s="2764" t="s">
        <v>69</v>
      </c>
      <c r="B17" s="1363" t="s">
        <v>70</v>
      </c>
      <c r="C17" s="1837">
        <v>2055</v>
      </c>
      <c r="D17" s="2760">
        <v>0.5690920220589254</v>
      </c>
      <c r="E17" s="2758">
        <v>85.6697897251792</v>
      </c>
      <c r="F17" s="1837">
        <v>345</v>
      </c>
      <c r="G17" s="2760">
        <v>0.12135207567556115</v>
      </c>
      <c r="H17" s="2759">
        <v>14.330210274820809</v>
      </c>
      <c r="I17" s="1837">
        <v>2400</v>
      </c>
      <c r="J17" s="2758">
        <v>0.37226539095557259</v>
      </c>
      <c r="K17" s="508"/>
      <c r="N17" s="11"/>
      <c r="O17" s="11"/>
      <c r="P17" s="11"/>
      <c r="Q17" s="11"/>
    </row>
    <row r="18" spans="1:17" ht="16.2" thickBot="1">
      <c r="A18" s="929" t="s">
        <v>71</v>
      </c>
      <c r="B18" s="687" t="s">
        <v>72</v>
      </c>
      <c r="C18" s="2684">
        <v>153995</v>
      </c>
      <c r="D18" s="2757">
        <v>42.654244902820516</v>
      </c>
      <c r="E18" s="2755">
        <v>53.401760148069677</v>
      </c>
      <c r="F18" s="2684">
        <v>134375</v>
      </c>
      <c r="G18" s="2757">
        <v>47.447796503642195</v>
      </c>
      <c r="H18" s="2756">
        <v>46.598239851930309</v>
      </c>
      <c r="I18" s="2684">
        <v>288370</v>
      </c>
      <c r="J18" s="2755">
        <v>44.76149179966535</v>
      </c>
      <c r="K18" s="508"/>
      <c r="M18" s="509"/>
    </row>
    <row r="19" spans="1:17" ht="15.6" thickTop="1">
      <c r="A19" s="2763" t="s">
        <v>87</v>
      </c>
      <c r="B19" s="2762"/>
      <c r="C19" s="1368"/>
      <c r="D19" s="2752"/>
      <c r="E19" s="2751"/>
      <c r="F19" s="1368"/>
      <c r="G19" s="2752"/>
      <c r="H19" s="2751"/>
      <c r="I19" s="1368"/>
      <c r="J19" s="2751"/>
      <c r="K19" s="508"/>
    </row>
    <row r="20" spans="1:17">
      <c r="A20" s="1342" t="s">
        <v>73</v>
      </c>
      <c r="B20" s="1337" t="s">
        <v>148</v>
      </c>
      <c r="C20" s="1837">
        <v>55905</v>
      </c>
      <c r="D20" s="2760">
        <v>15.485368373528182</v>
      </c>
      <c r="E20" s="2758">
        <v>44.105455251738306</v>
      </c>
      <c r="F20" s="1837">
        <v>70850</v>
      </c>
      <c r="G20" s="2760">
        <v>25.017188719285048</v>
      </c>
      <c r="H20" s="2759">
        <v>55.894544748261687</v>
      </c>
      <c r="I20" s="1837">
        <v>126760</v>
      </c>
      <c r="J20" s="2758">
        <v>19.675559805166383</v>
      </c>
      <c r="K20" s="508"/>
    </row>
    <row r="21" spans="1:17">
      <c r="A21" s="1342" t="s">
        <v>74</v>
      </c>
      <c r="B21" s="1337" t="s">
        <v>149</v>
      </c>
      <c r="C21" s="1837">
        <v>4410</v>
      </c>
      <c r="D21" s="2760">
        <v>1.2215199164619301</v>
      </c>
      <c r="E21" s="2758">
        <v>64.095300936557123</v>
      </c>
      <c r="F21" s="1837">
        <v>2470</v>
      </c>
      <c r="G21" s="2760">
        <v>0.87229925602646807</v>
      </c>
      <c r="H21" s="2759">
        <v>35.904699063442877</v>
      </c>
      <c r="I21" s="1837">
        <v>6880</v>
      </c>
      <c r="J21" s="2758">
        <v>1.0680023966149368</v>
      </c>
      <c r="K21" s="508"/>
    </row>
    <row r="22" spans="1:17">
      <c r="A22" s="1342" t="s">
        <v>75</v>
      </c>
      <c r="B22" s="1337" t="s">
        <v>150</v>
      </c>
      <c r="C22" s="1837">
        <v>6585</v>
      </c>
      <c r="D22" s="2760">
        <v>1.8236061523461844</v>
      </c>
      <c r="E22" s="2758">
        <v>55.777075368037941</v>
      </c>
      <c r="F22" s="1837">
        <v>5220</v>
      </c>
      <c r="G22" s="2760">
        <v>1.8431582329657601</v>
      </c>
      <c r="H22" s="2759">
        <v>44.222924631962051</v>
      </c>
      <c r="I22" s="1837">
        <v>11805</v>
      </c>
      <c r="J22" s="2758">
        <v>1.8322012535662064</v>
      </c>
      <c r="K22" s="508"/>
    </row>
    <row r="23" spans="1:17">
      <c r="A23" s="1342" t="s">
        <v>76</v>
      </c>
      <c r="B23" s="1337" t="s">
        <v>151</v>
      </c>
      <c r="C23" s="1837">
        <v>33105</v>
      </c>
      <c r="D23" s="2760">
        <v>9.1698348904393772</v>
      </c>
      <c r="E23" s="2758">
        <v>63.602081458604054</v>
      </c>
      <c r="F23" s="1837">
        <v>18945</v>
      </c>
      <c r="G23" s="2760">
        <v>6.689699126793287</v>
      </c>
      <c r="H23" s="2759">
        <v>36.397918541395946</v>
      </c>
      <c r="I23" s="1837">
        <v>52050</v>
      </c>
      <c r="J23" s="2758">
        <v>8.0795663741264931</v>
      </c>
      <c r="K23" s="508"/>
    </row>
    <row r="24" spans="1:17">
      <c r="A24" s="1342" t="s">
        <v>77</v>
      </c>
      <c r="B24" s="1337" t="s">
        <v>152</v>
      </c>
      <c r="C24" s="1837">
        <v>15025</v>
      </c>
      <c r="D24" s="2760">
        <v>4.1619381053809485</v>
      </c>
      <c r="E24" s="2758">
        <v>87.931744792611511</v>
      </c>
      <c r="F24" s="1837">
        <v>2060</v>
      </c>
      <c r="G24" s="2760">
        <v>0.7281724803943378</v>
      </c>
      <c r="H24" s="2759">
        <v>12.068255207388482</v>
      </c>
      <c r="I24" s="1837">
        <v>17090</v>
      </c>
      <c r="J24" s="2758">
        <v>2.6524535811077206</v>
      </c>
      <c r="K24" s="508"/>
    </row>
    <row r="25" spans="1:17">
      <c r="A25" s="1342" t="s">
        <v>147</v>
      </c>
      <c r="B25" s="1337" t="s">
        <v>153</v>
      </c>
      <c r="C25" s="1837">
        <v>1535</v>
      </c>
      <c r="D25" s="2760">
        <v>0.42536554830167883</v>
      </c>
      <c r="E25" s="2758">
        <v>56.706558303208446</v>
      </c>
      <c r="F25" s="1837">
        <v>1170</v>
      </c>
      <c r="G25" s="2760">
        <v>0.41399108079192404</v>
      </c>
      <c r="H25" s="2759">
        <v>43.293441696791561</v>
      </c>
      <c r="I25" s="1837">
        <v>2710</v>
      </c>
      <c r="J25" s="2758">
        <v>0.42036532855666042</v>
      </c>
      <c r="K25" s="508"/>
    </row>
    <row r="26" spans="1:17">
      <c r="A26" s="1342" t="s">
        <v>78</v>
      </c>
      <c r="B26" s="1337" t="s">
        <v>154</v>
      </c>
      <c r="C26" s="1837">
        <v>10340</v>
      </c>
      <c r="D26" s="2760">
        <v>2.8638351618827085</v>
      </c>
      <c r="E26" s="2758">
        <v>55.856327752719267</v>
      </c>
      <c r="F26" s="1837">
        <v>8170</v>
      </c>
      <c r="G26" s="2760">
        <v>2.8852532935040904</v>
      </c>
      <c r="H26" s="2759">
        <v>44.143672247280712</v>
      </c>
      <c r="I26" s="1837">
        <v>18510</v>
      </c>
      <c r="J26" s="2758">
        <v>2.8732505797510877</v>
      </c>
      <c r="K26" s="508"/>
    </row>
    <row r="27" spans="1:17">
      <c r="A27" s="1342" t="s">
        <v>79</v>
      </c>
      <c r="B27" s="1337" t="s">
        <v>155</v>
      </c>
      <c r="C27" s="1837">
        <v>13720</v>
      </c>
      <c r="D27" s="2760">
        <v>3.7997025202682306</v>
      </c>
      <c r="E27" s="2758">
        <v>74.011262857925928</v>
      </c>
      <c r="F27" s="1837">
        <v>4815</v>
      </c>
      <c r="G27" s="2760">
        <v>1.7008922739037247</v>
      </c>
      <c r="H27" s="2759">
        <v>25.988737142074079</v>
      </c>
      <c r="I27" s="1837">
        <v>18535</v>
      </c>
      <c r="J27" s="2758">
        <v>2.8770648296758048</v>
      </c>
      <c r="K27" s="508"/>
    </row>
    <row r="28" spans="1:17" s="628" customFormat="1">
      <c r="A28" s="746" t="s">
        <v>80</v>
      </c>
      <c r="B28" s="745" t="s">
        <v>81</v>
      </c>
      <c r="C28" s="1837">
        <v>21375</v>
      </c>
      <c r="D28" s="2760">
        <v>5.9207856345541829</v>
      </c>
      <c r="E28" s="2758">
        <v>64.318829695237653</v>
      </c>
      <c r="F28" s="1837">
        <v>11860</v>
      </c>
      <c r="G28" s="2760">
        <v>4.1871656621081961</v>
      </c>
      <c r="H28" s="2759">
        <v>35.681170304762354</v>
      </c>
      <c r="I28" s="1837">
        <v>33235</v>
      </c>
      <c r="J28" s="2758">
        <v>5.158685711269988</v>
      </c>
      <c r="K28" s="508"/>
      <c r="N28" s="11"/>
      <c r="O28" s="11"/>
      <c r="P28" s="11"/>
      <c r="Q28" s="11"/>
    </row>
    <row r="29" spans="1:17">
      <c r="A29" s="2761" t="s">
        <v>82</v>
      </c>
      <c r="B29" s="1363" t="s">
        <v>83</v>
      </c>
      <c r="C29" s="1837">
        <v>45035</v>
      </c>
      <c r="D29" s="2760">
        <v>12.47379879401606</v>
      </c>
      <c r="E29" s="2758">
        <v>65.937896088141329</v>
      </c>
      <c r="F29" s="1837">
        <v>23265</v>
      </c>
      <c r="G29" s="2760">
        <v>8.214383370584974</v>
      </c>
      <c r="H29" s="2759">
        <v>34.062103911858664</v>
      </c>
      <c r="I29" s="1837">
        <v>68300</v>
      </c>
      <c r="J29" s="2758">
        <v>10.601358340499377</v>
      </c>
      <c r="K29" s="508"/>
    </row>
    <row r="30" spans="1:17" ht="16.2" thickBot="1">
      <c r="A30" s="929" t="s">
        <v>84</v>
      </c>
      <c r="B30" s="687" t="s">
        <v>85</v>
      </c>
      <c r="C30" s="2684">
        <v>207035</v>
      </c>
      <c r="D30" s="2757">
        <v>57.345755097179492</v>
      </c>
      <c r="E30" s="2755">
        <v>58.177787390535421</v>
      </c>
      <c r="F30" s="2684">
        <v>148835</v>
      </c>
      <c r="G30" s="2757">
        <v>52.552203496357812</v>
      </c>
      <c r="H30" s="2756">
        <v>41.822212609464586</v>
      </c>
      <c r="I30" s="2684">
        <v>355870</v>
      </c>
      <c r="J30" s="2755">
        <v>55.238508200334657</v>
      </c>
      <c r="K30" s="509"/>
      <c r="M30" s="509"/>
    </row>
    <row r="31" spans="1:17" ht="15.6" thickTop="1">
      <c r="A31" s="2754" t="s">
        <v>86</v>
      </c>
      <c r="B31" s="2753"/>
      <c r="C31" s="1368"/>
      <c r="D31" s="2752"/>
      <c r="E31" s="2751"/>
      <c r="F31" s="1368"/>
      <c r="G31" s="2752"/>
      <c r="H31" s="2751"/>
      <c r="I31" s="1368"/>
      <c r="J31" s="2751"/>
      <c r="L31" s="11"/>
      <c r="M31" s="628"/>
    </row>
    <row r="32" spans="1:17" ht="16.2" thickBot="1">
      <c r="A32" s="687" t="s">
        <v>46</v>
      </c>
      <c r="B32" s="2750" t="s">
        <v>262</v>
      </c>
      <c r="C32" s="927">
        <v>361035</v>
      </c>
      <c r="D32" s="2749">
        <v>100</v>
      </c>
      <c r="E32" s="2747">
        <v>56.039966348049333</v>
      </c>
      <c r="F32" s="927">
        <v>283210</v>
      </c>
      <c r="G32" s="2749">
        <v>99.999999999999986</v>
      </c>
      <c r="H32" s="2748">
        <v>43.960033651950667</v>
      </c>
      <c r="I32" s="927">
        <v>644240</v>
      </c>
      <c r="J32" s="2747">
        <v>100</v>
      </c>
      <c r="K32" s="508"/>
      <c r="M32" s="508"/>
    </row>
    <row r="33" spans="2:10" ht="18" thickTop="1">
      <c r="B33" s="1905"/>
      <c r="C33" s="509"/>
      <c r="D33" s="509"/>
      <c r="E33" s="509"/>
      <c r="F33" s="509"/>
      <c r="G33" s="509"/>
      <c r="H33" s="509"/>
      <c r="I33" s="509"/>
      <c r="J33" s="509"/>
    </row>
  </sheetData>
  <mergeCells count="4">
    <mergeCell ref="A1:J1"/>
    <mergeCell ref="C3:E3"/>
    <mergeCell ref="F3:H3"/>
    <mergeCell ref="I3:J3"/>
  </mergeCells>
  <pageMargins left="0.75" right="0.75" top="1" bottom="1" header="0.5" footer="0.5"/>
  <pageSetup paperSize="9" scale="51" orientation="landscape" r:id="rId1"/>
  <headerFooter alignWithMargins="0"/>
  <colBreaks count="1" manualBreakCount="1">
    <brk id="13" max="31" man="1"/>
  </col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FBC73-4F41-4B69-B7E4-9FD3B781536B}">
  <sheetPr>
    <tabColor theme="4"/>
  </sheetPr>
  <dimension ref="A1:Q33"/>
  <sheetViews>
    <sheetView showGridLines="0" zoomScale="40" zoomScaleNormal="4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8" width="10.77734375" style="11" customWidth="1"/>
    <col min="9" max="9" width="12.77734375" style="11" customWidth="1"/>
    <col min="10" max="11" width="10.77734375" style="11" customWidth="1"/>
    <col min="12" max="12" width="12.109375" style="508" customWidth="1"/>
    <col min="13" max="16384" width="9.109375" style="11"/>
  </cols>
  <sheetData>
    <row r="1" spans="1:17" ht="21" customHeight="1" thickBot="1">
      <c r="A1" s="496" t="s">
        <v>427</v>
      </c>
      <c r="B1" s="496"/>
      <c r="C1" s="496"/>
      <c r="D1" s="496"/>
      <c r="E1" s="496"/>
      <c r="F1" s="496"/>
      <c r="G1" s="496"/>
      <c r="H1" s="496"/>
      <c r="I1" s="496"/>
      <c r="J1" s="496"/>
      <c r="L1" s="1819"/>
    </row>
    <row r="2" spans="1:17" ht="20.25" customHeight="1" thickTop="1" thickBot="1">
      <c r="C2" s="510"/>
      <c r="D2" s="510"/>
      <c r="E2" s="510"/>
      <c r="F2" s="510"/>
      <c r="G2" s="510"/>
      <c r="H2" s="510"/>
      <c r="I2" s="676"/>
    </row>
    <row r="3" spans="1:17" ht="17.399999999999999" thickBot="1">
      <c r="A3" s="1822"/>
      <c r="B3" s="1822"/>
      <c r="C3" s="2773" t="s">
        <v>143</v>
      </c>
      <c r="D3" s="2777"/>
      <c r="E3" s="2772"/>
      <c r="F3" s="2776" t="s">
        <v>144</v>
      </c>
      <c r="G3" s="2775"/>
      <c r="H3" s="2774"/>
      <c r="I3" s="2773" t="s">
        <v>15</v>
      </c>
      <c r="J3" s="2772"/>
    </row>
    <row r="4" spans="1:17" ht="15.75" customHeight="1" thickTop="1" thickBot="1">
      <c r="A4" s="1822"/>
      <c r="B4" s="2771"/>
      <c r="C4" s="1882" t="s">
        <v>8</v>
      </c>
      <c r="D4" s="2770" t="s">
        <v>9</v>
      </c>
      <c r="E4" s="936" t="s">
        <v>10</v>
      </c>
      <c r="F4" s="1882" t="s">
        <v>8</v>
      </c>
      <c r="G4" s="2770" t="s">
        <v>9</v>
      </c>
      <c r="H4" s="936" t="s">
        <v>10</v>
      </c>
      <c r="I4" s="1882" t="s">
        <v>8</v>
      </c>
      <c r="J4" s="2769" t="s">
        <v>9</v>
      </c>
      <c r="L4" s="509"/>
    </row>
    <row r="5" spans="1:17" s="628" customFormat="1" ht="30" customHeight="1">
      <c r="A5" s="2768" t="s">
        <v>53</v>
      </c>
      <c r="B5" s="2767"/>
      <c r="C5" s="2765"/>
      <c r="D5" s="2752"/>
      <c r="E5" s="2766"/>
      <c r="F5" s="2765"/>
      <c r="G5" s="2752"/>
      <c r="H5" s="2766"/>
      <c r="I5" s="2765"/>
      <c r="J5" s="2751"/>
      <c r="L5" s="509"/>
      <c r="M5" s="11"/>
      <c r="N5" s="11"/>
      <c r="O5" s="11"/>
      <c r="P5" s="11"/>
      <c r="Q5" s="11"/>
    </row>
    <row r="6" spans="1:17">
      <c r="A6" s="1342" t="s">
        <v>54</v>
      </c>
      <c r="B6" s="1337" t="s">
        <v>191</v>
      </c>
      <c r="C6" s="1837">
        <v>1690</v>
      </c>
      <c r="D6" s="2760">
        <v>2.1665299215424851</v>
      </c>
      <c r="E6" s="2758">
        <v>50.618663232144733</v>
      </c>
      <c r="F6" s="1837">
        <v>1650</v>
      </c>
      <c r="G6" s="2760">
        <v>3.6826974624731954</v>
      </c>
      <c r="H6" s="2759">
        <v>49.381336767855274</v>
      </c>
      <c r="I6" s="1837">
        <v>3340</v>
      </c>
      <c r="J6" s="2758">
        <v>2.7193904147525498</v>
      </c>
      <c r="K6" s="508"/>
      <c r="L6" s="509"/>
    </row>
    <row r="7" spans="1:17">
      <c r="A7" s="1342" t="s">
        <v>55</v>
      </c>
      <c r="B7" s="1337" t="s">
        <v>192</v>
      </c>
      <c r="C7" s="1837">
        <v>745</v>
      </c>
      <c r="D7" s="2760">
        <v>0.95751499923080863</v>
      </c>
      <c r="E7" s="2758">
        <v>33.943828394837297</v>
      </c>
      <c r="F7" s="1837">
        <v>1455</v>
      </c>
      <c r="G7" s="2760">
        <v>3.2467387419585414</v>
      </c>
      <c r="H7" s="2759">
        <v>66.056171605162689</v>
      </c>
      <c r="I7" s="1837">
        <v>2200</v>
      </c>
      <c r="J7" s="2758">
        <v>1.7922653373733426</v>
      </c>
      <c r="K7" s="508"/>
    </row>
    <row r="8" spans="1:17">
      <c r="A8" s="1342" t="s">
        <v>56</v>
      </c>
      <c r="B8" s="1337" t="s">
        <v>193</v>
      </c>
      <c r="C8" s="1837">
        <v>790</v>
      </c>
      <c r="D8" s="2760">
        <v>1.0155120250243577</v>
      </c>
      <c r="E8" s="2758">
        <v>52.812502083458334</v>
      </c>
      <c r="F8" s="1837">
        <v>710</v>
      </c>
      <c r="G8" s="2760">
        <v>1.5809730164403144</v>
      </c>
      <c r="H8" s="2759">
        <v>47.187497916541652</v>
      </c>
      <c r="I8" s="1837">
        <v>1500</v>
      </c>
      <c r="J8" s="2758">
        <v>1.221703645782426</v>
      </c>
      <c r="K8" s="508"/>
    </row>
    <row r="9" spans="1:17">
      <c r="A9" s="1342" t="s">
        <v>57</v>
      </c>
      <c r="B9" s="1337" t="s">
        <v>58</v>
      </c>
      <c r="C9" s="1837">
        <v>710</v>
      </c>
      <c r="D9" s="2760">
        <v>0.91292754217732419</v>
      </c>
      <c r="E9" s="2758">
        <v>25.56625822595759</v>
      </c>
      <c r="F9" s="1837">
        <v>2075</v>
      </c>
      <c r="G9" s="2760">
        <v>4.6311427805575409</v>
      </c>
      <c r="H9" s="2759">
        <v>74.433741774042417</v>
      </c>
      <c r="I9" s="1837">
        <v>2785</v>
      </c>
      <c r="J9" s="2758">
        <v>2.2687502036294922</v>
      </c>
      <c r="K9" s="508"/>
    </row>
    <row r="10" spans="1:17">
      <c r="A10" s="1342" t="s">
        <v>59</v>
      </c>
      <c r="B10" s="1337" t="s">
        <v>194</v>
      </c>
      <c r="C10" s="1837">
        <v>775</v>
      </c>
      <c r="D10" s="2760">
        <v>0.9907056048407773</v>
      </c>
      <c r="E10" s="2758">
        <v>14.251518208357384</v>
      </c>
      <c r="F10" s="1837">
        <v>4650</v>
      </c>
      <c r="G10" s="2760">
        <v>10.386258041458184</v>
      </c>
      <c r="H10" s="2759">
        <v>85.748481791642618</v>
      </c>
      <c r="I10" s="1837">
        <v>5425</v>
      </c>
      <c r="J10" s="2758">
        <v>4.4167318281041288</v>
      </c>
      <c r="K10" s="508"/>
    </row>
    <row r="11" spans="1:17">
      <c r="A11" s="1342" t="s">
        <v>146</v>
      </c>
      <c r="B11" s="1337" t="s">
        <v>195</v>
      </c>
      <c r="C11" s="1837">
        <v>295</v>
      </c>
      <c r="D11" s="2760">
        <v>0.37736526331982978</v>
      </c>
      <c r="E11" s="2758">
        <v>52.630073305918124</v>
      </c>
      <c r="F11" s="1837">
        <v>265</v>
      </c>
      <c r="G11" s="2760">
        <v>0.59180664760543245</v>
      </c>
      <c r="H11" s="2759">
        <v>47.36992669408189</v>
      </c>
      <c r="I11" s="1837">
        <v>560</v>
      </c>
      <c r="J11" s="2758">
        <v>0.45555989965138627</v>
      </c>
      <c r="K11" s="508"/>
    </row>
    <row r="12" spans="1:17">
      <c r="A12" s="1342" t="s">
        <v>60</v>
      </c>
      <c r="B12" s="1337" t="s">
        <v>61</v>
      </c>
      <c r="C12" s="1837">
        <v>260</v>
      </c>
      <c r="D12" s="2760">
        <v>0.33494436182759857</v>
      </c>
      <c r="E12" s="2758">
        <v>40.782018262701939</v>
      </c>
      <c r="F12" s="1837">
        <v>380</v>
      </c>
      <c r="G12" s="2760">
        <v>0.84743566833452477</v>
      </c>
      <c r="H12" s="2759">
        <v>59.217981737298054</v>
      </c>
      <c r="I12" s="1837">
        <v>640</v>
      </c>
      <c r="J12" s="2758">
        <v>0.52182093636985627</v>
      </c>
      <c r="K12" s="508"/>
    </row>
    <row r="13" spans="1:17">
      <c r="A13" s="1342" t="s">
        <v>62</v>
      </c>
      <c r="B13" s="1337" t="s">
        <v>196</v>
      </c>
      <c r="C13" s="1837">
        <v>530</v>
      </c>
      <c r="D13" s="2760">
        <v>0.67863186503256245</v>
      </c>
      <c r="E13" s="2758">
        <v>80.880061115355232</v>
      </c>
      <c r="F13" s="1837">
        <v>125</v>
      </c>
      <c r="G13" s="2760">
        <v>0.2795300214438885</v>
      </c>
      <c r="H13" s="2759">
        <v>19.119938884644768</v>
      </c>
      <c r="I13" s="1837">
        <v>655</v>
      </c>
      <c r="J13" s="2758">
        <v>0.53310201023034576</v>
      </c>
      <c r="K13" s="508"/>
    </row>
    <row r="14" spans="1:17">
      <c r="A14" s="1342" t="s">
        <v>63</v>
      </c>
      <c r="B14" s="1337" t="s">
        <v>64</v>
      </c>
      <c r="C14" s="1837">
        <v>605</v>
      </c>
      <c r="D14" s="2760">
        <v>0.77303728013948003</v>
      </c>
      <c r="E14" s="2758">
        <v>47.200457132122139</v>
      </c>
      <c r="F14" s="1837">
        <v>675</v>
      </c>
      <c r="G14" s="2760">
        <v>1.5067235525375267</v>
      </c>
      <c r="H14" s="2759">
        <v>52.799542867877861</v>
      </c>
      <c r="I14" s="1837">
        <v>1280</v>
      </c>
      <c r="J14" s="2758">
        <v>1.0405711399993485</v>
      </c>
      <c r="K14" s="508"/>
    </row>
    <row r="15" spans="1:17">
      <c r="A15" s="746" t="s">
        <v>65</v>
      </c>
      <c r="B15" s="745" t="s">
        <v>66</v>
      </c>
      <c r="C15" s="1837">
        <v>1845</v>
      </c>
      <c r="D15" s="2760">
        <v>2.3650582021434796</v>
      </c>
      <c r="E15" s="2758">
        <v>80.908002473499778</v>
      </c>
      <c r="F15" s="1837">
        <v>435</v>
      </c>
      <c r="G15" s="2760">
        <v>0.97241333095067894</v>
      </c>
      <c r="H15" s="2759">
        <v>19.091997526500215</v>
      </c>
      <c r="I15" s="1837">
        <v>2280</v>
      </c>
      <c r="J15" s="2758">
        <v>1.8572394357019517</v>
      </c>
      <c r="K15" s="508"/>
    </row>
    <row r="16" spans="1:17">
      <c r="A16" s="746" t="s">
        <v>67</v>
      </c>
      <c r="B16" s="745" t="s">
        <v>68</v>
      </c>
      <c r="C16" s="1837">
        <v>22880</v>
      </c>
      <c r="D16" s="2760">
        <v>29.329752320393826</v>
      </c>
      <c r="E16" s="2758">
        <v>84.579740534753356</v>
      </c>
      <c r="F16" s="1837">
        <v>4170</v>
      </c>
      <c r="G16" s="2760">
        <v>9.3171461758398877</v>
      </c>
      <c r="H16" s="2759">
        <v>15.420259465246652</v>
      </c>
      <c r="I16" s="1837">
        <v>27050</v>
      </c>
      <c r="J16" s="2758">
        <v>22.032287492262078</v>
      </c>
      <c r="K16" s="508"/>
    </row>
    <row r="17" spans="1:17" s="628" customFormat="1">
      <c r="A17" s="2764" t="s">
        <v>69</v>
      </c>
      <c r="B17" s="1363" t="s">
        <v>70</v>
      </c>
      <c r="C17" s="1837">
        <v>35</v>
      </c>
      <c r="D17" s="2760">
        <v>4.7074508999538488E-2</v>
      </c>
      <c r="E17" s="2758">
        <v>100</v>
      </c>
      <c r="F17" s="1837">
        <v>0</v>
      </c>
      <c r="G17" s="2760">
        <v>0</v>
      </c>
      <c r="H17" s="2759">
        <v>0</v>
      </c>
      <c r="I17" s="1837">
        <v>35</v>
      </c>
      <c r="J17" s="2758">
        <v>2.9909099794741472E-2</v>
      </c>
      <c r="K17" s="508"/>
      <c r="N17" s="11"/>
      <c r="O17" s="11"/>
      <c r="P17" s="11"/>
      <c r="Q17" s="11"/>
    </row>
    <row r="18" spans="1:17" ht="16.2" thickBot="1">
      <c r="A18" s="929" t="s">
        <v>71</v>
      </c>
      <c r="B18" s="687" t="s">
        <v>72</v>
      </c>
      <c r="C18" s="2684">
        <v>31160</v>
      </c>
      <c r="D18" s="2757">
        <v>39.949053894672069</v>
      </c>
      <c r="E18" s="2755">
        <v>65.266986991993548</v>
      </c>
      <c r="F18" s="2684">
        <v>16585</v>
      </c>
      <c r="G18" s="2757">
        <v>37.042865439599723</v>
      </c>
      <c r="H18" s="2756">
        <v>34.733013008006452</v>
      </c>
      <c r="I18" s="2684">
        <v>47745</v>
      </c>
      <c r="J18" s="2755">
        <v>38.889331443651649</v>
      </c>
      <c r="K18" s="508"/>
    </row>
    <row r="19" spans="1:17" ht="15.6" thickTop="1">
      <c r="A19" s="2763" t="s">
        <v>87</v>
      </c>
      <c r="B19" s="2762"/>
      <c r="C19" s="1368"/>
      <c r="D19" s="2752"/>
      <c r="E19" s="2751"/>
      <c r="F19" s="1368"/>
      <c r="G19" s="2752"/>
      <c r="H19" s="2751"/>
      <c r="I19" s="1368"/>
      <c r="J19" s="2751"/>
      <c r="K19" s="508"/>
    </row>
    <row r="20" spans="1:17">
      <c r="A20" s="1342" t="s">
        <v>73</v>
      </c>
      <c r="B20" s="1337" t="s">
        <v>148</v>
      </c>
      <c r="C20" s="1837">
        <v>9990</v>
      </c>
      <c r="D20" s="2760">
        <v>12.805125378185734</v>
      </c>
      <c r="E20" s="2758">
        <v>53.61150709988793</v>
      </c>
      <c r="F20" s="1837">
        <v>8645</v>
      </c>
      <c r="G20" s="2760">
        <v>19.305687097927091</v>
      </c>
      <c r="H20" s="2759">
        <v>46.388492900112077</v>
      </c>
      <c r="I20" s="1837">
        <v>18630</v>
      </c>
      <c r="J20" s="2758">
        <v>15.175512331802038</v>
      </c>
      <c r="K20" s="508"/>
    </row>
    <row r="21" spans="1:17">
      <c r="A21" s="1342" t="s">
        <v>74</v>
      </c>
      <c r="B21" s="1337" t="s">
        <v>149</v>
      </c>
      <c r="C21" s="1837">
        <v>9610</v>
      </c>
      <c r="D21" s="2760">
        <v>12.318427260140506</v>
      </c>
      <c r="E21" s="2758">
        <v>59.392260788137449</v>
      </c>
      <c r="F21" s="1837">
        <v>6570</v>
      </c>
      <c r="G21" s="2760">
        <v>14.675176465332381</v>
      </c>
      <c r="H21" s="2759">
        <v>40.607733030877114</v>
      </c>
      <c r="I21" s="1837">
        <v>16180</v>
      </c>
      <c r="J21" s="2758">
        <v>13.177801127292868</v>
      </c>
      <c r="K21" s="508"/>
    </row>
    <row r="22" spans="1:17">
      <c r="A22" s="1342" t="s">
        <v>75</v>
      </c>
      <c r="B22" s="1337" t="s">
        <v>150</v>
      </c>
      <c r="C22" s="1837">
        <v>180</v>
      </c>
      <c r="D22" s="2760">
        <v>0.22874467976001234</v>
      </c>
      <c r="E22" s="2758">
        <v>46.172756443432363</v>
      </c>
      <c r="F22" s="1837">
        <v>210</v>
      </c>
      <c r="G22" s="2760">
        <v>0.46463992137240884</v>
      </c>
      <c r="H22" s="2759">
        <v>53.827243556567637</v>
      </c>
      <c r="I22" s="1837">
        <v>385</v>
      </c>
      <c r="J22" s="2758">
        <v>0.31476232365685985</v>
      </c>
      <c r="K22" s="508"/>
    </row>
    <row r="23" spans="1:17">
      <c r="A23" s="1342" t="s">
        <v>76</v>
      </c>
      <c r="B23" s="1337" t="s">
        <v>151</v>
      </c>
      <c r="C23" s="1837">
        <v>2740</v>
      </c>
      <c r="D23" s="2760">
        <v>3.5121404030562533</v>
      </c>
      <c r="E23" s="2758">
        <v>71.507136070828253</v>
      </c>
      <c r="F23" s="1837">
        <v>1090</v>
      </c>
      <c r="G23" s="2760">
        <v>2.4384158327376704</v>
      </c>
      <c r="H23" s="2759">
        <v>28.492863929171762</v>
      </c>
      <c r="I23" s="1837">
        <v>3830</v>
      </c>
      <c r="J23" s="2758">
        <v>3.1206138207408856</v>
      </c>
      <c r="K23" s="508"/>
    </row>
    <row r="24" spans="1:17">
      <c r="A24" s="1342" t="s">
        <v>77</v>
      </c>
      <c r="B24" s="1337" t="s">
        <v>152</v>
      </c>
      <c r="C24" s="1837">
        <v>5740</v>
      </c>
      <c r="D24" s="2760">
        <v>7.3582944464386442</v>
      </c>
      <c r="E24" s="2758">
        <v>68.276715255358269</v>
      </c>
      <c r="F24" s="1837">
        <v>2665</v>
      </c>
      <c r="G24" s="2760">
        <v>5.9570608470335955</v>
      </c>
      <c r="H24" s="2759">
        <v>31.723296640028924</v>
      </c>
      <c r="I24" s="1837">
        <v>8405</v>
      </c>
      <c r="J24" s="2758">
        <v>6.8473430423875161</v>
      </c>
      <c r="K24" s="508"/>
    </row>
    <row r="25" spans="1:17">
      <c r="A25" s="1342" t="s">
        <v>147</v>
      </c>
      <c r="B25" s="1337" t="s">
        <v>153</v>
      </c>
      <c r="C25" s="1837">
        <v>60</v>
      </c>
      <c r="D25" s="2760">
        <v>7.4150043587508346E-2</v>
      </c>
      <c r="E25" s="2758">
        <v>62.760416666666671</v>
      </c>
      <c r="F25" s="1837">
        <v>35</v>
      </c>
      <c r="G25" s="2760">
        <v>7.6661901358112933E-2</v>
      </c>
      <c r="H25" s="2759">
        <v>37.239583333333336</v>
      </c>
      <c r="I25" s="1837">
        <v>90</v>
      </c>
      <c r="J25" s="2758">
        <v>7.5065975955429576E-2</v>
      </c>
      <c r="K25" s="508"/>
    </row>
    <row r="26" spans="1:17">
      <c r="A26" s="1342" t="s">
        <v>78</v>
      </c>
      <c r="B26" s="1337" t="s">
        <v>154</v>
      </c>
      <c r="C26" s="1837">
        <v>1170</v>
      </c>
      <c r="D26" s="2760">
        <v>1.5022691144043894</v>
      </c>
      <c r="E26" s="2758">
        <v>62.47027966436012</v>
      </c>
      <c r="F26" s="1837">
        <v>705</v>
      </c>
      <c r="G26" s="2760">
        <v>1.5725294853466762</v>
      </c>
      <c r="H26" s="2759">
        <v>37.52972033563988</v>
      </c>
      <c r="I26" s="1837">
        <v>1875</v>
      </c>
      <c r="J26" s="2758">
        <v>1.5278890952334407</v>
      </c>
      <c r="K26" s="508"/>
    </row>
    <row r="27" spans="1:17">
      <c r="A27" s="1342" t="s">
        <v>79</v>
      </c>
      <c r="B27" s="1337" t="s">
        <v>155</v>
      </c>
      <c r="C27" s="1837">
        <v>3000</v>
      </c>
      <c r="D27" s="2760">
        <v>3.8454310035382799</v>
      </c>
      <c r="E27" s="2758">
        <v>58.040142179086054</v>
      </c>
      <c r="F27" s="1837">
        <v>2170</v>
      </c>
      <c r="G27" s="2760">
        <v>4.8439510364546106</v>
      </c>
      <c r="H27" s="2759">
        <v>41.959857820913946</v>
      </c>
      <c r="I27" s="1837">
        <v>5170</v>
      </c>
      <c r="J27" s="2758">
        <v>4.2095347473365266</v>
      </c>
      <c r="K27" s="508"/>
    </row>
    <row r="28" spans="1:17" s="628" customFormat="1">
      <c r="A28" s="746" t="s">
        <v>80</v>
      </c>
      <c r="B28" s="745" t="s">
        <v>81</v>
      </c>
      <c r="C28" s="1837">
        <v>4210</v>
      </c>
      <c r="D28" s="2760">
        <v>5.3950823034716171</v>
      </c>
      <c r="E28" s="2758">
        <v>55.072406870866345</v>
      </c>
      <c r="F28" s="1837">
        <v>3435</v>
      </c>
      <c r="G28" s="2760">
        <v>7.6687812723373838</v>
      </c>
      <c r="H28" s="2759">
        <v>44.927593129133655</v>
      </c>
      <c r="I28" s="1837">
        <v>7640</v>
      </c>
      <c r="J28" s="2758">
        <v>6.2241716352262726</v>
      </c>
      <c r="K28" s="508"/>
      <c r="N28" s="11"/>
      <c r="O28" s="11"/>
      <c r="P28" s="11"/>
      <c r="Q28" s="11"/>
    </row>
    <row r="29" spans="1:17">
      <c r="A29" s="2761" t="s">
        <v>82</v>
      </c>
      <c r="B29" s="1363" t="s">
        <v>83</v>
      </c>
      <c r="C29" s="1837">
        <v>10150</v>
      </c>
      <c r="D29" s="2760">
        <v>13.011281472744987</v>
      </c>
      <c r="E29" s="2758">
        <v>79.199307681442946</v>
      </c>
      <c r="F29" s="1837">
        <v>2665</v>
      </c>
      <c r="G29" s="2760">
        <v>5.9542307005003581</v>
      </c>
      <c r="H29" s="2759">
        <v>20.800692318557058</v>
      </c>
      <c r="I29" s="1837">
        <v>12815</v>
      </c>
      <c r="J29" s="2758">
        <v>10.437974456716514</v>
      </c>
      <c r="K29" s="508"/>
    </row>
    <row r="30" spans="1:17" ht="16.2" thickBot="1">
      <c r="A30" s="929" t="s">
        <v>84</v>
      </c>
      <c r="B30" s="687" t="s">
        <v>85</v>
      </c>
      <c r="C30" s="2684">
        <v>46840</v>
      </c>
      <c r="D30" s="2757">
        <v>60.050946105327938</v>
      </c>
      <c r="E30" s="2755">
        <v>62.43388528284364</v>
      </c>
      <c r="F30" s="2684">
        <v>28185</v>
      </c>
      <c r="G30" s="2757">
        <v>62.957134560400299</v>
      </c>
      <c r="H30" s="2756">
        <v>37.566114717156367</v>
      </c>
      <c r="I30" s="2684">
        <v>75025</v>
      </c>
      <c r="J30" s="2755">
        <v>61.110668556348344</v>
      </c>
      <c r="K30" s="508"/>
    </row>
    <row r="31" spans="1:17" ht="15.6" thickTop="1">
      <c r="A31" s="2754" t="s">
        <v>86</v>
      </c>
      <c r="B31" s="2753"/>
      <c r="C31" s="1368"/>
      <c r="D31" s="2752"/>
      <c r="E31" s="2751"/>
      <c r="F31" s="1368"/>
      <c r="G31" s="2752"/>
      <c r="H31" s="2751"/>
      <c r="I31" s="1368"/>
      <c r="J31" s="2751"/>
      <c r="K31" s="508"/>
      <c r="L31" s="11"/>
      <c r="M31" s="628"/>
    </row>
    <row r="32" spans="1:17" ht="16.2" thickBot="1">
      <c r="A32" s="687" t="s">
        <v>46</v>
      </c>
      <c r="B32" s="2750" t="s">
        <v>262</v>
      </c>
      <c r="C32" s="927">
        <v>78005</v>
      </c>
      <c r="D32" s="2749">
        <v>100</v>
      </c>
      <c r="E32" s="2747">
        <v>63.535659596650703</v>
      </c>
      <c r="F32" s="927">
        <v>44770</v>
      </c>
      <c r="G32" s="2749">
        <v>100</v>
      </c>
      <c r="H32" s="2748">
        <v>36.464340403349297</v>
      </c>
      <c r="I32" s="927">
        <v>122770</v>
      </c>
      <c r="J32" s="2747">
        <v>100</v>
      </c>
      <c r="K32" s="508"/>
    </row>
    <row r="33" spans="2:10" ht="18" thickTop="1">
      <c r="B33" s="1905"/>
      <c r="C33" s="509"/>
      <c r="D33" s="509"/>
      <c r="E33" s="509"/>
      <c r="F33" s="509"/>
      <c r="G33" s="509"/>
      <c r="H33" s="509"/>
      <c r="I33" s="509"/>
      <c r="J33" s="509"/>
    </row>
  </sheetData>
  <mergeCells count="4">
    <mergeCell ref="A1:J1"/>
    <mergeCell ref="C3:E3"/>
    <mergeCell ref="F3:H3"/>
    <mergeCell ref="I3:J3"/>
  </mergeCells>
  <pageMargins left="0.75" right="0.75" top="1" bottom="1" header="0.5" footer="0.5"/>
  <pageSetup paperSize="9" scale="51" orientation="landscape" r:id="rId1"/>
  <headerFooter alignWithMargins="0"/>
  <colBreaks count="1" manualBreakCount="1">
    <brk id="13" max="31" man="1"/>
  </col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E5009-3745-4FF1-992F-168D7B3DB39A}">
  <sheetPr>
    <tabColor theme="4"/>
  </sheetPr>
  <dimension ref="A1:Q33"/>
  <sheetViews>
    <sheetView showGridLines="0" zoomScale="60" zoomScaleNormal="6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8" width="10.77734375" style="11" customWidth="1"/>
    <col min="9" max="9" width="12.77734375" style="11" customWidth="1"/>
    <col min="10" max="10" width="10.77734375" style="11" customWidth="1"/>
    <col min="11" max="11" width="17.77734375" style="11" customWidth="1"/>
    <col min="12" max="12" width="12.109375" style="508" customWidth="1"/>
    <col min="13" max="16384" width="9.109375" style="11"/>
  </cols>
  <sheetData>
    <row r="1" spans="1:17" ht="21" customHeight="1" thickBot="1">
      <c r="A1" s="1805" t="s">
        <v>428</v>
      </c>
      <c r="B1" s="1805"/>
      <c r="C1" s="1805"/>
      <c r="D1" s="1805"/>
      <c r="E1" s="1805"/>
      <c r="F1" s="1805"/>
      <c r="G1" s="1805"/>
      <c r="H1" s="1805"/>
      <c r="I1" s="1805"/>
      <c r="J1" s="1805"/>
      <c r="L1" s="1819"/>
    </row>
    <row r="2" spans="1:17" ht="20.25" customHeight="1" thickTop="1" thickBot="1">
      <c r="C2" s="510"/>
      <c r="D2" s="510"/>
      <c r="E2" s="510"/>
      <c r="F2" s="510"/>
      <c r="G2" s="510"/>
      <c r="H2" s="510"/>
      <c r="I2" s="676"/>
    </row>
    <row r="3" spans="1:17" ht="17.399999999999999" thickBot="1">
      <c r="A3" s="1822"/>
      <c r="B3" s="1822"/>
      <c r="C3" s="2773" t="s">
        <v>143</v>
      </c>
      <c r="D3" s="2777"/>
      <c r="E3" s="2772"/>
      <c r="F3" s="2776" t="s">
        <v>144</v>
      </c>
      <c r="G3" s="2775"/>
      <c r="H3" s="2774"/>
      <c r="I3" s="2773" t="s">
        <v>15</v>
      </c>
      <c r="J3" s="2772"/>
    </row>
    <row r="4" spans="1:17" ht="15.75" customHeight="1" thickTop="1" thickBot="1">
      <c r="A4" s="1822"/>
      <c r="B4" s="2771"/>
      <c r="C4" s="1882" t="s">
        <v>8</v>
      </c>
      <c r="D4" s="2770" t="s">
        <v>9</v>
      </c>
      <c r="E4" s="936" t="s">
        <v>10</v>
      </c>
      <c r="F4" s="1882" t="s">
        <v>8</v>
      </c>
      <c r="G4" s="2770" t="s">
        <v>9</v>
      </c>
      <c r="H4" s="936" t="s">
        <v>10</v>
      </c>
      <c r="I4" s="1882" t="s">
        <v>8</v>
      </c>
      <c r="J4" s="2769" t="s">
        <v>9</v>
      </c>
      <c r="L4" s="509"/>
    </row>
    <row r="5" spans="1:17" s="628" customFormat="1" ht="30" customHeight="1">
      <c r="A5" s="2768" t="s">
        <v>53</v>
      </c>
      <c r="B5" s="2767"/>
      <c r="C5" s="2765"/>
      <c r="D5" s="2752"/>
      <c r="E5" s="2766"/>
      <c r="F5" s="2765"/>
      <c r="G5" s="2752"/>
      <c r="H5" s="2766"/>
      <c r="I5" s="2765"/>
      <c r="J5" s="2751"/>
      <c r="L5" s="509"/>
      <c r="M5" s="11"/>
      <c r="N5" s="11"/>
      <c r="O5" s="11"/>
      <c r="P5" s="11"/>
      <c r="Q5" s="11"/>
    </row>
    <row r="6" spans="1:17">
      <c r="A6" s="1342" t="s">
        <v>54</v>
      </c>
      <c r="B6" s="1337" t="s">
        <v>191</v>
      </c>
      <c r="C6" s="1837">
        <v>1365</v>
      </c>
      <c r="D6" s="2760">
        <v>2.2423500410846344</v>
      </c>
      <c r="E6" s="2758">
        <v>49.256355274462663</v>
      </c>
      <c r="F6" s="1837">
        <v>1405</v>
      </c>
      <c r="G6" s="2760">
        <v>4.2549642813899986</v>
      </c>
      <c r="H6" s="2759">
        <v>50.743644725537337</v>
      </c>
      <c r="I6" s="1837">
        <v>2770</v>
      </c>
      <c r="J6" s="2758">
        <v>2.9505357561297743</v>
      </c>
      <c r="K6" s="508"/>
      <c r="L6" s="509"/>
    </row>
    <row r="7" spans="1:17">
      <c r="A7" s="1342" t="s">
        <v>55</v>
      </c>
      <c r="B7" s="1337" t="s">
        <v>192</v>
      </c>
      <c r="C7" s="1837">
        <v>465</v>
      </c>
      <c r="D7" s="2760">
        <v>0.76292522596548895</v>
      </c>
      <c r="E7" s="2758">
        <v>34.664436546100774</v>
      </c>
      <c r="F7" s="1837">
        <v>875</v>
      </c>
      <c r="G7" s="2760">
        <v>2.6486257416152079</v>
      </c>
      <c r="H7" s="2759">
        <v>65.335563453899226</v>
      </c>
      <c r="I7" s="1837">
        <v>1340</v>
      </c>
      <c r="J7" s="2758">
        <v>1.4264533583281853</v>
      </c>
      <c r="K7" s="508"/>
    </row>
    <row r="8" spans="1:17">
      <c r="A8" s="1342" t="s">
        <v>56</v>
      </c>
      <c r="B8" s="1337" t="s">
        <v>193</v>
      </c>
      <c r="C8" s="1837">
        <v>640</v>
      </c>
      <c r="D8" s="2760">
        <v>1.0522925225965489</v>
      </c>
      <c r="E8" s="2758">
        <v>57.176023073282678</v>
      </c>
      <c r="F8" s="1837">
        <v>480</v>
      </c>
      <c r="G8" s="2760">
        <v>1.4517193364814143</v>
      </c>
      <c r="H8" s="2759">
        <v>42.823976926717322</v>
      </c>
      <c r="I8" s="1837">
        <v>1120</v>
      </c>
      <c r="J8" s="2758">
        <v>1.1928402530728757</v>
      </c>
      <c r="K8" s="508"/>
    </row>
    <row r="9" spans="1:17">
      <c r="A9" s="1342" t="s">
        <v>57</v>
      </c>
      <c r="B9" s="1337" t="s">
        <v>58</v>
      </c>
      <c r="C9" s="1837">
        <v>490</v>
      </c>
      <c r="D9" s="2760">
        <v>0.80195562859490555</v>
      </c>
      <c r="E9" s="2758">
        <v>27.413474448208259</v>
      </c>
      <c r="F9" s="1837">
        <v>1290</v>
      </c>
      <c r="G9" s="2760">
        <v>3.9112483351495335</v>
      </c>
      <c r="H9" s="2759">
        <v>72.586525551791738</v>
      </c>
      <c r="I9" s="1837">
        <v>1780</v>
      </c>
      <c r="J9" s="2758">
        <v>1.8960334874209144</v>
      </c>
      <c r="K9" s="508"/>
    </row>
    <row r="10" spans="1:17">
      <c r="A10" s="1342" t="s">
        <v>59</v>
      </c>
      <c r="B10" s="1337" t="s">
        <v>194</v>
      </c>
      <c r="C10" s="1837">
        <v>550</v>
      </c>
      <c r="D10" s="2760">
        <v>0.90461791290057514</v>
      </c>
      <c r="E10" s="2758">
        <v>15.768426480277292</v>
      </c>
      <c r="F10" s="1837">
        <v>2940</v>
      </c>
      <c r="G10" s="2760">
        <v>8.9007143722000244</v>
      </c>
      <c r="H10" s="2759">
        <v>84.231573519722701</v>
      </c>
      <c r="I10" s="1837">
        <v>3490</v>
      </c>
      <c r="J10" s="2758">
        <v>3.7182327503568162</v>
      </c>
      <c r="K10" s="508"/>
    </row>
    <row r="11" spans="1:17">
      <c r="A11" s="1342" t="s">
        <v>146</v>
      </c>
      <c r="B11" s="1337" t="s">
        <v>195</v>
      </c>
      <c r="C11" s="1837">
        <v>205</v>
      </c>
      <c r="D11" s="2760">
        <v>0.33626951520131471</v>
      </c>
      <c r="E11" s="2758">
        <v>52.365962891874609</v>
      </c>
      <c r="F11" s="1837">
        <v>185</v>
      </c>
      <c r="G11" s="2760">
        <v>0.56341566775638696</v>
      </c>
      <c r="H11" s="2759">
        <v>47.634037108125398</v>
      </c>
      <c r="I11" s="1837">
        <v>390</v>
      </c>
      <c r="J11" s="2758">
        <v>0.41619623799075472</v>
      </c>
      <c r="K11" s="508"/>
    </row>
    <row r="12" spans="1:17">
      <c r="A12" s="1342" t="s">
        <v>60</v>
      </c>
      <c r="B12" s="1337" t="s">
        <v>61</v>
      </c>
      <c r="C12" s="1837">
        <v>175</v>
      </c>
      <c r="D12" s="2760">
        <v>0.28844700082169272</v>
      </c>
      <c r="E12" s="2758">
        <v>40.60519132003887</v>
      </c>
      <c r="F12" s="1837">
        <v>255</v>
      </c>
      <c r="G12" s="2760">
        <v>0.77715219760261545</v>
      </c>
      <c r="H12" s="2759">
        <v>59.394808679961145</v>
      </c>
      <c r="I12" s="1837">
        <v>430</v>
      </c>
      <c r="J12" s="2758">
        <v>0.46040943271627288</v>
      </c>
      <c r="K12" s="508"/>
    </row>
    <row r="13" spans="1:17">
      <c r="A13" s="1342" t="s">
        <v>62</v>
      </c>
      <c r="B13" s="1337" t="s">
        <v>196</v>
      </c>
      <c r="C13" s="1837">
        <v>425</v>
      </c>
      <c r="D13" s="2760">
        <v>0.69738701725554653</v>
      </c>
      <c r="E13" s="2758">
        <v>80.295175023651836</v>
      </c>
      <c r="F13" s="1837">
        <v>105</v>
      </c>
      <c r="G13" s="2760">
        <v>0.31523186826492311</v>
      </c>
      <c r="H13" s="2759">
        <v>19.704824976348156</v>
      </c>
      <c r="I13" s="1837">
        <v>530</v>
      </c>
      <c r="J13" s="2758">
        <v>0.56291672879875587</v>
      </c>
      <c r="K13" s="508"/>
    </row>
    <row r="14" spans="1:17">
      <c r="A14" s="1342" t="s">
        <v>63</v>
      </c>
      <c r="B14" s="1337" t="s">
        <v>64</v>
      </c>
      <c r="C14" s="1837">
        <v>465</v>
      </c>
      <c r="D14" s="2760">
        <v>0.76724732949876751</v>
      </c>
      <c r="E14" s="2758">
        <v>47.980555783934889</v>
      </c>
      <c r="F14" s="1837">
        <v>505</v>
      </c>
      <c r="G14" s="2760">
        <v>1.5321770190095654</v>
      </c>
      <c r="H14" s="2759">
        <v>52.019444216065111</v>
      </c>
      <c r="I14" s="1837">
        <v>975</v>
      </c>
      <c r="J14" s="2758">
        <v>1.0364058539079308</v>
      </c>
      <c r="K14" s="508"/>
      <c r="M14" s="508"/>
      <c r="N14" s="509"/>
    </row>
    <row r="15" spans="1:17">
      <c r="A15" s="746" t="s">
        <v>65</v>
      </c>
      <c r="B15" s="745" t="s">
        <v>66</v>
      </c>
      <c r="C15" s="1837">
        <v>1180</v>
      </c>
      <c r="D15" s="2760">
        <v>1.9424979457682827</v>
      </c>
      <c r="E15" s="2758">
        <v>79.569306164212961</v>
      </c>
      <c r="F15" s="1837">
        <v>305</v>
      </c>
      <c r="G15" s="2760">
        <v>0.91869475723453198</v>
      </c>
      <c r="H15" s="2759">
        <v>20.430693835787036</v>
      </c>
      <c r="I15" s="1837">
        <v>1485</v>
      </c>
      <c r="J15" s="2758">
        <v>1.58224868457491</v>
      </c>
      <c r="K15" s="508"/>
      <c r="M15" s="508"/>
    </row>
    <row r="16" spans="1:17">
      <c r="A16" s="746" t="s">
        <v>67</v>
      </c>
      <c r="B16" s="745" t="s">
        <v>68</v>
      </c>
      <c r="C16" s="1837">
        <v>19670</v>
      </c>
      <c r="D16" s="2760">
        <v>32.321906327033687</v>
      </c>
      <c r="E16" s="2758">
        <v>85.279005575168526</v>
      </c>
      <c r="F16" s="1837">
        <v>3395</v>
      </c>
      <c r="G16" s="2760">
        <v>10.276970577551761</v>
      </c>
      <c r="H16" s="2759">
        <v>14.720994424831483</v>
      </c>
      <c r="I16" s="1837">
        <v>23065</v>
      </c>
      <c r="J16" s="2758">
        <v>24.564876552414631</v>
      </c>
      <c r="K16" s="508"/>
      <c r="M16" s="508"/>
    </row>
    <row r="17" spans="1:17" s="628" customFormat="1">
      <c r="A17" s="2764" t="s">
        <v>69</v>
      </c>
      <c r="B17" s="1363" t="s">
        <v>70</v>
      </c>
      <c r="C17" s="1837">
        <v>15</v>
      </c>
      <c r="D17" s="2760">
        <v>2.4995891536565326E-2</v>
      </c>
      <c r="E17" s="2758" t="s">
        <v>273</v>
      </c>
      <c r="F17" s="1837">
        <v>0</v>
      </c>
      <c r="G17" s="2760">
        <v>0</v>
      </c>
      <c r="H17" s="2758" t="s">
        <v>273</v>
      </c>
      <c r="I17" s="1837">
        <v>15</v>
      </c>
      <c r="J17" s="2758">
        <v>1.6200498476876213E-2</v>
      </c>
      <c r="K17" s="508"/>
      <c r="L17" s="508"/>
      <c r="M17" s="508"/>
      <c r="N17" s="11"/>
      <c r="O17" s="11"/>
      <c r="P17" s="11"/>
      <c r="Q17" s="11"/>
    </row>
    <row r="18" spans="1:17" ht="16.2" thickBot="1">
      <c r="A18" s="929" t="s">
        <v>71</v>
      </c>
      <c r="B18" s="687" t="s">
        <v>72</v>
      </c>
      <c r="C18" s="2684">
        <v>25645</v>
      </c>
      <c r="D18" s="2757">
        <v>42.14289235825801</v>
      </c>
      <c r="E18" s="2755">
        <v>68.587709338821639</v>
      </c>
      <c r="F18" s="2684">
        <v>11745</v>
      </c>
      <c r="G18" s="2757">
        <v>35.550914154255963</v>
      </c>
      <c r="H18" s="2756">
        <v>31.412290661178353</v>
      </c>
      <c r="I18" s="2684">
        <v>37390</v>
      </c>
      <c r="J18" s="2755">
        <v>39.823349594188699</v>
      </c>
      <c r="K18" s="508"/>
      <c r="M18" s="508"/>
    </row>
    <row r="19" spans="1:17" ht="15.6" thickTop="1">
      <c r="A19" s="2763" t="s">
        <v>87</v>
      </c>
      <c r="B19" s="2762"/>
      <c r="C19" s="1368"/>
      <c r="D19" s="2752"/>
      <c r="E19" s="2751"/>
      <c r="F19" s="1368"/>
      <c r="G19" s="2752"/>
      <c r="H19" s="2751"/>
      <c r="I19" s="1368"/>
      <c r="J19" s="2751"/>
      <c r="K19" s="508"/>
      <c r="M19" s="508"/>
    </row>
    <row r="20" spans="1:17">
      <c r="A20" s="1342" t="s">
        <v>73</v>
      </c>
      <c r="B20" s="1337" t="s">
        <v>148</v>
      </c>
      <c r="C20" s="1837">
        <v>6465</v>
      </c>
      <c r="D20" s="2760">
        <v>10.622711585866886</v>
      </c>
      <c r="E20" s="2758">
        <v>52.376584524731719</v>
      </c>
      <c r="F20" s="1837">
        <v>5875</v>
      </c>
      <c r="G20" s="2760">
        <v>17.790652621382733</v>
      </c>
      <c r="H20" s="2759">
        <v>47.623415475268288</v>
      </c>
      <c r="I20" s="1837">
        <v>12340</v>
      </c>
      <c r="J20" s="2758">
        <v>13.144920435421682</v>
      </c>
      <c r="K20" s="508"/>
      <c r="M20" s="508"/>
    </row>
    <row r="21" spans="1:17">
      <c r="A21" s="1342" t="s">
        <v>74</v>
      </c>
      <c r="B21" s="1337" t="s">
        <v>149</v>
      </c>
      <c r="C21" s="1837">
        <v>8215</v>
      </c>
      <c r="D21" s="2760">
        <v>13.497676253081348</v>
      </c>
      <c r="E21" s="2758">
        <v>59.512485662302005</v>
      </c>
      <c r="F21" s="1837">
        <v>5590</v>
      </c>
      <c r="G21" s="2760">
        <v>16.913951446906406</v>
      </c>
      <c r="H21" s="2759">
        <v>40.487507091861985</v>
      </c>
      <c r="I21" s="1837">
        <v>13800</v>
      </c>
      <c r="J21" s="2758">
        <v>14.699774194235562</v>
      </c>
      <c r="K21" s="508"/>
      <c r="M21" s="508"/>
    </row>
    <row r="22" spans="1:17">
      <c r="A22" s="1342" t="s">
        <v>75</v>
      </c>
      <c r="B22" s="1337" t="s">
        <v>150</v>
      </c>
      <c r="C22" s="1837">
        <v>145</v>
      </c>
      <c r="D22" s="2760">
        <v>0.24146261298274449</v>
      </c>
      <c r="E22" s="2758">
        <v>44.803927547722147</v>
      </c>
      <c r="F22" s="1837">
        <v>180</v>
      </c>
      <c r="G22" s="2760">
        <v>0.54791742341687844</v>
      </c>
      <c r="H22" s="2759">
        <v>55.196072452277853</v>
      </c>
      <c r="I22" s="1837">
        <v>330</v>
      </c>
      <c r="J22" s="2758">
        <v>0.34929595466842767</v>
      </c>
      <c r="K22" s="508"/>
      <c r="M22" s="508"/>
    </row>
    <row r="23" spans="1:17">
      <c r="A23" s="1342" t="s">
        <v>76</v>
      </c>
      <c r="B23" s="1337" t="s">
        <v>151</v>
      </c>
      <c r="C23" s="1837">
        <v>2305</v>
      </c>
      <c r="D23" s="2760">
        <v>3.7857025472473294</v>
      </c>
      <c r="E23" s="2758">
        <v>71.443856901390973</v>
      </c>
      <c r="F23" s="1837">
        <v>920</v>
      </c>
      <c r="G23" s="2760">
        <v>2.7871110303910882</v>
      </c>
      <c r="H23" s="2759">
        <v>28.55614309860902</v>
      </c>
      <c r="I23" s="1837">
        <v>3225</v>
      </c>
      <c r="J23" s="2758">
        <v>3.4343246064375945</v>
      </c>
      <c r="K23" s="508"/>
      <c r="M23" s="508"/>
    </row>
    <row r="24" spans="1:17">
      <c r="A24" s="1342" t="s">
        <v>77</v>
      </c>
      <c r="B24" s="1337" t="s">
        <v>152</v>
      </c>
      <c r="C24" s="1837">
        <v>4320</v>
      </c>
      <c r="D24" s="2760">
        <v>7.0982152834839773</v>
      </c>
      <c r="E24" s="2758">
        <v>67.398775380275012</v>
      </c>
      <c r="F24" s="1837">
        <v>2090</v>
      </c>
      <c r="G24" s="2760">
        <v>6.3241827097711587</v>
      </c>
      <c r="H24" s="2759">
        <v>32.601240223951862</v>
      </c>
      <c r="I24" s="1837">
        <v>6410</v>
      </c>
      <c r="J24" s="2758">
        <v>6.825852629785059</v>
      </c>
      <c r="K24" s="508"/>
      <c r="M24" s="628"/>
      <c r="N24" s="628"/>
    </row>
    <row r="25" spans="1:17">
      <c r="A25" s="1342" t="s">
        <v>147</v>
      </c>
      <c r="B25" s="1337" t="s">
        <v>153</v>
      </c>
      <c r="C25" s="1837">
        <v>40</v>
      </c>
      <c r="D25" s="2760">
        <v>6.412489728841414E-2</v>
      </c>
      <c r="E25" s="2758">
        <v>66.405718175629687</v>
      </c>
      <c r="F25" s="1837">
        <v>20</v>
      </c>
      <c r="G25" s="2760">
        <v>5.9752996730839079E-2</v>
      </c>
      <c r="H25" s="2759">
        <v>33.59428182437032</v>
      </c>
      <c r="I25" s="1837">
        <v>60</v>
      </c>
      <c r="J25" s="2758">
        <v>6.2586541124342282E-2</v>
      </c>
      <c r="K25" s="508"/>
      <c r="M25" s="508"/>
    </row>
    <row r="26" spans="1:17">
      <c r="A26" s="1342" t="s">
        <v>78</v>
      </c>
      <c r="B26" s="1337" t="s">
        <v>154</v>
      </c>
      <c r="C26" s="1837">
        <v>825</v>
      </c>
      <c r="D26" s="2760">
        <v>1.3592769104354971</v>
      </c>
      <c r="E26" s="2758">
        <v>63.962633300596231</v>
      </c>
      <c r="F26" s="1837">
        <v>465</v>
      </c>
      <c r="G26" s="2760">
        <v>1.4106126649715462</v>
      </c>
      <c r="H26" s="2759">
        <v>36.037366699403769</v>
      </c>
      <c r="I26" s="1837">
        <v>1295</v>
      </c>
      <c r="J26" s="2758">
        <v>1.3773406045629808</v>
      </c>
      <c r="K26" s="508"/>
      <c r="L26" s="509"/>
      <c r="M26" s="508"/>
      <c r="N26" s="509"/>
    </row>
    <row r="27" spans="1:17">
      <c r="A27" s="1342" t="s">
        <v>79</v>
      </c>
      <c r="B27" s="1337" t="s">
        <v>155</v>
      </c>
      <c r="C27" s="1837">
        <v>2565</v>
      </c>
      <c r="D27" s="2760">
        <v>4.2156450287592433</v>
      </c>
      <c r="E27" s="2758">
        <v>56.911932732093128</v>
      </c>
      <c r="F27" s="1837">
        <v>1940</v>
      </c>
      <c r="G27" s="2760">
        <v>5.8788291560721646</v>
      </c>
      <c r="H27" s="2759">
        <v>43.088067267906858</v>
      </c>
      <c r="I27" s="1837">
        <v>4505</v>
      </c>
      <c r="J27" s="2758">
        <v>4.8008755298979615</v>
      </c>
      <c r="K27" s="508"/>
      <c r="L27" s="11"/>
      <c r="N27" s="628"/>
    </row>
    <row r="28" spans="1:17" s="628" customFormat="1">
      <c r="A28" s="746" t="s">
        <v>80</v>
      </c>
      <c r="B28" s="745" t="s">
        <v>81</v>
      </c>
      <c r="C28" s="1837">
        <v>2635</v>
      </c>
      <c r="D28" s="2760">
        <v>4.3317830731306488</v>
      </c>
      <c r="E28" s="2758">
        <v>55.183856164268839</v>
      </c>
      <c r="F28" s="1837">
        <v>2140</v>
      </c>
      <c r="G28" s="2760">
        <v>6.4798099043467738</v>
      </c>
      <c r="H28" s="2759">
        <v>44.816143835731154</v>
      </c>
      <c r="I28" s="1837">
        <v>4775</v>
      </c>
      <c r="J28" s="2758">
        <v>5.0876168970879583</v>
      </c>
      <c r="K28" s="508"/>
      <c r="L28" s="508"/>
      <c r="M28" s="508"/>
      <c r="N28" s="508"/>
      <c r="O28" s="11"/>
      <c r="P28" s="11"/>
      <c r="Q28" s="11"/>
    </row>
    <row r="29" spans="1:17">
      <c r="A29" s="2761" t="s">
        <v>82</v>
      </c>
      <c r="B29" s="1363" t="s">
        <v>83</v>
      </c>
      <c r="C29" s="1837">
        <v>7690</v>
      </c>
      <c r="D29" s="2760">
        <v>12.640509449465901</v>
      </c>
      <c r="E29" s="2758">
        <v>78.820462424310122</v>
      </c>
      <c r="F29" s="1837">
        <v>2065</v>
      </c>
      <c r="G29" s="2760">
        <v>6.2562658917544507</v>
      </c>
      <c r="H29" s="2759">
        <v>21.179537575689881</v>
      </c>
      <c r="I29" s="1837">
        <v>9760</v>
      </c>
      <c r="J29" s="2758">
        <v>10.394063012589736</v>
      </c>
      <c r="K29" s="508"/>
    </row>
    <row r="30" spans="1:17" ht="16.2" thickBot="1">
      <c r="A30" s="929" t="s">
        <v>84</v>
      </c>
      <c r="B30" s="687" t="s">
        <v>85</v>
      </c>
      <c r="C30" s="2684">
        <v>35205</v>
      </c>
      <c r="D30" s="2757">
        <v>57.85710764174199</v>
      </c>
      <c r="E30" s="2755">
        <v>62.31440534041802</v>
      </c>
      <c r="F30" s="2684">
        <v>21290</v>
      </c>
      <c r="G30" s="2757">
        <v>64.449085845744037</v>
      </c>
      <c r="H30" s="2756">
        <v>37.68559465958198</v>
      </c>
      <c r="I30" s="2684">
        <v>56495</v>
      </c>
      <c r="J30" s="2755">
        <v>60.176650405811301</v>
      </c>
      <c r="K30" s="508"/>
    </row>
    <row r="31" spans="1:17" ht="15.6" thickTop="1">
      <c r="A31" s="2754" t="s">
        <v>86</v>
      </c>
      <c r="B31" s="2753"/>
      <c r="C31" s="1368"/>
      <c r="D31" s="2752"/>
      <c r="E31" s="2751"/>
      <c r="F31" s="1368"/>
      <c r="G31" s="2752"/>
      <c r="H31" s="2751"/>
      <c r="I31" s="1368"/>
      <c r="J31" s="2751"/>
      <c r="K31" s="508"/>
      <c r="L31" s="11"/>
      <c r="M31" s="628"/>
    </row>
    <row r="32" spans="1:17" ht="16.2" thickBot="1">
      <c r="A32" s="687" t="s">
        <v>46</v>
      </c>
      <c r="B32" s="2750" t="s">
        <v>262</v>
      </c>
      <c r="C32" s="927">
        <v>60850</v>
      </c>
      <c r="D32" s="2749">
        <v>100</v>
      </c>
      <c r="E32" s="2747">
        <v>64.812645122808505</v>
      </c>
      <c r="F32" s="927">
        <v>33035</v>
      </c>
      <c r="G32" s="2749">
        <v>100.00000000000001</v>
      </c>
      <c r="H32" s="2748">
        <v>35.187354877191488</v>
      </c>
      <c r="I32" s="927">
        <v>93885</v>
      </c>
      <c r="J32" s="2747">
        <v>100</v>
      </c>
      <c r="K32" s="508"/>
    </row>
    <row r="33" spans="2:10" ht="18" thickTop="1">
      <c r="B33" s="1905"/>
      <c r="C33" s="509"/>
      <c r="D33" s="509"/>
      <c r="E33" s="509"/>
      <c r="F33" s="509"/>
      <c r="G33" s="509"/>
      <c r="H33" s="509"/>
      <c r="I33" s="509"/>
      <c r="J33" s="509"/>
    </row>
  </sheetData>
  <mergeCells count="4">
    <mergeCell ref="A1:J1"/>
    <mergeCell ref="C3:E3"/>
    <mergeCell ref="F3:H3"/>
    <mergeCell ref="I3:J3"/>
  </mergeCells>
  <pageMargins left="0.75" right="0.75" top="1" bottom="1" header="0.5" footer="0.5"/>
  <pageSetup paperSize="9" scale="51" orientation="landscape" r:id="rId1"/>
  <headerFooter alignWithMargins="0"/>
  <colBreaks count="1" manualBreakCount="1">
    <brk id="13" max="31" man="1"/>
  </col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17091-2F6D-48A9-91FC-66410A3295AF}">
  <sheetPr>
    <tabColor theme="2"/>
  </sheetPr>
  <dimension ref="A1:Q33"/>
  <sheetViews>
    <sheetView showGridLines="0" topLeftCell="A25" zoomScale="40" zoomScaleNormal="4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8" width="10.77734375" style="11" customWidth="1"/>
    <col min="9" max="9" width="12.77734375" style="11" customWidth="1"/>
    <col min="10" max="10" width="10.77734375" style="11" customWidth="1"/>
    <col min="11" max="11" width="14.5546875" style="11" customWidth="1"/>
    <col min="12" max="12" width="12.109375" style="508" customWidth="1"/>
    <col min="13" max="16384" width="9.109375" style="11"/>
  </cols>
  <sheetData>
    <row r="1" spans="1:17" ht="21" customHeight="1" thickBot="1">
      <c r="A1" s="496" t="s">
        <v>429</v>
      </c>
      <c r="B1" s="496"/>
      <c r="C1" s="496"/>
      <c r="D1" s="496"/>
      <c r="E1" s="496"/>
      <c r="F1" s="496"/>
      <c r="G1" s="496"/>
      <c r="H1" s="496"/>
      <c r="I1" s="496"/>
      <c r="J1" s="496"/>
      <c r="L1" s="1819"/>
    </row>
    <row r="2" spans="1:17" ht="20.25" customHeight="1" thickTop="1" thickBot="1">
      <c r="C2" s="510"/>
      <c r="D2" s="510"/>
      <c r="E2" s="510"/>
      <c r="F2" s="510"/>
      <c r="G2" s="510"/>
      <c r="H2" s="510"/>
      <c r="I2" s="676"/>
    </row>
    <row r="3" spans="1:17" ht="17.399999999999999" thickBot="1">
      <c r="A3" s="1822"/>
      <c r="B3" s="1822"/>
      <c r="C3" s="2773" t="s">
        <v>143</v>
      </c>
      <c r="D3" s="2777"/>
      <c r="E3" s="2772"/>
      <c r="F3" s="2776" t="s">
        <v>144</v>
      </c>
      <c r="G3" s="2775"/>
      <c r="H3" s="2774"/>
      <c r="I3" s="2773" t="s">
        <v>15</v>
      </c>
      <c r="J3" s="2772"/>
    </row>
    <row r="4" spans="1:17" ht="15.75" customHeight="1" thickTop="1" thickBot="1">
      <c r="A4" s="1822"/>
      <c r="B4" s="2771"/>
      <c r="C4" s="1882" t="s">
        <v>8</v>
      </c>
      <c r="D4" s="2770" t="s">
        <v>9</v>
      </c>
      <c r="E4" s="936" t="s">
        <v>10</v>
      </c>
      <c r="F4" s="1882" t="s">
        <v>8</v>
      </c>
      <c r="G4" s="2770" t="s">
        <v>9</v>
      </c>
      <c r="H4" s="936" t="s">
        <v>10</v>
      </c>
      <c r="I4" s="1882" t="s">
        <v>8</v>
      </c>
      <c r="J4" s="2769" t="s">
        <v>9</v>
      </c>
      <c r="L4" s="509"/>
    </row>
    <row r="5" spans="1:17" s="628" customFormat="1" ht="30" customHeight="1">
      <c r="A5" s="2768" t="s">
        <v>53</v>
      </c>
      <c r="B5" s="2767"/>
      <c r="C5" s="2765"/>
      <c r="D5" s="2752"/>
      <c r="E5" s="2766"/>
      <c r="F5" s="2765"/>
      <c r="G5" s="2752"/>
      <c r="H5" s="2766"/>
      <c r="I5" s="2765"/>
      <c r="J5" s="2751"/>
      <c r="L5" s="509"/>
      <c r="M5" s="11"/>
      <c r="N5" s="11"/>
      <c r="O5" s="11"/>
      <c r="P5" s="11"/>
      <c r="Q5" s="11"/>
    </row>
    <row r="6" spans="1:17">
      <c r="A6" s="1342" t="s">
        <v>54</v>
      </c>
      <c r="B6" s="1337" t="s">
        <v>191</v>
      </c>
      <c r="C6" s="1837">
        <v>385</v>
      </c>
      <c r="D6" s="2760">
        <v>0.66942005645314906</v>
      </c>
      <c r="E6" s="2758">
        <v>62.050755228815866</v>
      </c>
      <c r="F6" s="1837">
        <v>235</v>
      </c>
      <c r="G6" s="2760">
        <v>0.43129743140688842</v>
      </c>
      <c r="H6" s="2759">
        <v>37.949244771184127</v>
      </c>
      <c r="I6" s="1837">
        <v>625</v>
      </c>
      <c r="J6" s="2758">
        <v>0.55345895187583849</v>
      </c>
      <c r="K6" s="508"/>
      <c r="L6" s="509"/>
    </row>
    <row r="7" spans="1:17">
      <c r="A7" s="1342" t="s">
        <v>55</v>
      </c>
      <c r="B7" s="1337" t="s">
        <v>192</v>
      </c>
      <c r="C7" s="1837">
        <v>780</v>
      </c>
      <c r="D7" s="2760">
        <v>1.3542348520269449</v>
      </c>
      <c r="E7" s="2758">
        <v>48.185117408208406</v>
      </c>
      <c r="F7" s="1837">
        <v>840</v>
      </c>
      <c r="G7" s="2760">
        <v>1.5341141272621133</v>
      </c>
      <c r="H7" s="2759">
        <v>51.814882591791587</v>
      </c>
      <c r="I7" s="1837">
        <v>1625</v>
      </c>
      <c r="J7" s="2758">
        <v>1.441832573758695</v>
      </c>
      <c r="K7" s="508"/>
    </row>
    <row r="8" spans="1:17">
      <c r="A8" s="1342" t="s">
        <v>56</v>
      </c>
      <c r="B8" s="1337" t="s">
        <v>193</v>
      </c>
      <c r="C8" s="1837">
        <v>5450</v>
      </c>
      <c r="D8" s="2760">
        <v>9.4351914385162861</v>
      </c>
      <c r="E8" s="2758">
        <v>55.614485280157766</v>
      </c>
      <c r="F8" s="1837">
        <v>4350</v>
      </c>
      <c r="G8" s="2760">
        <v>7.9327933450087551</v>
      </c>
      <c r="H8" s="2759">
        <v>44.385514719842234</v>
      </c>
      <c r="I8" s="1837">
        <v>9795</v>
      </c>
      <c r="J8" s="2758">
        <v>8.703552677167453</v>
      </c>
      <c r="K8" s="508"/>
    </row>
    <row r="9" spans="1:17">
      <c r="A9" s="1342" t="s">
        <v>57</v>
      </c>
      <c r="B9" s="1337" t="s">
        <v>58</v>
      </c>
      <c r="C9" s="1837">
        <v>1670</v>
      </c>
      <c r="D9" s="2760">
        <v>2.8960811817064092</v>
      </c>
      <c r="E9" s="2758">
        <v>29.706786696958449</v>
      </c>
      <c r="F9" s="1837">
        <v>3955</v>
      </c>
      <c r="G9" s="2760">
        <v>7.2192243140688852</v>
      </c>
      <c r="H9" s="2759">
        <v>70.293213303041554</v>
      </c>
      <c r="I9" s="1837">
        <v>5630</v>
      </c>
      <c r="J9" s="2758">
        <v>5.0013681227401543</v>
      </c>
      <c r="K9" s="508"/>
    </row>
    <row r="10" spans="1:17">
      <c r="A10" s="1342" t="s">
        <v>59</v>
      </c>
      <c r="B10" s="1337" t="s">
        <v>194</v>
      </c>
      <c r="C10" s="1837">
        <v>4000</v>
      </c>
      <c r="D10" s="2760">
        <v>6.9269399276152877</v>
      </c>
      <c r="E10" s="2758">
        <v>27.784183415479845</v>
      </c>
      <c r="F10" s="1837">
        <v>10395</v>
      </c>
      <c r="G10" s="2760">
        <v>18.966980443666085</v>
      </c>
      <c r="H10" s="2759">
        <v>72.215816584520155</v>
      </c>
      <c r="I10" s="1837">
        <v>14395</v>
      </c>
      <c r="J10" s="2758">
        <v>12.790206373319831</v>
      </c>
      <c r="K10" s="508"/>
    </row>
    <row r="11" spans="1:17">
      <c r="A11" s="1342" t="s">
        <v>146</v>
      </c>
      <c r="B11" s="1337" t="s">
        <v>195</v>
      </c>
      <c r="C11" s="1837">
        <v>1655</v>
      </c>
      <c r="D11" s="2760">
        <v>2.8630058704348276</v>
      </c>
      <c r="E11" s="2758">
        <v>52.832564263162595</v>
      </c>
      <c r="F11" s="1837">
        <v>1475</v>
      </c>
      <c r="G11" s="2760">
        <v>2.6926809690601283</v>
      </c>
      <c r="H11" s="2759">
        <v>47.16743573683739</v>
      </c>
      <c r="I11" s="1837">
        <v>3130</v>
      </c>
      <c r="J11" s="2758">
        <v>2.780060943649334</v>
      </c>
      <c r="K11" s="508"/>
    </row>
    <row r="12" spans="1:17">
      <c r="A12" s="1342" t="s">
        <v>60</v>
      </c>
      <c r="B12" s="1337" t="s">
        <v>61</v>
      </c>
      <c r="C12" s="1837">
        <v>965</v>
      </c>
      <c r="D12" s="2760">
        <v>1.6690737181152266</v>
      </c>
      <c r="E12" s="2758">
        <v>29.55349641558378</v>
      </c>
      <c r="F12" s="1837">
        <v>2300</v>
      </c>
      <c r="G12" s="2760">
        <v>4.1912945125510799</v>
      </c>
      <c r="H12" s="2759">
        <v>70.44650358441622</v>
      </c>
      <c r="I12" s="1837">
        <v>3260</v>
      </c>
      <c r="J12" s="2758">
        <v>2.8973463749189343</v>
      </c>
      <c r="K12" s="508"/>
    </row>
    <row r="13" spans="1:17">
      <c r="A13" s="1342" t="s">
        <v>62</v>
      </c>
      <c r="B13" s="1337" t="s">
        <v>196</v>
      </c>
      <c r="C13" s="1837">
        <v>4520</v>
      </c>
      <c r="D13" s="2760">
        <v>7.8306232358390906</v>
      </c>
      <c r="E13" s="2758">
        <v>60.826316214253055</v>
      </c>
      <c r="F13" s="1837">
        <v>2910</v>
      </c>
      <c r="G13" s="2760">
        <v>5.3127736427320489</v>
      </c>
      <c r="H13" s="2759">
        <v>39.173683785746952</v>
      </c>
      <c r="I13" s="1837">
        <v>7435</v>
      </c>
      <c r="J13" s="2758">
        <v>6.6044792693869203</v>
      </c>
      <c r="K13" s="508"/>
    </row>
    <row r="14" spans="1:17">
      <c r="A14" s="1342" t="s">
        <v>63</v>
      </c>
      <c r="B14" s="1337" t="s">
        <v>64</v>
      </c>
      <c r="C14" s="1837">
        <v>3480</v>
      </c>
      <c r="D14" s="2760">
        <v>6.029352174138916</v>
      </c>
      <c r="E14" s="2758">
        <v>37.192635756212979</v>
      </c>
      <c r="F14" s="1837">
        <v>5880</v>
      </c>
      <c r="G14" s="2760">
        <v>10.726211325160538</v>
      </c>
      <c r="H14" s="2759">
        <v>62.807364243787021</v>
      </c>
      <c r="I14" s="1837">
        <v>9360</v>
      </c>
      <c r="J14" s="2758">
        <v>8.3166315752067739</v>
      </c>
      <c r="K14" s="508"/>
    </row>
    <row r="15" spans="1:17">
      <c r="A15" s="746" t="s">
        <v>65</v>
      </c>
      <c r="B15" s="745" t="s">
        <v>66</v>
      </c>
      <c r="C15" s="1837">
        <v>5175</v>
      </c>
      <c r="D15" s="2760">
        <v>8.9587857377872453</v>
      </c>
      <c r="E15" s="2758">
        <v>78.705611016956894</v>
      </c>
      <c r="F15" s="1837">
        <v>1400</v>
      </c>
      <c r="G15" s="2760">
        <v>2.5534697898423819</v>
      </c>
      <c r="H15" s="2759">
        <v>21.29438898304311</v>
      </c>
      <c r="I15" s="1837">
        <v>6575</v>
      </c>
      <c r="J15" s="2758">
        <v>5.8395209793626686</v>
      </c>
      <c r="K15" s="508"/>
    </row>
    <row r="16" spans="1:17">
      <c r="A16" s="746" t="s">
        <v>67</v>
      </c>
      <c r="B16" s="745" t="s">
        <v>68</v>
      </c>
      <c r="C16" s="1837">
        <v>5245</v>
      </c>
      <c r="D16" s="2760">
        <v>9.078791971877326</v>
      </c>
      <c r="E16" s="2758">
        <v>65.821022381304502</v>
      </c>
      <c r="F16" s="1837">
        <v>2720</v>
      </c>
      <c r="G16" s="2760">
        <v>4.9664331582019852</v>
      </c>
      <c r="H16" s="2759">
        <v>34.178977618695491</v>
      </c>
      <c r="I16" s="1837">
        <v>7965</v>
      </c>
      <c r="J16" s="2758">
        <v>7.0761529099259963</v>
      </c>
      <c r="K16" s="508"/>
    </row>
    <row r="17" spans="1:17" s="628" customFormat="1">
      <c r="A17" s="2764" t="s">
        <v>69</v>
      </c>
      <c r="B17" s="1363" t="s">
        <v>70</v>
      </c>
      <c r="C17" s="1837">
        <v>225</v>
      </c>
      <c r="D17" s="2760">
        <v>0.38916307340641071</v>
      </c>
      <c r="E17" s="2758">
        <v>66.0426707417421</v>
      </c>
      <c r="F17" s="1837">
        <v>115</v>
      </c>
      <c r="G17" s="2760">
        <v>0.21079611792177466</v>
      </c>
      <c r="H17" s="2759">
        <v>33.957329258257907</v>
      </c>
      <c r="I17" s="1837">
        <v>340</v>
      </c>
      <c r="J17" s="2758">
        <v>0.3023018220907403</v>
      </c>
      <c r="K17" s="508"/>
      <c r="N17" s="11"/>
      <c r="O17" s="11"/>
      <c r="P17" s="11"/>
      <c r="Q17" s="11"/>
    </row>
    <row r="18" spans="1:17" ht="16.2" thickBot="1">
      <c r="A18" s="929" t="s">
        <v>71</v>
      </c>
      <c r="B18" s="687" t="s">
        <v>72</v>
      </c>
      <c r="C18" s="2684">
        <v>33550</v>
      </c>
      <c r="D18" s="2757">
        <v>58.100663237917104</v>
      </c>
      <c r="E18" s="2755">
        <v>47.838618152855659</v>
      </c>
      <c r="F18" s="2684">
        <v>36585</v>
      </c>
      <c r="G18" s="2757">
        <v>66.738069176882647</v>
      </c>
      <c r="H18" s="2756">
        <v>52.161381847144341</v>
      </c>
      <c r="I18" s="2684">
        <v>70135</v>
      </c>
      <c r="J18" s="2755">
        <v>62.306912573403338</v>
      </c>
      <c r="K18" s="508"/>
    </row>
    <row r="19" spans="1:17" ht="15.6" thickTop="1">
      <c r="A19" s="2763" t="s">
        <v>87</v>
      </c>
      <c r="B19" s="2762"/>
      <c r="C19" s="1368"/>
      <c r="D19" s="2752"/>
      <c r="E19" s="2751"/>
      <c r="F19" s="1368"/>
      <c r="G19" s="2752"/>
      <c r="H19" s="2751"/>
      <c r="I19" s="1368"/>
      <c r="J19" s="2751"/>
      <c r="K19" s="508"/>
    </row>
    <row r="20" spans="1:17">
      <c r="A20" s="1342" t="s">
        <v>73</v>
      </c>
      <c r="B20" s="1337" t="s">
        <v>148</v>
      </c>
      <c r="C20" s="1837">
        <v>3280</v>
      </c>
      <c r="D20" s="2760">
        <v>5.6808838554383776</v>
      </c>
      <c r="E20" s="2758">
        <v>46.088075549523886</v>
      </c>
      <c r="F20" s="1837">
        <v>3835</v>
      </c>
      <c r="G20" s="2760">
        <v>7.000583771161704</v>
      </c>
      <c r="H20" s="2759">
        <v>53.911924450476121</v>
      </c>
      <c r="I20" s="1837">
        <v>7120</v>
      </c>
      <c r="J20" s="2758">
        <v>6.323552144132619</v>
      </c>
      <c r="K20" s="508"/>
    </row>
    <row r="21" spans="1:17">
      <c r="A21" s="1342" t="s">
        <v>74</v>
      </c>
      <c r="B21" s="1337" t="s">
        <v>149</v>
      </c>
      <c r="C21" s="1837">
        <v>550</v>
      </c>
      <c r="D21" s="2760">
        <v>0.95407553639150089</v>
      </c>
      <c r="E21" s="2758">
        <v>65.352770924274068</v>
      </c>
      <c r="F21" s="1837">
        <v>290</v>
      </c>
      <c r="G21" s="2760">
        <v>0.53285537069468769</v>
      </c>
      <c r="H21" s="2759">
        <v>34.647229075725946</v>
      </c>
      <c r="I21" s="1837">
        <v>845</v>
      </c>
      <c r="J21" s="2758">
        <v>0.74894947718166716</v>
      </c>
      <c r="K21" s="508"/>
    </row>
    <row r="22" spans="1:17">
      <c r="A22" s="1342" t="s">
        <v>75</v>
      </c>
      <c r="B22" s="1337" t="s">
        <v>150</v>
      </c>
      <c r="C22" s="1837">
        <v>765</v>
      </c>
      <c r="D22" s="2760">
        <v>1.3229258662787677</v>
      </c>
      <c r="E22" s="2758">
        <v>57.832939680232563</v>
      </c>
      <c r="F22" s="1837">
        <v>555</v>
      </c>
      <c r="G22" s="2760">
        <v>1.0161449211908931</v>
      </c>
      <c r="H22" s="2759">
        <v>42.167060319767444</v>
      </c>
      <c r="I22" s="1837">
        <v>1320</v>
      </c>
      <c r="J22" s="2758">
        <v>1.1735294901521813</v>
      </c>
      <c r="K22" s="508"/>
    </row>
    <row r="23" spans="1:17">
      <c r="A23" s="1342" t="s">
        <v>76</v>
      </c>
      <c r="B23" s="1337" t="s">
        <v>151</v>
      </c>
      <c r="C23" s="1837">
        <v>2100</v>
      </c>
      <c r="D23" s="2760">
        <v>3.6340589121512807</v>
      </c>
      <c r="E23" s="2758">
        <v>58.30418438987256</v>
      </c>
      <c r="F23" s="1837">
        <v>1500</v>
      </c>
      <c r="G23" s="2760">
        <v>2.7378320198482196</v>
      </c>
      <c r="H23" s="2759">
        <v>41.69581561012744</v>
      </c>
      <c r="I23" s="1837">
        <v>3600</v>
      </c>
      <c r="J23" s="2758">
        <v>3.1976137807272367</v>
      </c>
      <c r="K23" s="508"/>
    </row>
    <row r="24" spans="1:17">
      <c r="A24" s="1342" t="s">
        <v>77</v>
      </c>
      <c r="B24" s="1337" t="s">
        <v>152</v>
      </c>
      <c r="C24" s="1837">
        <v>3910</v>
      </c>
      <c r="D24" s="2760">
        <v>6.7706028018771542</v>
      </c>
      <c r="E24" s="2758">
        <v>69.08211962888295</v>
      </c>
      <c r="F24" s="1837">
        <v>1750</v>
      </c>
      <c r="G24" s="2760">
        <v>3.1922248978400467</v>
      </c>
      <c r="H24" s="2759">
        <v>30.91788037111704</v>
      </c>
      <c r="I24" s="1837">
        <v>5660</v>
      </c>
      <c r="J24" s="2758">
        <v>5.0280020966036805</v>
      </c>
      <c r="K24" s="508"/>
    </row>
    <row r="25" spans="1:17">
      <c r="A25" s="1342" t="s">
        <v>147</v>
      </c>
      <c r="B25" s="1337" t="s">
        <v>153</v>
      </c>
      <c r="C25" s="1837">
        <v>345</v>
      </c>
      <c r="D25" s="2760">
        <v>0.59831679567769758</v>
      </c>
      <c r="E25" s="2758">
        <v>55.133401416991134</v>
      </c>
      <c r="F25" s="1837">
        <v>280</v>
      </c>
      <c r="G25" s="2760">
        <v>0.51293417980151779</v>
      </c>
      <c r="H25" s="2759">
        <v>44.86659858300888</v>
      </c>
      <c r="I25" s="1837">
        <v>625</v>
      </c>
      <c r="J25" s="2758">
        <v>0.55673711610387067</v>
      </c>
      <c r="K25" s="508"/>
    </row>
    <row r="26" spans="1:17">
      <c r="A26" s="1342" t="s">
        <v>78</v>
      </c>
      <c r="B26" s="1337" t="s">
        <v>154</v>
      </c>
      <c r="C26" s="1837">
        <v>3485</v>
      </c>
      <c r="D26" s="2760">
        <v>6.0367118638197654</v>
      </c>
      <c r="E26" s="2758">
        <v>50.090308601086001</v>
      </c>
      <c r="F26" s="1837">
        <v>3475</v>
      </c>
      <c r="G26" s="2760">
        <v>6.336562317571512</v>
      </c>
      <c r="H26" s="2759">
        <v>49.909691398913992</v>
      </c>
      <c r="I26" s="1837">
        <v>6960</v>
      </c>
      <c r="J26" s="2758">
        <v>6.1827332249495841</v>
      </c>
      <c r="K26" s="508"/>
    </row>
    <row r="27" spans="1:17">
      <c r="A27" s="1342" t="s">
        <v>79</v>
      </c>
      <c r="B27" s="1337" t="s">
        <v>155</v>
      </c>
      <c r="C27" s="1837">
        <v>3405</v>
      </c>
      <c r="D27" s="2760">
        <v>5.8960292309557207</v>
      </c>
      <c r="E27" s="2758">
        <v>66.479353946844327</v>
      </c>
      <c r="F27" s="1837">
        <v>1715</v>
      </c>
      <c r="G27" s="2760">
        <v>3.1318957968476355</v>
      </c>
      <c r="H27" s="2759">
        <v>33.52064605315568</v>
      </c>
      <c r="I27" s="1837">
        <v>5120</v>
      </c>
      <c r="J27" s="2758">
        <v>4.5499498058864818</v>
      </c>
      <c r="K27" s="508"/>
    </row>
    <row r="28" spans="1:17" s="628" customFormat="1">
      <c r="A28" s="746" t="s">
        <v>80</v>
      </c>
      <c r="B28" s="745" t="s">
        <v>81</v>
      </c>
      <c r="C28" s="1837">
        <v>1180</v>
      </c>
      <c r="D28" s="2760">
        <v>2.0413354806310284</v>
      </c>
      <c r="E28" s="2758">
        <v>51.612776111561111</v>
      </c>
      <c r="F28" s="1837">
        <v>1105</v>
      </c>
      <c r="G28" s="2760">
        <v>2.0160901926444836</v>
      </c>
      <c r="H28" s="2759">
        <v>48.387223888438896</v>
      </c>
      <c r="I28" s="1837">
        <v>2285</v>
      </c>
      <c r="J28" s="2758">
        <v>2.029041514529641</v>
      </c>
      <c r="K28" s="508"/>
      <c r="N28" s="11"/>
      <c r="O28" s="11"/>
      <c r="P28" s="11"/>
      <c r="Q28" s="11"/>
    </row>
    <row r="29" spans="1:17">
      <c r="A29" s="2761" t="s">
        <v>82</v>
      </c>
      <c r="B29" s="1363" t="s">
        <v>83</v>
      </c>
      <c r="C29" s="1837">
        <v>5175</v>
      </c>
      <c r="D29" s="2760">
        <v>8.9643964188615861</v>
      </c>
      <c r="E29" s="2758">
        <v>58.192096746453117</v>
      </c>
      <c r="F29" s="1837">
        <v>3720</v>
      </c>
      <c r="G29" s="2760">
        <v>6.7848073555166364</v>
      </c>
      <c r="H29" s="2759">
        <v>41.807903253546883</v>
      </c>
      <c r="I29" s="1837">
        <v>8895</v>
      </c>
      <c r="J29" s="2758">
        <v>7.9029787763297001</v>
      </c>
      <c r="K29" s="508"/>
    </row>
    <row r="30" spans="1:17" ht="16.2" thickBot="1">
      <c r="A30" s="929" t="s">
        <v>84</v>
      </c>
      <c r="B30" s="687" t="s">
        <v>85</v>
      </c>
      <c r="C30" s="2684">
        <v>24195</v>
      </c>
      <c r="D30" s="2757">
        <v>41.899336762082882</v>
      </c>
      <c r="E30" s="2755">
        <v>57.02682656244734</v>
      </c>
      <c r="F30" s="2684">
        <v>18235</v>
      </c>
      <c r="G30" s="2757">
        <v>33.261930823117339</v>
      </c>
      <c r="H30" s="2756">
        <v>42.973173437552667</v>
      </c>
      <c r="I30" s="2684">
        <v>42430</v>
      </c>
      <c r="J30" s="2755">
        <v>37.693087426596662</v>
      </c>
      <c r="K30" s="508"/>
    </row>
    <row r="31" spans="1:17" ht="15.6" thickTop="1">
      <c r="A31" s="2754" t="s">
        <v>86</v>
      </c>
      <c r="B31" s="2753"/>
      <c r="C31" s="1368"/>
      <c r="D31" s="2752"/>
      <c r="E31" s="2751"/>
      <c r="F31" s="1368"/>
      <c r="G31" s="2752"/>
      <c r="H31" s="2751"/>
      <c r="I31" s="1368"/>
      <c r="J31" s="2751"/>
      <c r="K31" s="508"/>
      <c r="L31" s="11"/>
      <c r="M31" s="628"/>
    </row>
    <row r="32" spans="1:17" ht="16.2" thickBot="1">
      <c r="A32" s="687" t="s">
        <v>46</v>
      </c>
      <c r="B32" s="2750" t="s">
        <v>262</v>
      </c>
      <c r="C32" s="927">
        <v>57745</v>
      </c>
      <c r="D32" s="2749">
        <v>99.999999999999986</v>
      </c>
      <c r="E32" s="2747">
        <v>51.301937581620962</v>
      </c>
      <c r="F32" s="927">
        <v>54815</v>
      </c>
      <c r="G32" s="2749">
        <v>100.00000000000001</v>
      </c>
      <c r="H32" s="2748">
        <v>48.698062418379038</v>
      </c>
      <c r="I32" s="927">
        <v>112565</v>
      </c>
      <c r="J32" s="2747">
        <v>100</v>
      </c>
      <c r="K32" s="508"/>
    </row>
    <row r="33" spans="2:10" ht="18" thickTop="1">
      <c r="B33" s="1905"/>
      <c r="D33" s="508"/>
      <c r="E33" s="508"/>
      <c r="F33" s="508"/>
      <c r="G33" s="508"/>
      <c r="H33" s="508"/>
      <c r="I33" s="508"/>
      <c r="J33" s="508"/>
    </row>
  </sheetData>
  <mergeCells count="4">
    <mergeCell ref="A1:J1"/>
    <mergeCell ref="C3:E3"/>
    <mergeCell ref="F3:H3"/>
    <mergeCell ref="I3:J3"/>
  </mergeCells>
  <pageMargins left="0.75" right="0.75" top="1" bottom="1" header="0.5" footer="0.5"/>
  <pageSetup paperSize="9" scale="51" orientation="landscape" r:id="rId1"/>
  <headerFooter alignWithMargins="0"/>
  <colBreaks count="1" manualBreakCount="1">
    <brk id="13" max="31" man="1"/>
  </col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49557-5068-4FFF-84B7-6D47F48A6DA1}">
  <sheetPr>
    <tabColor theme="2"/>
  </sheetPr>
  <dimension ref="A1:Q33"/>
  <sheetViews>
    <sheetView showGridLines="0" topLeftCell="A7" zoomScale="60" zoomScaleNormal="6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8" width="10.77734375" style="11" customWidth="1"/>
    <col min="9" max="9" width="12.77734375" style="11" customWidth="1"/>
    <col min="10" max="10" width="10.77734375" style="11" customWidth="1"/>
    <col min="11" max="11" width="9.109375" style="11"/>
    <col min="12" max="12" width="12.109375" style="508" customWidth="1"/>
    <col min="13" max="16384" width="9.109375" style="11"/>
  </cols>
  <sheetData>
    <row r="1" spans="1:17" ht="21" customHeight="1" thickBot="1">
      <c r="A1" s="496" t="s">
        <v>430</v>
      </c>
      <c r="B1" s="496"/>
      <c r="C1" s="496"/>
      <c r="D1" s="496"/>
      <c r="E1" s="496"/>
      <c r="F1" s="496"/>
      <c r="G1" s="496"/>
      <c r="H1" s="496"/>
      <c r="I1" s="496"/>
      <c r="J1" s="496"/>
      <c r="L1" s="1819"/>
    </row>
    <row r="2" spans="1:17" ht="20.25" customHeight="1" thickTop="1" thickBot="1">
      <c r="C2" s="510"/>
      <c r="D2" s="510"/>
      <c r="E2" s="510"/>
      <c r="F2" s="510"/>
      <c r="G2" s="510"/>
      <c r="H2" s="510"/>
      <c r="I2" s="676"/>
    </row>
    <row r="3" spans="1:17" ht="17.399999999999999" thickBot="1">
      <c r="A3" s="1822"/>
      <c r="B3" s="1822"/>
      <c r="C3" s="2773" t="s">
        <v>143</v>
      </c>
      <c r="D3" s="2777"/>
      <c r="E3" s="2772"/>
      <c r="F3" s="2776" t="s">
        <v>144</v>
      </c>
      <c r="G3" s="2775"/>
      <c r="H3" s="2774"/>
      <c r="I3" s="2773" t="s">
        <v>15</v>
      </c>
      <c r="J3" s="2772"/>
    </row>
    <row r="4" spans="1:17" ht="15.75" customHeight="1" thickTop="1" thickBot="1">
      <c r="A4" s="1822"/>
      <c r="B4" s="2771"/>
      <c r="C4" s="1882" t="s">
        <v>8</v>
      </c>
      <c r="D4" s="2770" t="s">
        <v>9</v>
      </c>
      <c r="E4" s="936" t="s">
        <v>10</v>
      </c>
      <c r="F4" s="1882" t="s">
        <v>8</v>
      </c>
      <c r="G4" s="2770" t="s">
        <v>9</v>
      </c>
      <c r="H4" s="936" t="s">
        <v>10</v>
      </c>
      <c r="I4" s="1882" t="s">
        <v>8</v>
      </c>
      <c r="J4" s="2769" t="s">
        <v>9</v>
      </c>
      <c r="L4" s="509"/>
    </row>
    <row r="5" spans="1:17" s="628" customFormat="1" ht="30" customHeight="1">
      <c r="A5" s="2768" t="s">
        <v>53</v>
      </c>
      <c r="B5" s="2767"/>
      <c r="C5" s="2765"/>
      <c r="D5" s="2752"/>
      <c r="E5" s="2766"/>
      <c r="F5" s="2765"/>
      <c r="G5" s="2752"/>
      <c r="H5" s="2766"/>
      <c r="I5" s="2765"/>
      <c r="J5" s="2751"/>
      <c r="L5" s="509"/>
      <c r="M5" s="11"/>
      <c r="N5" s="11"/>
      <c r="O5" s="11"/>
      <c r="P5" s="11"/>
      <c r="Q5" s="11"/>
    </row>
    <row r="6" spans="1:17">
      <c r="A6" s="1342" t="s">
        <v>54</v>
      </c>
      <c r="B6" s="1337" t="s">
        <v>191</v>
      </c>
      <c r="C6" s="1837">
        <v>115</v>
      </c>
      <c r="D6" s="2760">
        <v>0.66131252868288204</v>
      </c>
      <c r="E6" s="2758">
        <v>65.874285714285719</v>
      </c>
      <c r="F6" s="1837">
        <v>60</v>
      </c>
      <c r="G6" s="2760">
        <v>0.37590482784666707</v>
      </c>
      <c r="H6" s="2759">
        <v>34.125714285714288</v>
      </c>
      <c r="I6" s="1837">
        <v>175</v>
      </c>
      <c r="J6" s="2758">
        <v>0.52522584711425913</v>
      </c>
      <c r="K6" s="508"/>
      <c r="L6" s="509"/>
    </row>
    <row r="7" spans="1:17">
      <c r="A7" s="1342" t="s">
        <v>55</v>
      </c>
      <c r="B7" s="1337" t="s">
        <v>192</v>
      </c>
      <c r="C7" s="1837">
        <v>200</v>
      </c>
      <c r="D7" s="2760">
        <v>1.1554612207434602</v>
      </c>
      <c r="E7" s="2758">
        <v>49.18801435932501</v>
      </c>
      <c r="F7" s="1837">
        <v>210</v>
      </c>
      <c r="G7" s="2760">
        <v>1.3096871656071001</v>
      </c>
      <c r="H7" s="2759">
        <v>50.811985640674983</v>
      </c>
      <c r="I7" s="1837">
        <v>410</v>
      </c>
      <c r="J7" s="2758">
        <v>1.228998469341817</v>
      </c>
      <c r="K7" s="508"/>
    </row>
    <row r="8" spans="1:17">
      <c r="A8" s="1342" t="s">
        <v>56</v>
      </c>
      <c r="B8" s="1337" t="s">
        <v>193</v>
      </c>
      <c r="C8" s="1837">
        <v>1705</v>
      </c>
      <c r="D8" s="2760">
        <v>9.7696190913262964</v>
      </c>
      <c r="E8" s="2758">
        <v>56.257928118393238</v>
      </c>
      <c r="F8" s="1837">
        <v>1325</v>
      </c>
      <c r="G8" s="2760">
        <v>8.3348649839491422</v>
      </c>
      <c r="H8" s="2759">
        <v>43.742071881606769</v>
      </c>
      <c r="I8" s="1837">
        <v>3025</v>
      </c>
      <c r="J8" s="2758">
        <v>9.0855067679102</v>
      </c>
      <c r="K8" s="508"/>
    </row>
    <row r="9" spans="1:17">
      <c r="A9" s="1342" t="s">
        <v>57</v>
      </c>
      <c r="B9" s="1337" t="s">
        <v>58</v>
      </c>
      <c r="C9" s="1837">
        <v>520</v>
      </c>
      <c r="D9" s="2760">
        <v>2.9768815970628726</v>
      </c>
      <c r="E9" s="2758">
        <v>30.914268352982528</v>
      </c>
      <c r="F9" s="1837">
        <v>1160</v>
      </c>
      <c r="G9" s="2760">
        <v>7.2995530937244286</v>
      </c>
      <c r="H9" s="2759">
        <v>69.085731647017482</v>
      </c>
      <c r="I9" s="1837">
        <v>1680</v>
      </c>
      <c r="J9" s="2758">
        <v>5.0379963384255229</v>
      </c>
      <c r="K9" s="508"/>
    </row>
    <row r="10" spans="1:17">
      <c r="A10" s="1342" t="s">
        <v>59</v>
      </c>
      <c r="B10" s="1337" t="s">
        <v>194</v>
      </c>
      <c r="C10" s="1837">
        <v>1225</v>
      </c>
      <c r="D10" s="2760">
        <v>7.0141119779715471</v>
      </c>
      <c r="E10" s="2758">
        <v>29.552304461003381</v>
      </c>
      <c r="F10" s="1837">
        <v>2915</v>
      </c>
      <c r="G10" s="2760">
        <v>18.346509724932336</v>
      </c>
      <c r="H10" s="2759">
        <v>70.447695538996626</v>
      </c>
      <c r="I10" s="1837">
        <v>4135</v>
      </c>
      <c r="J10" s="2758">
        <v>12.41756955490861</v>
      </c>
      <c r="K10" s="508"/>
    </row>
    <row r="11" spans="1:17">
      <c r="A11" s="1342" t="s">
        <v>146</v>
      </c>
      <c r="B11" s="1337" t="s">
        <v>195</v>
      </c>
      <c r="C11" s="1837">
        <v>535</v>
      </c>
      <c r="D11" s="2760">
        <v>3.0563905461220742</v>
      </c>
      <c r="E11" s="2758">
        <v>54.850465846502281</v>
      </c>
      <c r="F11" s="1837">
        <v>440</v>
      </c>
      <c r="G11" s="2760">
        <v>2.7604960030213381</v>
      </c>
      <c r="H11" s="2759">
        <v>45.149534153497711</v>
      </c>
      <c r="I11" s="1837">
        <v>970</v>
      </c>
      <c r="J11" s="2758">
        <v>2.9153035805396321</v>
      </c>
      <c r="K11" s="508"/>
    </row>
    <row r="12" spans="1:17">
      <c r="A12" s="1342" t="s">
        <v>60</v>
      </c>
      <c r="B12" s="1337" t="s">
        <v>61</v>
      </c>
      <c r="C12" s="1837">
        <v>295</v>
      </c>
      <c r="D12" s="2760">
        <v>1.6956172556218447</v>
      </c>
      <c r="E12" s="2758">
        <v>29.708921320307159</v>
      </c>
      <c r="F12" s="1837">
        <v>700</v>
      </c>
      <c r="G12" s="2760">
        <v>4.4019638698306798</v>
      </c>
      <c r="H12" s="2759">
        <v>70.291078679692845</v>
      </c>
      <c r="I12" s="1837">
        <v>995</v>
      </c>
      <c r="J12" s="2758">
        <v>2.9860439989195351</v>
      </c>
      <c r="K12" s="508"/>
    </row>
    <row r="13" spans="1:17">
      <c r="A13" s="1342" t="s">
        <v>62</v>
      </c>
      <c r="B13" s="1337" t="s">
        <v>196</v>
      </c>
      <c r="C13" s="1837">
        <v>1400</v>
      </c>
      <c r="D13" s="2760">
        <v>8.0337310692978434</v>
      </c>
      <c r="E13" s="2758">
        <v>62.171316951898959</v>
      </c>
      <c r="F13" s="1837">
        <v>850</v>
      </c>
      <c r="G13" s="2760">
        <v>5.3635676968590671</v>
      </c>
      <c r="H13" s="2759">
        <v>37.828683048101034</v>
      </c>
      <c r="I13" s="1837">
        <v>2255</v>
      </c>
      <c r="J13" s="2758">
        <v>6.7605570395269972</v>
      </c>
      <c r="K13" s="508"/>
    </row>
    <row r="14" spans="1:17">
      <c r="A14" s="1342" t="s">
        <v>63</v>
      </c>
      <c r="B14" s="1337" t="s">
        <v>64</v>
      </c>
      <c r="C14" s="1837">
        <v>1130</v>
      </c>
      <c r="D14" s="2760">
        <v>6.4782010096374476</v>
      </c>
      <c r="E14" s="2758">
        <v>39.951885657680606</v>
      </c>
      <c r="F14" s="1837">
        <v>1695</v>
      </c>
      <c r="G14" s="2760">
        <v>10.683703657078114</v>
      </c>
      <c r="H14" s="2759">
        <v>60.048114342319394</v>
      </c>
      <c r="I14" s="1837">
        <v>2825</v>
      </c>
      <c r="J14" s="2758">
        <v>8.4834478825895143</v>
      </c>
      <c r="K14" s="508"/>
    </row>
    <row r="15" spans="1:17">
      <c r="A15" s="746" t="s">
        <v>65</v>
      </c>
      <c r="B15" s="745" t="s">
        <v>66</v>
      </c>
      <c r="C15" s="1837">
        <v>1755</v>
      </c>
      <c r="D15" s="2760">
        <v>10.075378614043139</v>
      </c>
      <c r="E15" s="2758">
        <v>80.980616366352507</v>
      </c>
      <c r="F15" s="1837">
        <v>415</v>
      </c>
      <c r="G15" s="2760">
        <v>2.5964625165229434</v>
      </c>
      <c r="H15" s="2759">
        <v>19.019383633647479</v>
      </c>
      <c r="I15" s="1837">
        <v>2170</v>
      </c>
      <c r="J15" s="2758">
        <v>6.5093190071730849</v>
      </c>
      <c r="K15" s="508"/>
    </row>
    <row r="16" spans="1:17">
      <c r="A16" s="746" t="s">
        <v>67</v>
      </c>
      <c r="B16" s="745" t="s">
        <v>68</v>
      </c>
      <c r="C16" s="1837">
        <v>1700</v>
      </c>
      <c r="D16" s="2760">
        <v>9.7394446994033963</v>
      </c>
      <c r="E16" s="2758">
        <v>66.07484782913275</v>
      </c>
      <c r="F16" s="1837">
        <v>870</v>
      </c>
      <c r="G16" s="2760">
        <v>5.4868760621892116</v>
      </c>
      <c r="H16" s="2759">
        <v>33.925152170867257</v>
      </c>
      <c r="I16" s="1837">
        <v>2570</v>
      </c>
      <c r="J16" s="2758">
        <v>7.7117560551036943</v>
      </c>
      <c r="K16" s="508"/>
    </row>
    <row r="17" spans="1:17" s="628" customFormat="1">
      <c r="A17" s="2764" t="s">
        <v>69</v>
      </c>
      <c r="B17" s="1363" t="s">
        <v>70</v>
      </c>
      <c r="C17" s="1837">
        <v>60</v>
      </c>
      <c r="D17" s="2760">
        <v>0.34304726938962826</v>
      </c>
      <c r="E17" s="2758">
        <v>64.901237247666586</v>
      </c>
      <c r="F17" s="1837">
        <v>30</v>
      </c>
      <c r="G17" s="2760">
        <v>0.20356266129539879</v>
      </c>
      <c r="H17" s="2758">
        <v>35.098762752333407</v>
      </c>
      <c r="I17" s="1837">
        <v>90</v>
      </c>
      <c r="J17" s="2758">
        <v>0.27653891173204476</v>
      </c>
      <c r="K17" s="508"/>
      <c r="N17" s="11"/>
      <c r="O17" s="11"/>
      <c r="P17" s="11"/>
      <c r="Q17" s="11"/>
    </row>
    <row r="18" spans="1:17" ht="16.2" thickBot="1">
      <c r="A18" s="929" t="s">
        <v>71</v>
      </c>
      <c r="B18" s="687" t="s">
        <v>72</v>
      </c>
      <c r="C18" s="2684">
        <v>10635</v>
      </c>
      <c r="D18" s="2757">
        <v>60.999196879302431</v>
      </c>
      <c r="E18" s="2755">
        <v>49.913559170074144</v>
      </c>
      <c r="F18" s="2684">
        <v>10670</v>
      </c>
      <c r="G18" s="2757">
        <v>67.163152262856414</v>
      </c>
      <c r="H18" s="2756">
        <v>50.086440829925849</v>
      </c>
      <c r="I18" s="2684">
        <v>21305</v>
      </c>
      <c r="J18" s="2755">
        <v>63.938263453284918</v>
      </c>
      <c r="K18" s="508"/>
    </row>
    <row r="19" spans="1:17" ht="15.6" thickTop="1">
      <c r="A19" s="2763" t="s">
        <v>87</v>
      </c>
      <c r="B19" s="2762"/>
      <c r="C19" s="1368"/>
      <c r="D19" s="2752"/>
      <c r="E19" s="2751"/>
      <c r="F19" s="1368"/>
      <c r="G19" s="2752"/>
      <c r="H19" s="2751"/>
      <c r="I19" s="1368"/>
      <c r="J19" s="2751"/>
      <c r="K19" s="508"/>
    </row>
    <row r="20" spans="1:17">
      <c r="A20" s="1342" t="s">
        <v>73</v>
      </c>
      <c r="B20" s="1337" t="s">
        <v>148</v>
      </c>
      <c r="C20" s="1837">
        <v>960</v>
      </c>
      <c r="D20" s="2760">
        <v>5.5026388251491509</v>
      </c>
      <c r="E20" s="2758">
        <v>45.125536889545415</v>
      </c>
      <c r="F20" s="1837">
        <v>1165</v>
      </c>
      <c r="G20" s="2760">
        <v>7.3421665512683321</v>
      </c>
      <c r="H20" s="2759">
        <v>54.874463110454585</v>
      </c>
      <c r="I20" s="1837">
        <v>2125</v>
      </c>
      <c r="J20" s="2758">
        <v>6.3797532939163846</v>
      </c>
      <c r="K20" s="508"/>
    </row>
    <row r="21" spans="1:17">
      <c r="A21" s="1342" t="s">
        <v>74</v>
      </c>
      <c r="B21" s="1337" t="s">
        <v>149</v>
      </c>
      <c r="C21" s="1837">
        <v>215</v>
      </c>
      <c r="D21" s="2760">
        <v>1.2451239100504818</v>
      </c>
      <c r="E21" s="2758">
        <v>66.481867189414359</v>
      </c>
      <c r="F21" s="1837">
        <v>110</v>
      </c>
      <c r="G21" s="2760">
        <v>0.68880216529237748</v>
      </c>
      <c r="H21" s="2759">
        <v>33.518132810585641</v>
      </c>
      <c r="I21" s="1837">
        <v>325</v>
      </c>
      <c r="J21" s="2758">
        <v>0.97986134037636197</v>
      </c>
      <c r="K21" s="508"/>
    </row>
    <row r="22" spans="1:17">
      <c r="A22" s="1342" t="s">
        <v>75</v>
      </c>
      <c r="B22" s="1337" t="s">
        <v>150</v>
      </c>
      <c r="C22" s="1837">
        <v>200</v>
      </c>
      <c r="D22" s="2760">
        <v>1.1568379990821478</v>
      </c>
      <c r="E22" s="2758">
        <v>57.929964666341093</v>
      </c>
      <c r="F22" s="1837">
        <v>145</v>
      </c>
      <c r="G22" s="2760">
        <v>0.92182287404796359</v>
      </c>
      <c r="H22" s="2759">
        <v>42.070035333658893</v>
      </c>
      <c r="I22" s="1837">
        <v>350</v>
      </c>
      <c r="J22" s="2758">
        <v>1.0447792550796844</v>
      </c>
      <c r="K22" s="508"/>
    </row>
    <row r="23" spans="1:17">
      <c r="A23" s="1342" t="s">
        <v>76</v>
      </c>
      <c r="B23" s="1337" t="s">
        <v>151</v>
      </c>
      <c r="C23" s="1837">
        <v>580</v>
      </c>
      <c r="D23" s="2760">
        <v>3.3393184947223502</v>
      </c>
      <c r="E23" s="2758">
        <v>57.788565585569494</v>
      </c>
      <c r="F23" s="1837">
        <v>425</v>
      </c>
      <c r="G23" s="2760">
        <v>2.6764020897589225</v>
      </c>
      <c r="H23" s="2759">
        <v>42.211434414430514</v>
      </c>
      <c r="I23" s="1837">
        <v>1005</v>
      </c>
      <c r="J23" s="2758">
        <v>3.023229988895225</v>
      </c>
      <c r="K23" s="508"/>
    </row>
    <row r="24" spans="1:17">
      <c r="A24" s="1342" t="s">
        <v>77</v>
      </c>
      <c r="B24" s="1337" t="s">
        <v>152</v>
      </c>
      <c r="C24" s="1837">
        <v>955</v>
      </c>
      <c r="D24" s="2760">
        <v>5.4863469481413487</v>
      </c>
      <c r="E24" s="2758">
        <v>71.465506934481098</v>
      </c>
      <c r="F24" s="1837">
        <v>380</v>
      </c>
      <c r="G24" s="2760">
        <v>2.4036004280229117</v>
      </c>
      <c r="H24" s="2759">
        <v>28.534493065518891</v>
      </c>
      <c r="I24" s="1837">
        <v>1340</v>
      </c>
      <c r="J24" s="2758">
        <v>4.0164470722410641</v>
      </c>
      <c r="K24" s="508"/>
    </row>
    <row r="25" spans="1:17">
      <c r="A25" s="1342" t="s">
        <v>147</v>
      </c>
      <c r="B25" s="1337" t="s">
        <v>153</v>
      </c>
      <c r="C25" s="1837">
        <v>105</v>
      </c>
      <c r="D25" s="2760">
        <v>0.59339146397430009</v>
      </c>
      <c r="E25" s="2758">
        <v>57.139700602110146</v>
      </c>
      <c r="F25" s="1837">
        <v>80</v>
      </c>
      <c r="G25" s="2760">
        <v>0.48838673128973376</v>
      </c>
      <c r="H25" s="2759">
        <v>42.860299397889854</v>
      </c>
      <c r="I25" s="1837">
        <v>180</v>
      </c>
      <c r="J25" s="2758">
        <v>0.543323629160539</v>
      </c>
      <c r="K25" s="508"/>
    </row>
    <row r="26" spans="1:17">
      <c r="A26" s="1342" t="s">
        <v>78</v>
      </c>
      <c r="B26" s="1337" t="s">
        <v>154</v>
      </c>
      <c r="C26" s="1837">
        <v>1025</v>
      </c>
      <c r="D26" s="2760">
        <v>5.8741395135383208</v>
      </c>
      <c r="E26" s="2758">
        <v>51.377021379078514</v>
      </c>
      <c r="F26" s="1837">
        <v>970</v>
      </c>
      <c r="G26" s="2760">
        <v>6.0998929942720466</v>
      </c>
      <c r="H26" s="2759">
        <v>48.622978620921501</v>
      </c>
      <c r="I26" s="1837">
        <v>1995</v>
      </c>
      <c r="J26" s="2758">
        <v>5.9817821663315218</v>
      </c>
      <c r="K26" s="508"/>
    </row>
    <row r="27" spans="1:17">
      <c r="A27" s="1342" t="s">
        <v>79</v>
      </c>
      <c r="B27" s="1337" t="s">
        <v>155</v>
      </c>
      <c r="C27" s="1837">
        <v>990</v>
      </c>
      <c r="D27" s="2760">
        <v>5.6835704451583293</v>
      </c>
      <c r="E27" s="2758">
        <v>65.425201738050902</v>
      </c>
      <c r="F27" s="1837">
        <v>525</v>
      </c>
      <c r="G27" s="2760">
        <v>3.2956505318814124</v>
      </c>
      <c r="H27" s="2759">
        <v>34.574798261949105</v>
      </c>
      <c r="I27" s="1837">
        <v>1515</v>
      </c>
      <c r="J27" s="2758">
        <v>4.5449743389657549</v>
      </c>
      <c r="K27" s="508"/>
    </row>
    <row r="28" spans="1:17" s="628" customFormat="1">
      <c r="A28" s="746" t="s">
        <v>80</v>
      </c>
      <c r="B28" s="745" t="s">
        <v>81</v>
      </c>
      <c r="C28" s="1837">
        <v>310</v>
      </c>
      <c r="D28" s="2760">
        <v>1.7688159706287288</v>
      </c>
      <c r="E28" s="2758">
        <v>49.10732771663826</v>
      </c>
      <c r="F28" s="1837">
        <v>320</v>
      </c>
      <c r="G28" s="2760">
        <v>2.0113929627997735</v>
      </c>
      <c r="H28" s="2759">
        <v>50.89267228336174</v>
      </c>
      <c r="I28" s="1837">
        <v>630</v>
      </c>
      <c r="J28" s="2758">
        <v>1.8844803265404122</v>
      </c>
      <c r="K28" s="508"/>
      <c r="N28" s="11"/>
      <c r="O28" s="11"/>
      <c r="P28" s="11"/>
      <c r="Q28" s="11"/>
    </row>
    <row r="29" spans="1:17">
      <c r="A29" s="2761" t="s">
        <v>82</v>
      </c>
      <c r="B29" s="1363" t="s">
        <v>83</v>
      </c>
      <c r="C29" s="1837">
        <v>1455</v>
      </c>
      <c r="D29" s="2760">
        <v>8.350619550252409</v>
      </c>
      <c r="E29" s="2758">
        <v>57.012380202642113</v>
      </c>
      <c r="F29" s="1837">
        <v>1100</v>
      </c>
      <c r="G29" s="2760">
        <v>6.9087304085101024</v>
      </c>
      <c r="H29" s="2759">
        <v>42.987619797357894</v>
      </c>
      <c r="I29" s="1837">
        <v>2555</v>
      </c>
      <c r="J29" s="2758">
        <v>7.6631051352081396</v>
      </c>
      <c r="K29" s="508"/>
    </row>
    <row r="30" spans="1:17" ht="16.2" thickBot="1">
      <c r="A30" s="929" t="s">
        <v>84</v>
      </c>
      <c r="B30" s="687" t="s">
        <v>85</v>
      </c>
      <c r="C30" s="2684">
        <v>6800</v>
      </c>
      <c r="D30" s="2757">
        <v>39.000803120697569</v>
      </c>
      <c r="E30" s="2755">
        <v>56.582505299444627</v>
      </c>
      <c r="F30" s="2684">
        <v>5215</v>
      </c>
      <c r="G30" s="2757">
        <v>32.836847737143579</v>
      </c>
      <c r="H30" s="2756">
        <v>43.417494700555373</v>
      </c>
      <c r="I30" s="2684">
        <v>12015</v>
      </c>
      <c r="J30" s="2755">
        <v>36.061736546715089</v>
      </c>
      <c r="K30" s="508"/>
    </row>
    <row r="31" spans="1:17" ht="15.6" thickTop="1">
      <c r="A31" s="2754" t="s">
        <v>86</v>
      </c>
      <c r="B31" s="2753"/>
      <c r="C31" s="1368"/>
      <c r="D31" s="2752"/>
      <c r="E31" s="2751"/>
      <c r="F31" s="1368"/>
      <c r="G31" s="2752"/>
      <c r="H31" s="2751"/>
      <c r="I31" s="1368"/>
      <c r="J31" s="2751"/>
      <c r="K31" s="508"/>
      <c r="L31" s="11"/>
      <c r="M31" s="628"/>
    </row>
    <row r="32" spans="1:17" ht="16.2" thickBot="1">
      <c r="A32" s="687" t="s">
        <v>46</v>
      </c>
      <c r="B32" s="2750" t="s">
        <v>262</v>
      </c>
      <c r="C32" s="927">
        <v>17430</v>
      </c>
      <c r="D32" s="2749">
        <v>100</v>
      </c>
      <c r="E32" s="2747">
        <v>52.318496953690087</v>
      </c>
      <c r="F32" s="927">
        <v>15885</v>
      </c>
      <c r="G32" s="2749">
        <v>100</v>
      </c>
      <c r="H32" s="2748">
        <v>47.681503046309913</v>
      </c>
      <c r="I32" s="927">
        <v>33320</v>
      </c>
      <c r="J32" s="2747">
        <v>100</v>
      </c>
      <c r="K32" s="508"/>
    </row>
    <row r="33" spans="2:10" ht="18" thickTop="1">
      <c r="B33" s="1905"/>
      <c r="D33" s="508"/>
      <c r="E33" s="508"/>
      <c r="F33" s="508"/>
      <c r="G33" s="508"/>
      <c r="H33" s="508"/>
      <c r="I33" s="508"/>
      <c r="J33" s="508"/>
    </row>
  </sheetData>
  <mergeCells count="4">
    <mergeCell ref="A1:J1"/>
    <mergeCell ref="C3:E3"/>
    <mergeCell ref="F3:H3"/>
    <mergeCell ref="I3:J3"/>
  </mergeCells>
  <pageMargins left="0.75" right="0.75" top="1" bottom="1" header="0.5" footer="0.5"/>
  <pageSetup paperSize="9" scale="51" orientation="landscape" r:id="rId1"/>
  <headerFooter alignWithMargins="0"/>
  <colBreaks count="1" manualBreakCount="1">
    <brk id="13" max="31" man="1"/>
  </col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59A74-1B9F-4943-B287-8208DD4A42E5}">
  <sheetPr>
    <tabColor theme="2"/>
  </sheetPr>
  <dimension ref="A1:Q33"/>
  <sheetViews>
    <sheetView showGridLines="0" topLeftCell="A29" zoomScale="60" zoomScaleNormal="6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8" width="10.77734375" style="11" customWidth="1"/>
    <col min="9" max="9" width="12.77734375" style="11" customWidth="1"/>
    <col min="10" max="10" width="10.77734375" style="11" customWidth="1"/>
    <col min="11" max="11" width="10.33203125" style="11" bestFit="1" customWidth="1"/>
    <col min="12" max="12" width="12.109375" style="508" customWidth="1"/>
    <col min="13" max="16384" width="9.109375" style="11"/>
  </cols>
  <sheetData>
    <row r="1" spans="1:17" ht="21" customHeight="1" thickBot="1">
      <c r="A1" s="496" t="s">
        <v>431</v>
      </c>
      <c r="B1" s="496"/>
      <c r="C1" s="496"/>
      <c r="D1" s="496"/>
      <c r="E1" s="496"/>
      <c r="F1" s="496"/>
      <c r="G1" s="496"/>
      <c r="H1" s="496"/>
      <c r="I1" s="496"/>
      <c r="J1" s="496"/>
      <c r="L1" s="1819"/>
    </row>
    <row r="2" spans="1:17" ht="20.25" customHeight="1" thickTop="1" thickBot="1">
      <c r="C2" s="510"/>
      <c r="D2" s="510"/>
      <c r="E2" s="510"/>
      <c r="F2" s="510"/>
      <c r="G2" s="510"/>
      <c r="H2" s="510"/>
      <c r="I2" s="676"/>
    </row>
    <row r="3" spans="1:17" ht="17.399999999999999" thickBot="1">
      <c r="A3" s="1822"/>
      <c r="B3" s="1822"/>
      <c r="C3" s="2773" t="s">
        <v>143</v>
      </c>
      <c r="D3" s="2777"/>
      <c r="E3" s="2772"/>
      <c r="F3" s="2776" t="s">
        <v>144</v>
      </c>
      <c r="G3" s="2775"/>
      <c r="H3" s="2774"/>
      <c r="I3" s="2773" t="s">
        <v>15</v>
      </c>
      <c r="J3" s="2772"/>
    </row>
    <row r="4" spans="1:17" ht="15.75" customHeight="1" thickTop="1" thickBot="1">
      <c r="A4" s="1822"/>
      <c r="B4" s="2771"/>
      <c r="C4" s="1882" t="s">
        <v>8</v>
      </c>
      <c r="D4" s="2770" t="s">
        <v>9</v>
      </c>
      <c r="E4" s="936" t="s">
        <v>10</v>
      </c>
      <c r="F4" s="1882" t="s">
        <v>8</v>
      </c>
      <c r="G4" s="2770" t="s">
        <v>9</v>
      </c>
      <c r="H4" s="936" t="s">
        <v>10</v>
      </c>
      <c r="I4" s="1882" t="s">
        <v>8</v>
      </c>
      <c r="J4" s="2769" t="s">
        <v>9</v>
      </c>
      <c r="L4" s="509"/>
    </row>
    <row r="5" spans="1:17" s="628" customFormat="1" ht="30" customHeight="1">
      <c r="A5" s="2768" t="s">
        <v>53</v>
      </c>
      <c r="B5" s="2767"/>
      <c r="C5" s="2765"/>
      <c r="D5" s="2752"/>
      <c r="E5" s="2766"/>
      <c r="F5" s="2765"/>
      <c r="G5" s="2752"/>
      <c r="H5" s="2766"/>
      <c r="I5" s="2765"/>
      <c r="J5" s="2751"/>
      <c r="L5" s="509"/>
      <c r="M5" s="11"/>
      <c r="N5" s="11"/>
      <c r="O5" s="11"/>
      <c r="P5" s="11"/>
      <c r="Q5" s="11"/>
    </row>
    <row r="6" spans="1:17">
      <c r="A6" s="1342" t="s">
        <v>54</v>
      </c>
      <c r="B6" s="1337" t="s">
        <v>191</v>
      </c>
      <c r="C6" s="1837">
        <v>2590</v>
      </c>
      <c r="D6" s="2760">
        <v>0.64112771537433821</v>
      </c>
      <c r="E6" s="2758">
        <v>61.057912073929899</v>
      </c>
      <c r="F6" s="1837">
        <v>1655</v>
      </c>
      <c r="G6" s="2760">
        <v>0.57736392187276198</v>
      </c>
      <c r="H6" s="2759">
        <v>38.942087926070087</v>
      </c>
      <c r="I6" s="1837">
        <v>4245</v>
      </c>
      <c r="J6" s="2758">
        <v>0.61469140290630064</v>
      </c>
      <c r="K6" s="508"/>
      <c r="L6" s="509"/>
    </row>
    <row r="7" spans="1:17">
      <c r="A7" s="1342" t="s">
        <v>55</v>
      </c>
      <c r="B7" s="1337" t="s">
        <v>192</v>
      </c>
      <c r="C7" s="1837">
        <v>8250</v>
      </c>
      <c r="D7" s="2760">
        <v>2.0414196645059133</v>
      </c>
      <c r="E7" s="2758">
        <v>42.7440385840763</v>
      </c>
      <c r="F7" s="1837">
        <v>11050</v>
      </c>
      <c r="G7" s="2760">
        <v>3.8610485203545144</v>
      </c>
      <c r="H7" s="2759">
        <v>57.255961415923707</v>
      </c>
      <c r="I7" s="1837">
        <v>19305</v>
      </c>
      <c r="J7" s="2758">
        <v>2.7958333272984555</v>
      </c>
      <c r="K7" s="508"/>
    </row>
    <row r="8" spans="1:17">
      <c r="A8" s="1342" t="s">
        <v>56</v>
      </c>
      <c r="B8" s="1337" t="s">
        <v>193</v>
      </c>
      <c r="C8" s="1837">
        <v>5890</v>
      </c>
      <c r="D8" s="2760">
        <v>1.4575857291305856</v>
      </c>
      <c r="E8" s="2758">
        <v>53.065373435742146</v>
      </c>
      <c r="F8" s="1837">
        <v>5210</v>
      </c>
      <c r="G8" s="2760">
        <v>1.8203045578880073</v>
      </c>
      <c r="H8" s="2759">
        <v>46.934626564257862</v>
      </c>
      <c r="I8" s="1837">
        <v>11100</v>
      </c>
      <c r="J8" s="2758">
        <v>1.607968066323789</v>
      </c>
      <c r="K8" s="508"/>
    </row>
    <row r="9" spans="1:17">
      <c r="A9" s="1342" t="s">
        <v>57</v>
      </c>
      <c r="B9" s="1337" t="s">
        <v>58</v>
      </c>
      <c r="C9" s="1837">
        <v>15190</v>
      </c>
      <c r="D9" s="2760">
        <v>3.75814736008709</v>
      </c>
      <c r="E9" s="2758">
        <v>32.307298008667217</v>
      </c>
      <c r="F9" s="1837">
        <v>31825</v>
      </c>
      <c r="G9" s="2760">
        <v>11.118413560127301</v>
      </c>
      <c r="H9" s="2759">
        <v>67.692701991332783</v>
      </c>
      <c r="I9" s="1837">
        <v>47015</v>
      </c>
      <c r="J9" s="2758">
        <v>6.8096956828415873</v>
      </c>
      <c r="K9" s="508"/>
    </row>
    <row r="10" spans="1:17">
      <c r="A10" s="1342" t="s">
        <v>59</v>
      </c>
      <c r="B10" s="1337" t="s">
        <v>194</v>
      </c>
      <c r="C10" s="1837">
        <v>8695</v>
      </c>
      <c r="D10" s="2760">
        <v>2.1508807956850911</v>
      </c>
      <c r="E10" s="2758">
        <v>23.406350822654979</v>
      </c>
      <c r="F10" s="1837">
        <v>28450</v>
      </c>
      <c r="G10" s="2760">
        <v>9.9380962861265125</v>
      </c>
      <c r="H10" s="2759">
        <v>76.593649177345029</v>
      </c>
      <c r="I10" s="1837">
        <v>37140</v>
      </c>
      <c r="J10" s="2758">
        <v>5.3794412475685478</v>
      </c>
      <c r="K10" s="508"/>
    </row>
    <row r="11" spans="1:17">
      <c r="A11" s="1342" t="s">
        <v>146</v>
      </c>
      <c r="B11" s="1337" t="s">
        <v>195</v>
      </c>
      <c r="C11" s="1837">
        <v>3070</v>
      </c>
      <c r="D11" s="2760">
        <v>0.75918155277351673</v>
      </c>
      <c r="E11" s="2758">
        <v>55.257101489989303</v>
      </c>
      <c r="F11" s="1837">
        <v>2485</v>
      </c>
      <c r="G11" s="2760">
        <v>0.8679795005082952</v>
      </c>
      <c r="H11" s="2759">
        <v>44.74289851001069</v>
      </c>
      <c r="I11" s="1837">
        <v>5555</v>
      </c>
      <c r="J11" s="2758">
        <v>0.8042889151848629</v>
      </c>
      <c r="K11" s="508"/>
    </row>
    <row r="12" spans="1:17">
      <c r="A12" s="1342" t="s">
        <v>60</v>
      </c>
      <c r="B12" s="1337" t="s">
        <v>61</v>
      </c>
      <c r="C12" s="1837">
        <v>2970</v>
      </c>
      <c r="D12" s="2760">
        <v>0.73504997773269332</v>
      </c>
      <c r="E12" s="2758">
        <v>41.400532743965876</v>
      </c>
      <c r="F12" s="1837">
        <v>4205</v>
      </c>
      <c r="G12" s="2760">
        <v>1.4690359160317346</v>
      </c>
      <c r="H12" s="2759">
        <v>58.599467256034131</v>
      </c>
      <c r="I12" s="1837">
        <v>7175</v>
      </c>
      <c r="J12" s="2758">
        <v>1.0393587483760145</v>
      </c>
      <c r="K12" s="508"/>
    </row>
    <row r="13" spans="1:17">
      <c r="A13" s="1342" t="s">
        <v>62</v>
      </c>
      <c r="B13" s="1337" t="s">
        <v>196</v>
      </c>
      <c r="C13" s="1837">
        <v>10025</v>
      </c>
      <c r="D13" s="2760">
        <v>2.4798950962442476</v>
      </c>
      <c r="E13" s="2758">
        <v>63.807950497980379</v>
      </c>
      <c r="F13" s="1837">
        <v>5685</v>
      </c>
      <c r="G13" s="2760">
        <v>1.9860926250039304</v>
      </c>
      <c r="H13" s="2759">
        <v>36.192049502019614</v>
      </c>
      <c r="I13" s="1837">
        <v>15710</v>
      </c>
      <c r="J13" s="2758">
        <v>2.2751658022307808</v>
      </c>
      <c r="K13" s="508"/>
    </row>
    <row r="14" spans="1:17">
      <c r="A14" s="1342" t="s">
        <v>63</v>
      </c>
      <c r="B14" s="1337" t="s">
        <v>64</v>
      </c>
      <c r="C14" s="1837">
        <v>2345</v>
      </c>
      <c r="D14" s="2760">
        <v>0.57988891088129058</v>
      </c>
      <c r="E14" s="2758">
        <v>52.827141641638818</v>
      </c>
      <c r="F14" s="1837">
        <v>2095</v>
      </c>
      <c r="G14" s="2760">
        <v>0.73115203090993564</v>
      </c>
      <c r="H14" s="2759">
        <v>47.172858358361168</v>
      </c>
      <c r="I14" s="1837">
        <v>4435</v>
      </c>
      <c r="J14" s="2758">
        <v>0.64260222962178704</v>
      </c>
      <c r="K14" s="508"/>
    </row>
    <row r="15" spans="1:17">
      <c r="A15" s="746" t="s">
        <v>65</v>
      </c>
      <c r="B15" s="745" t="s">
        <v>66</v>
      </c>
      <c r="C15" s="1837">
        <v>23705</v>
      </c>
      <c r="D15" s="2760">
        <v>5.8652531050522043</v>
      </c>
      <c r="E15" s="2758">
        <v>81.504672232064806</v>
      </c>
      <c r="F15" s="1837">
        <v>5380</v>
      </c>
      <c r="G15" s="2760">
        <v>1.8792912513842746</v>
      </c>
      <c r="H15" s="2759">
        <v>18.495327767935208</v>
      </c>
      <c r="I15" s="1837">
        <v>29085</v>
      </c>
      <c r="J15" s="2758">
        <v>4.2126830921554799</v>
      </c>
      <c r="K15" s="508"/>
    </row>
    <row r="16" spans="1:17">
      <c r="A16" s="746" t="s">
        <v>67</v>
      </c>
      <c r="B16" s="745" t="s">
        <v>68</v>
      </c>
      <c r="C16" s="1837">
        <v>72295</v>
      </c>
      <c r="D16" s="2760">
        <v>17.887082488000395</v>
      </c>
      <c r="E16" s="2758">
        <v>77.953366434252885</v>
      </c>
      <c r="F16" s="1837">
        <v>20445</v>
      </c>
      <c r="G16" s="2760">
        <v>7.1429025575456508</v>
      </c>
      <c r="H16" s="2759">
        <v>22.046633565747108</v>
      </c>
      <c r="I16" s="1837">
        <v>92745</v>
      </c>
      <c r="J16" s="2758">
        <v>13.432571828321729</v>
      </c>
      <c r="K16" s="508"/>
    </row>
    <row r="17" spans="1:17" s="628" customFormat="1">
      <c r="A17" s="2764" t="s">
        <v>69</v>
      </c>
      <c r="B17" s="1363" t="s">
        <v>70</v>
      </c>
      <c r="C17" s="1837">
        <v>1570</v>
      </c>
      <c r="D17" s="2760">
        <v>0.38882923449948043</v>
      </c>
      <c r="E17" s="2758">
        <v>76.837365302250987</v>
      </c>
      <c r="F17" s="1837">
        <v>475</v>
      </c>
      <c r="G17" s="2760">
        <v>0.16550160523456686</v>
      </c>
      <c r="H17" s="2759">
        <v>23.162634697749006</v>
      </c>
      <c r="I17" s="1837">
        <v>2045</v>
      </c>
      <c r="J17" s="2758">
        <v>0.29623814689664857</v>
      </c>
      <c r="K17" s="508"/>
      <c r="N17" s="11"/>
      <c r="O17" s="11"/>
      <c r="P17" s="11"/>
      <c r="Q17" s="11"/>
    </row>
    <row r="18" spans="1:17" ht="16.2" thickBot="1">
      <c r="A18" s="929" t="s">
        <v>71</v>
      </c>
      <c r="B18" s="687" t="s">
        <v>72</v>
      </c>
      <c r="C18" s="2684">
        <v>156595</v>
      </c>
      <c r="D18" s="2757">
        <v>38.744341629966847</v>
      </c>
      <c r="E18" s="2755">
        <v>56.829683163123356</v>
      </c>
      <c r="F18" s="2684">
        <v>118960</v>
      </c>
      <c r="G18" s="2757">
        <v>41.557182332987487</v>
      </c>
      <c r="H18" s="2756">
        <v>43.170316836876658</v>
      </c>
      <c r="I18" s="2684">
        <v>275555</v>
      </c>
      <c r="J18" s="2755">
        <v>39.91053848972598</v>
      </c>
      <c r="K18" s="508"/>
    </row>
    <row r="19" spans="1:17" ht="15.6" thickTop="1">
      <c r="A19" s="2763" t="s">
        <v>87</v>
      </c>
      <c r="B19" s="2762"/>
      <c r="C19" s="1368"/>
      <c r="D19" s="2752"/>
      <c r="E19" s="2751"/>
      <c r="F19" s="1368"/>
      <c r="G19" s="2752"/>
      <c r="H19" s="2751"/>
      <c r="I19" s="1368"/>
      <c r="J19" s="2751"/>
      <c r="K19" s="508"/>
    </row>
    <row r="20" spans="1:17">
      <c r="A20" s="1342" t="s">
        <v>73</v>
      </c>
      <c r="B20" s="1337" t="s">
        <v>148</v>
      </c>
      <c r="C20" s="1837">
        <v>85175</v>
      </c>
      <c r="D20" s="2760">
        <v>21.072974912167847</v>
      </c>
      <c r="E20" s="2758">
        <v>48.525780047951059</v>
      </c>
      <c r="F20" s="1837">
        <v>90350</v>
      </c>
      <c r="G20" s="2760">
        <v>31.562464410604679</v>
      </c>
      <c r="H20" s="2759">
        <v>51.474219952048941</v>
      </c>
      <c r="I20" s="1837">
        <v>175520</v>
      </c>
      <c r="J20" s="2758">
        <v>25.421891543108575</v>
      </c>
      <c r="K20" s="508"/>
    </row>
    <row r="21" spans="1:17">
      <c r="A21" s="1342" t="s">
        <v>74</v>
      </c>
      <c r="B21" s="1337" t="s">
        <v>149</v>
      </c>
      <c r="C21" s="1837">
        <v>5120</v>
      </c>
      <c r="D21" s="2760">
        <v>1.2665347122569151</v>
      </c>
      <c r="E21" s="2758">
        <v>58.433117441995854</v>
      </c>
      <c r="F21" s="1837">
        <v>3640</v>
      </c>
      <c r="G21" s="2760">
        <v>1.2721352938505019</v>
      </c>
      <c r="H21" s="2759">
        <v>41.566882558004153</v>
      </c>
      <c r="I21" s="1837">
        <v>8760</v>
      </c>
      <c r="J21" s="2758">
        <v>1.2688566996557222</v>
      </c>
      <c r="K21" s="508"/>
    </row>
    <row r="22" spans="1:17">
      <c r="A22" s="1342" t="s">
        <v>75</v>
      </c>
      <c r="B22" s="1337" t="s">
        <v>150</v>
      </c>
      <c r="C22" s="1837">
        <v>8945</v>
      </c>
      <c r="D22" s="2760">
        <v>2.2134692463753773</v>
      </c>
      <c r="E22" s="2758">
        <v>70.17301667730797</v>
      </c>
      <c r="F22" s="1837">
        <v>3805</v>
      </c>
      <c r="G22" s="2760">
        <v>1.3284355338496634</v>
      </c>
      <c r="H22" s="2759">
        <v>29.826983322692023</v>
      </c>
      <c r="I22" s="1837">
        <v>12750</v>
      </c>
      <c r="J22" s="2758">
        <v>1.8465364388331345</v>
      </c>
      <c r="K22" s="508"/>
    </row>
    <row r="23" spans="1:17">
      <c r="A23" s="1342" t="s">
        <v>76</v>
      </c>
      <c r="B23" s="1337" t="s">
        <v>151</v>
      </c>
      <c r="C23" s="1837">
        <v>18080</v>
      </c>
      <c r="D23" s="2760">
        <v>4.4728066702954132</v>
      </c>
      <c r="E23" s="2758">
        <v>67.77442204148899</v>
      </c>
      <c r="F23" s="1837">
        <v>8595</v>
      </c>
      <c r="G23" s="2760">
        <v>3.0029135269396443</v>
      </c>
      <c r="H23" s="2759">
        <v>32.225577958511003</v>
      </c>
      <c r="I23" s="1837">
        <v>26675</v>
      </c>
      <c r="J23" s="2758">
        <v>3.8633925765210431</v>
      </c>
      <c r="K23" s="508"/>
    </row>
    <row r="24" spans="1:17">
      <c r="A24" s="1342" t="s">
        <v>77</v>
      </c>
      <c r="B24" s="1337" t="s">
        <v>152</v>
      </c>
      <c r="C24" s="1837">
        <v>50870</v>
      </c>
      <c r="D24" s="2760">
        <v>12.585647483794348</v>
      </c>
      <c r="E24" s="2758">
        <v>72.209779222799753</v>
      </c>
      <c r="F24" s="1837">
        <v>19575</v>
      </c>
      <c r="G24" s="2760">
        <v>6.8391062389301691</v>
      </c>
      <c r="H24" s="2759">
        <v>27.790220777200247</v>
      </c>
      <c r="I24" s="1837">
        <v>70445</v>
      </c>
      <c r="J24" s="2758">
        <v>10.203145571389465</v>
      </c>
      <c r="K24" s="508"/>
    </row>
    <row r="25" spans="1:17">
      <c r="A25" s="1342" t="s">
        <v>147</v>
      </c>
      <c r="B25" s="1337" t="s">
        <v>153</v>
      </c>
      <c r="C25" s="1837">
        <v>1665</v>
      </c>
      <c r="D25" s="2760">
        <v>0.41218021673511807</v>
      </c>
      <c r="E25" s="2758">
        <v>56.740813400225463</v>
      </c>
      <c r="F25" s="1837">
        <v>1270</v>
      </c>
      <c r="G25" s="2760">
        <v>0.44370849359478221</v>
      </c>
      <c r="H25" s="2759">
        <v>43.259186599774523</v>
      </c>
      <c r="I25" s="1837">
        <v>2935</v>
      </c>
      <c r="J25" s="2758">
        <v>0.42525176302918033</v>
      </c>
      <c r="K25" s="508"/>
    </row>
    <row r="26" spans="1:17">
      <c r="A26" s="1342" t="s">
        <v>78</v>
      </c>
      <c r="B26" s="1337" t="s">
        <v>154</v>
      </c>
      <c r="C26" s="1837">
        <v>7180</v>
      </c>
      <c r="D26" s="2760">
        <v>1.7763051115839479</v>
      </c>
      <c r="E26" s="2758">
        <v>57.857564790347546</v>
      </c>
      <c r="F26" s="1837">
        <v>5230</v>
      </c>
      <c r="G26" s="2760">
        <v>1.8268582467834173</v>
      </c>
      <c r="H26" s="2759">
        <v>42.142435209652447</v>
      </c>
      <c r="I26" s="1837">
        <v>12410</v>
      </c>
      <c r="J26" s="2758">
        <v>1.7972643175060217</v>
      </c>
      <c r="K26" s="508"/>
    </row>
    <row r="27" spans="1:17">
      <c r="A27" s="1342" t="s">
        <v>79</v>
      </c>
      <c r="B27" s="1337" t="s">
        <v>155</v>
      </c>
      <c r="C27" s="1837">
        <v>9880</v>
      </c>
      <c r="D27" s="2760">
        <v>2.4442797763372757</v>
      </c>
      <c r="E27" s="2758">
        <v>72.99780990831762</v>
      </c>
      <c r="F27" s="1837">
        <v>3655</v>
      </c>
      <c r="G27" s="2760">
        <v>1.2766383348879129</v>
      </c>
      <c r="H27" s="2759">
        <v>27.002190091682376</v>
      </c>
      <c r="I27" s="1837">
        <v>13535</v>
      </c>
      <c r="J27" s="2758">
        <v>1.9601784971995755</v>
      </c>
      <c r="K27" s="508"/>
    </row>
    <row r="28" spans="1:17" s="628" customFormat="1">
      <c r="A28" s="746" t="s">
        <v>80</v>
      </c>
      <c r="B28" s="745" t="s">
        <v>81</v>
      </c>
      <c r="C28" s="1837">
        <v>19060</v>
      </c>
      <c r="D28" s="2760">
        <v>4.7151986738581817</v>
      </c>
      <c r="E28" s="2758">
        <v>63.267556781947434</v>
      </c>
      <c r="F28" s="1837">
        <v>11065</v>
      </c>
      <c r="G28" s="2760">
        <v>3.86541881076398</v>
      </c>
      <c r="H28" s="2759">
        <v>36.732443218052566</v>
      </c>
      <c r="I28" s="1837">
        <v>30125</v>
      </c>
      <c r="J28" s="2758">
        <v>4.3628820258650034</v>
      </c>
      <c r="K28" s="508"/>
      <c r="N28" s="11"/>
      <c r="O28" s="11"/>
      <c r="P28" s="11"/>
      <c r="Q28" s="11"/>
    </row>
    <row r="29" spans="1:17">
      <c r="A29" s="2761" t="s">
        <v>82</v>
      </c>
      <c r="B29" s="1363" t="s">
        <v>83</v>
      </c>
      <c r="C29" s="1837">
        <v>41615</v>
      </c>
      <c r="D29" s="2760">
        <v>10.296261566628729</v>
      </c>
      <c r="E29" s="2758">
        <v>67.420748429808626</v>
      </c>
      <c r="F29" s="1837">
        <v>20110</v>
      </c>
      <c r="G29" s="2760">
        <v>7.0251387768077658</v>
      </c>
      <c r="H29" s="2759">
        <v>32.579251570191374</v>
      </c>
      <c r="I29" s="1837">
        <v>61725</v>
      </c>
      <c r="J29" s="2758">
        <v>8.9400620771662922</v>
      </c>
      <c r="K29" s="508"/>
    </row>
    <row r="30" spans="1:17" ht="16.2" thickBot="1">
      <c r="A30" s="929" t="s">
        <v>84</v>
      </c>
      <c r="B30" s="687" t="s">
        <v>85</v>
      </c>
      <c r="C30" s="2684">
        <v>247585</v>
      </c>
      <c r="D30" s="2757">
        <v>61.255658370033153</v>
      </c>
      <c r="E30" s="2755">
        <v>59.676375320285246</v>
      </c>
      <c r="F30" s="2684">
        <v>167295</v>
      </c>
      <c r="G30" s="2757">
        <v>58.442817667012513</v>
      </c>
      <c r="H30" s="2756">
        <v>40.323624679714747</v>
      </c>
      <c r="I30" s="2684">
        <v>414875</v>
      </c>
      <c r="J30" s="2755">
        <v>60.08946151027402</v>
      </c>
      <c r="K30" s="508"/>
    </row>
    <row r="31" spans="1:17" ht="15.6" thickTop="1">
      <c r="A31" s="2754" t="s">
        <v>86</v>
      </c>
      <c r="B31" s="2753"/>
      <c r="C31" s="1368"/>
      <c r="D31" s="2752"/>
      <c r="E31" s="2751"/>
      <c r="F31" s="1368"/>
      <c r="G31" s="2752"/>
      <c r="H31" s="2751"/>
      <c r="I31" s="1368"/>
      <c r="J31" s="2751"/>
      <c r="K31" s="508"/>
      <c r="L31" s="11"/>
      <c r="M31" s="628"/>
    </row>
    <row r="32" spans="1:17" ht="16.2" thickBot="1">
      <c r="A32" s="687" t="s">
        <v>46</v>
      </c>
      <c r="B32" s="2750" t="s">
        <v>262</v>
      </c>
      <c r="C32" s="927">
        <v>404180</v>
      </c>
      <c r="D32" s="2749">
        <v>100</v>
      </c>
      <c r="E32" s="2747">
        <v>58.540245151217142</v>
      </c>
      <c r="F32" s="927">
        <v>286250</v>
      </c>
      <c r="G32" s="2749">
        <v>99.999999999999986</v>
      </c>
      <c r="H32" s="2748">
        <v>41.459754848782858</v>
      </c>
      <c r="I32" s="927">
        <v>690430</v>
      </c>
      <c r="J32" s="2747">
        <v>100</v>
      </c>
      <c r="K32" s="508"/>
    </row>
    <row r="33" spans="2:10" ht="18" thickTop="1">
      <c r="B33" s="1905"/>
      <c r="D33" s="508"/>
      <c r="E33" s="508"/>
      <c r="F33" s="508"/>
      <c r="G33" s="508"/>
      <c r="H33" s="508"/>
      <c r="I33" s="508"/>
      <c r="J33" s="508"/>
    </row>
  </sheetData>
  <mergeCells count="4">
    <mergeCell ref="A1:J1"/>
    <mergeCell ref="C3:E3"/>
    <mergeCell ref="F3:H3"/>
    <mergeCell ref="I3:J3"/>
  </mergeCells>
  <pageMargins left="0.75" right="0.75" top="1" bottom="1" header="0.5" footer="0.5"/>
  <pageSetup paperSize="9" scale="51" orientation="landscape" r:id="rId1"/>
  <headerFooter alignWithMargins="0"/>
  <colBreaks count="1" manualBreakCount="1">
    <brk id="13" max="31" man="1"/>
  </col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2E133-317F-4B82-9546-20ACDA9CE960}">
  <sheetPr>
    <tabColor theme="2"/>
  </sheetPr>
  <dimension ref="A1:P33"/>
  <sheetViews>
    <sheetView showGridLines="0" zoomScale="60" zoomScaleNormal="6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8" width="10.77734375" style="11" customWidth="1"/>
    <col min="9" max="9" width="12.77734375" style="11" customWidth="1"/>
    <col min="10" max="10" width="10.77734375" style="11" customWidth="1"/>
    <col min="11" max="11" width="12.109375" style="508" customWidth="1"/>
    <col min="12" max="16384" width="9.109375" style="11"/>
  </cols>
  <sheetData>
    <row r="1" spans="1:16" ht="21" customHeight="1" thickBot="1">
      <c r="A1" s="496" t="s">
        <v>432</v>
      </c>
      <c r="B1" s="496"/>
      <c r="C1" s="496"/>
      <c r="D1" s="496"/>
      <c r="E1" s="496"/>
      <c r="F1" s="496"/>
      <c r="G1" s="496"/>
      <c r="H1" s="496"/>
      <c r="I1" s="496"/>
      <c r="J1" s="496"/>
      <c r="K1" s="1819"/>
    </row>
    <row r="2" spans="1:16" ht="20.25" customHeight="1" thickTop="1" thickBot="1">
      <c r="C2" s="510"/>
      <c r="D2" s="510"/>
      <c r="E2" s="510"/>
      <c r="F2" s="510"/>
      <c r="G2" s="510"/>
      <c r="H2" s="510"/>
      <c r="I2" s="676"/>
    </row>
    <row r="3" spans="1:16" ht="17.399999999999999" thickBot="1">
      <c r="A3" s="1822"/>
      <c r="B3" s="1822"/>
      <c r="C3" s="2773" t="s">
        <v>143</v>
      </c>
      <c r="D3" s="2777"/>
      <c r="E3" s="2772"/>
      <c r="F3" s="2776" t="s">
        <v>144</v>
      </c>
      <c r="G3" s="2775"/>
      <c r="H3" s="2774"/>
      <c r="I3" s="2773" t="s">
        <v>15</v>
      </c>
      <c r="J3" s="2772"/>
    </row>
    <row r="4" spans="1:16" ht="15.75" customHeight="1" thickTop="1" thickBot="1">
      <c r="A4" s="1822"/>
      <c r="B4" s="2771"/>
      <c r="C4" s="1882" t="s">
        <v>8</v>
      </c>
      <c r="D4" s="2770" t="s">
        <v>9</v>
      </c>
      <c r="E4" s="936" t="s">
        <v>10</v>
      </c>
      <c r="F4" s="1882" t="s">
        <v>8</v>
      </c>
      <c r="G4" s="2770" t="s">
        <v>9</v>
      </c>
      <c r="H4" s="936" t="s">
        <v>10</v>
      </c>
      <c r="I4" s="1882" t="s">
        <v>8</v>
      </c>
      <c r="J4" s="2769" t="s">
        <v>9</v>
      </c>
      <c r="K4" s="509"/>
    </row>
    <row r="5" spans="1:16" s="628" customFormat="1" ht="30" customHeight="1">
      <c r="A5" s="2768" t="s">
        <v>53</v>
      </c>
      <c r="B5" s="2767"/>
      <c r="C5" s="2765"/>
      <c r="D5" s="2752"/>
      <c r="E5" s="2766"/>
      <c r="F5" s="2765"/>
      <c r="G5" s="2752"/>
      <c r="H5" s="2766"/>
      <c r="I5" s="2765"/>
      <c r="J5" s="2751"/>
      <c r="K5" s="509"/>
      <c r="L5" s="11"/>
      <c r="M5" s="11"/>
      <c r="N5" s="11"/>
      <c r="O5" s="11"/>
      <c r="P5" s="11"/>
    </row>
    <row r="6" spans="1:16">
      <c r="A6" s="1342" t="s">
        <v>54</v>
      </c>
      <c r="B6" s="1337" t="s">
        <v>191</v>
      </c>
      <c r="C6" s="1837">
        <v>1670</v>
      </c>
      <c r="D6" s="2760">
        <v>0.58465766100482996</v>
      </c>
      <c r="E6" s="2758">
        <v>60.285735970710796</v>
      </c>
      <c r="F6" s="1837">
        <v>1100</v>
      </c>
      <c r="G6" s="2760">
        <v>0.55965265221930782</v>
      </c>
      <c r="H6" s="2759">
        <v>39.714264029289197</v>
      </c>
      <c r="I6" s="1837">
        <v>2765</v>
      </c>
      <c r="J6" s="2758">
        <v>0.57446428608503741</v>
      </c>
      <c r="K6" s="509"/>
    </row>
    <row r="7" spans="1:16">
      <c r="A7" s="1342" t="s">
        <v>55</v>
      </c>
      <c r="B7" s="1337" t="s">
        <v>192</v>
      </c>
      <c r="C7" s="1837">
        <v>5325</v>
      </c>
      <c r="D7" s="2760">
        <v>1.8667447126203112</v>
      </c>
      <c r="E7" s="2758">
        <v>43.828539169391959</v>
      </c>
      <c r="F7" s="1837">
        <v>6825</v>
      </c>
      <c r="G7" s="2760">
        <v>3.4763910463724566</v>
      </c>
      <c r="H7" s="2759">
        <v>56.171460830608034</v>
      </c>
      <c r="I7" s="1837">
        <v>12150</v>
      </c>
      <c r="J7" s="2758">
        <v>2.5229223892186603</v>
      </c>
    </row>
    <row r="8" spans="1:16">
      <c r="A8" s="1342" t="s">
        <v>56</v>
      </c>
      <c r="B8" s="1337" t="s">
        <v>193</v>
      </c>
      <c r="C8" s="1837">
        <v>4095</v>
      </c>
      <c r="D8" s="2760">
        <v>1.436151867144289</v>
      </c>
      <c r="E8" s="2758">
        <v>54.542296080550777</v>
      </c>
      <c r="F8" s="1837">
        <v>3415</v>
      </c>
      <c r="G8" s="2760">
        <v>1.7392396037586899</v>
      </c>
      <c r="H8" s="2759">
        <v>45.457703919449223</v>
      </c>
      <c r="I8" s="1837">
        <v>7510</v>
      </c>
      <c r="J8" s="2758">
        <v>1.5597065900960663</v>
      </c>
    </row>
    <row r="9" spans="1:16">
      <c r="A9" s="1342" t="s">
        <v>57</v>
      </c>
      <c r="B9" s="1337" t="s">
        <v>58</v>
      </c>
      <c r="C9" s="1837">
        <v>10710</v>
      </c>
      <c r="D9" s="2760">
        <v>3.7544181253548872</v>
      </c>
      <c r="E9" s="2758">
        <v>34.029667621233969</v>
      </c>
      <c r="F9" s="1837">
        <v>20765</v>
      </c>
      <c r="G9" s="2760">
        <v>10.575930122997786</v>
      </c>
      <c r="H9" s="2759">
        <v>65.970332378766045</v>
      </c>
      <c r="I9" s="1837">
        <v>31475</v>
      </c>
      <c r="J9" s="2758">
        <v>6.5352301581863905</v>
      </c>
    </row>
    <row r="10" spans="1:16">
      <c r="A10" s="1342" t="s">
        <v>59</v>
      </c>
      <c r="B10" s="1337" t="s">
        <v>194</v>
      </c>
      <c r="C10" s="1837">
        <v>6695</v>
      </c>
      <c r="D10" s="2760">
        <v>2.346064871609733</v>
      </c>
      <c r="E10" s="2758">
        <v>25.300131879994876</v>
      </c>
      <c r="F10" s="1837">
        <v>19765</v>
      </c>
      <c r="G10" s="2760">
        <v>10.065191372329318</v>
      </c>
      <c r="H10" s="2759">
        <v>74.699868120005135</v>
      </c>
      <c r="I10" s="1837">
        <v>26455</v>
      </c>
      <c r="J10" s="2758">
        <v>5.4927924392760676</v>
      </c>
    </row>
    <row r="11" spans="1:16">
      <c r="A11" s="1342" t="s">
        <v>146</v>
      </c>
      <c r="B11" s="1337" t="s">
        <v>195</v>
      </c>
      <c r="C11" s="1837">
        <v>2520</v>
      </c>
      <c r="D11" s="2760">
        <v>0.88291704930214299</v>
      </c>
      <c r="E11" s="2758">
        <v>56.046581999092218</v>
      </c>
      <c r="F11" s="1837">
        <v>1975</v>
      </c>
      <c r="G11" s="2760">
        <v>1.0061167842318368</v>
      </c>
      <c r="H11" s="2759">
        <v>43.953418000907796</v>
      </c>
      <c r="I11" s="1837">
        <v>4495</v>
      </c>
      <c r="J11" s="2758">
        <v>0.93313983062284189</v>
      </c>
    </row>
    <row r="12" spans="1:16">
      <c r="A12" s="1342" t="s">
        <v>60</v>
      </c>
      <c r="B12" s="1337" t="s">
        <v>61</v>
      </c>
      <c r="C12" s="1837">
        <v>2470</v>
      </c>
      <c r="D12" s="2760">
        <v>0.86513413856194477</v>
      </c>
      <c r="E12" s="2758">
        <v>42.518597886856284</v>
      </c>
      <c r="F12" s="1837">
        <v>3335</v>
      </c>
      <c r="G12" s="2760">
        <v>1.6994830527897322</v>
      </c>
      <c r="H12" s="2759">
        <v>57.481402113143709</v>
      </c>
      <c r="I12" s="1837">
        <v>5805</v>
      </c>
      <c r="J12" s="2758">
        <v>1.2052592458792435</v>
      </c>
    </row>
    <row r="13" spans="1:16">
      <c r="A13" s="1342" t="s">
        <v>62</v>
      </c>
      <c r="B13" s="1337" t="s">
        <v>196</v>
      </c>
      <c r="C13" s="1837">
        <v>6255</v>
      </c>
      <c r="D13" s="2760">
        <v>2.1918528436533915</v>
      </c>
      <c r="E13" s="2758">
        <v>64.938949038699178</v>
      </c>
      <c r="F13" s="1837">
        <v>3375</v>
      </c>
      <c r="G13" s="2760">
        <v>1.7195548651608141</v>
      </c>
      <c r="H13" s="2759">
        <v>35.061050961300815</v>
      </c>
      <c r="I13" s="1837">
        <v>9630</v>
      </c>
      <c r="J13" s="2758">
        <v>1.9993190033364683</v>
      </c>
    </row>
    <row r="14" spans="1:16">
      <c r="A14" s="1342" t="s">
        <v>63</v>
      </c>
      <c r="B14" s="1337" t="s">
        <v>64</v>
      </c>
      <c r="C14" s="1837">
        <v>1775</v>
      </c>
      <c r="D14" s="2760">
        <v>0.6229767053858718</v>
      </c>
      <c r="E14" s="2758">
        <v>52.971944344685042</v>
      </c>
      <c r="F14" s="1837">
        <v>1580</v>
      </c>
      <c r="G14" s="2760">
        <v>0.8036517354656344</v>
      </c>
      <c r="H14" s="2759">
        <v>47.028055655314958</v>
      </c>
      <c r="I14" s="1837">
        <v>3355</v>
      </c>
      <c r="J14" s="2758">
        <v>0.6966294817573867</v>
      </c>
    </row>
    <row r="15" spans="1:16">
      <c r="A15" s="746" t="s">
        <v>65</v>
      </c>
      <c r="B15" s="745" t="s">
        <v>66</v>
      </c>
      <c r="C15" s="1837">
        <v>15865</v>
      </c>
      <c r="D15" s="2760">
        <v>5.561587370575741</v>
      </c>
      <c r="E15" s="2758">
        <v>81.701827041950963</v>
      </c>
      <c r="F15" s="1837">
        <v>3555</v>
      </c>
      <c r="G15" s="2760">
        <v>1.8099213119763682</v>
      </c>
      <c r="H15" s="2759">
        <v>18.29817295804904</v>
      </c>
      <c r="I15" s="1837">
        <v>19420</v>
      </c>
      <c r="J15" s="2758">
        <v>4.0322082354919679</v>
      </c>
    </row>
    <row r="16" spans="1:16">
      <c r="A16" s="746" t="s">
        <v>67</v>
      </c>
      <c r="B16" s="745" t="s">
        <v>68</v>
      </c>
      <c r="C16" s="1837">
        <v>46500</v>
      </c>
      <c r="D16" s="2760">
        <v>16.299019985839568</v>
      </c>
      <c r="E16" s="2758">
        <v>78.497429836850216</v>
      </c>
      <c r="F16" s="1837">
        <v>12740</v>
      </c>
      <c r="G16" s="2760">
        <v>6.4875601619598156</v>
      </c>
      <c r="H16" s="2759">
        <v>21.50257016314978</v>
      </c>
      <c r="I16" s="1837">
        <v>59240</v>
      </c>
      <c r="J16" s="2758">
        <v>12.299345786436955</v>
      </c>
    </row>
    <row r="17" spans="1:16" s="628" customFormat="1">
      <c r="A17" s="2764" t="s">
        <v>69</v>
      </c>
      <c r="B17" s="1363" t="s">
        <v>70</v>
      </c>
      <c r="C17" s="1837">
        <v>665</v>
      </c>
      <c r="D17" s="2760">
        <v>0.2331985054433548</v>
      </c>
      <c r="E17" s="2758">
        <v>78.048894936887052</v>
      </c>
      <c r="F17" s="1837">
        <v>185</v>
      </c>
      <c r="G17" s="2760">
        <v>9.530163742392217E-2</v>
      </c>
      <c r="H17" s="2758">
        <v>21.951105063112948</v>
      </c>
      <c r="I17" s="1837">
        <v>850</v>
      </c>
      <c r="J17" s="2758">
        <v>0.17698438898197227</v>
      </c>
      <c r="M17" s="11"/>
      <c r="N17" s="11"/>
      <c r="O17" s="11"/>
      <c r="P17" s="11"/>
    </row>
    <row r="18" spans="1:16" ht="16.2" thickBot="1">
      <c r="A18" s="929" t="s">
        <v>71</v>
      </c>
      <c r="B18" s="687" t="s">
        <v>72</v>
      </c>
      <c r="C18" s="2684">
        <v>104550</v>
      </c>
      <c r="D18" s="2757">
        <v>36.64472383649607</v>
      </c>
      <c r="E18" s="2755">
        <v>57.079991982997669</v>
      </c>
      <c r="F18" s="2684">
        <v>78615</v>
      </c>
      <c r="G18" s="2757">
        <v>40.037994346685679</v>
      </c>
      <c r="H18" s="2756">
        <v>42.920008017002338</v>
      </c>
      <c r="I18" s="2684">
        <v>183160</v>
      </c>
      <c r="J18" s="2755">
        <v>38.028001835369061</v>
      </c>
    </row>
    <row r="19" spans="1:16" ht="15.6" thickTop="1">
      <c r="A19" s="2763" t="s">
        <v>87</v>
      </c>
      <c r="B19" s="2762"/>
      <c r="C19" s="1368"/>
      <c r="D19" s="2752"/>
      <c r="E19" s="2751"/>
      <c r="F19" s="1368"/>
      <c r="G19" s="2752"/>
      <c r="H19" s="2751"/>
      <c r="I19" s="1368"/>
      <c r="J19" s="2751"/>
    </row>
    <row r="20" spans="1:16">
      <c r="A20" s="1342" t="s">
        <v>73</v>
      </c>
      <c r="B20" s="1337" t="s">
        <v>148</v>
      </c>
      <c r="C20" s="1837">
        <v>61215</v>
      </c>
      <c r="D20" s="2760">
        <v>21.456712536189723</v>
      </c>
      <c r="E20" s="2758">
        <v>49.762739337617845</v>
      </c>
      <c r="F20" s="1837">
        <v>61800</v>
      </c>
      <c r="G20" s="2760">
        <v>31.475296035040362</v>
      </c>
      <c r="H20" s="2759">
        <v>50.237260662382141</v>
      </c>
      <c r="I20" s="1837">
        <v>123015</v>
      </c>
      <c r="J20" s="2758">
        <v>25.540821389939104</v>
      </c>
    </row>
    <row r="21" spans="1:16">
      <c r="A21" s="1342" t="s">
        <v>74</v>
      </c>
      <c r="B21" s="1337" t="s">
        <v>149</v>
      </c>
      <c r="C21" s="1837">
        <v>4080</v>
      </c>
      <c r="D21" s="2760">
        <v>1.4307891287127326</v>
      </c>
      <c r="E21" s="2758">
        <v>58.085020098893672</v>
      </c>
      <c r="F21" s="1837">
        <v>2945</v>
      </c>
      <c r="G21" s="2760">
        <v>1.500257200336143</v>
      </c>
      <c r="H21" s="2759">
        <v>41.914979901106328</v>
      </c>
      <c r="I21" s="1837">
        <v>7030</v>
      </c>
      <c r="J21" s="2758">
        <v>1.4591080189433341</v>
      </c>
    </row>
    <row r="22" spans="1:16">
      <c r="A22" s="1342" t="s">
        <v>75</v>
      </c>
      <c r="B22" s="1337" t="s">
        <v>150</v>
      </c>
      <c r="C22" s="1837">
        <v>6825</v>
      </c>
      <c r="D22" s="2760">
        <v>2.3924052407624203</v>
      </c>
      <c r="E22" s="2758">
        <v>70.658982659222829</v>
      </c>
      <c r="F22" s="1837">
        <v>2835</v>
      </c>
      <c r="G22" s="2760">
        <v>1.443535613333673</v>
      </c>
      <c r="H22" s="2759">
        <v>29.341017340777174</v>
      </c>
      <c r="I22" s="1837">
        <v>9660</v>
      </c>
      <c r="J22" s="2758">
        <v>2.0055953841713952</v>
      </c>
    </row>
    <row r="23" spans="1:16">
      <c r="A23" s="1342" t="s">
        <v>76</v>
      </c>
      <c r="B23" s="1337" t="s">
        <v>151</v>
      </c>
      <c r="C23" s="1837">
        <v>12215</v>
      </c>
      <c r="D23" s="2760">
        <v>4.2811406860099126</v>
      </c>
      <c r="E23" s="2758">
        <v>68.291954706786157</v>
      </c>
      <c r="F23" s="1837">
        <v>5670</v>
      </c>
      <c r="G23" s="2760">
        <v>2.8883139372023736</v>
      </c>
      <c r="H23" s="2759">
        <v>31.708045293213843</v>
      </c>
      <c r="I23" s="1837">
        <v>17885</v>
      </c>
      <c r="J23" s="2758">
        <v>3.7133502336773616</v>
      </c>
    </row>
    <row r="24" spans="1:16">
      <c r="A24" s="1342" t="s">
        <v>77</v>
      </c>
      <c r="B24" s="1337" t="s">
        <v>152</v>
      </c>
      <c r="C24" s="1837">
        <v>39130</v>
      </c>
      <c r="D24" s="2760">
        <v>13.715403327000864</v>
      </c>
      <c r="E24" s="2758">
        <v>72.83048633541506</v>
      </c>
      <c r="F24" s="1837">
        <v>14600</v>
      </c>
      <c r="G24" s="2760">
        <v>7.4346787542336203</v>
      </c>
      <c r="H24" s="2759">
        <v>27.169513664584944</v>
      </c>
      <c r="I24" s="1837">
        <v>53730</v>
      </c>
      <c r="J24" s="2758">
        <v>11.155045084885819</v>
      </c>
    </row>
    <row r="25" spans="1:16">
      <c r="A25" s="1342" t="s">
        <v>147</v>
      </c>
      <c r="B25" s="1337" t="s">
        <v>153</v>
      </c>
      <c r="C25" s="1837">
        <v>1310</v>
      </c>
      <c r="D25" s="2760">
        <v>0.45924669297796722</v>
      </c>
      <c r="E25" s="2758">
        <v>56.774909220116299</v>
      </c>
      <c r="F25" s="1837">
        <v>1000</v>
      </c>
      <c r="G25" s="2760">
        <v>0.50805469963584504</v>
      </c>
      <c r="H25" s="2759">
        <v>43.225090779883693</v>
      </c>
      <c r="I25" s="1837">
        <v>2310</v>
      </c>
      <c r="J25" s="2758">
        <v>0.47914343907467505</v>
      </c>
    </row>
    <row r="26" spans="1:16">
      <c r="A26" s="1342" t="s">
        <v>78</v>
      </c>
      <c r="B26" s="1337" t="s">
        <v>154</v>
      </c>
      <c r="C26" s="1837">
        <v>4900</v>
      </c>
      <c r="D26" s="2760">
        <v>1.7178323320551556</v>
      </c>
      <c r="E26" s="2758">
        <v>58.799513384330396</v>
      </c>
      <c r="F26" s="1837">
        <v>3435</v>
      </c>
      <c r="G26" s="2760">
        <v>1.7490183096080878</v>
      </c>
      <c r="H26" s="2759">
        <v>41.200486615669597</v>
      </c>
      <c r="I26" s="1837">
        <v>8335</v>
      </c>
      <c r="J26" s="2758">
        <v>1.7305453994315341</v>
      </c>
    </row>
    <row r="27" spans="1:16">
      <c r="A27" s="1342" t="s">
        <v>79</v>
      </c>
      <c r="B27" s="1337" t="s">
        <v>155</v>
      </c>
      <c r="C27" s="1837">
        <v>7040</v>
      </c>
      <c r="D27" s="2760">
        <v>2.4671961640647453</v>
      </c>
      <c r="E27" s="2758">
        <v>73.520929926499548</v>
      </c>
      <c r="F27" s="1837">
        <v>2535</v>
      </c>
      <c r="G27" s="2760">
        <v>1.2911609666658179</v>
      </c>
      <c r="H27" s="2759">
        <v>26.479070073500459</v>
      </c>
      <c r="I27" s="1837">
        <v>9575</v>
      </c>
      <c r="J27" s="2758">
        <v>1.9877815080338919</v>
      </c>
    </row>
    <row r="28" spans="1:16" s="628" customFormat="1">
      <c r="A28" s="746" t="s">
        <v>80</v>
      </c>
      <c r="B28" s="745" t="s">
        <v>81</v>
      </c>
      <c r="C28" s="1837">
        <v>14195</v>
      </c>
      <c r="D28" s="2760">
        <v>4.9757765455552363</v>
      </c>
      <c r="E28" s="2758">
        <v>63.548778287754047</v>
      </c>
      <c r="F28" s="1837">
        <v>8145</v>
      </c>
      <c r="G28" s="2760">
        <v>4.1471593368815096</v>
      </c>
      <c r="H28" s="2759">
        <v>36.451221712245953</v>
      </c>
      <c r="I28" s="1837">
        <v>22340</v>
      </c>
      <c r="J28" s="2758">
        <v>4.6379879870527585</v>
      </c>
      <c r="M28" s="11"/>
      <c r="N28" s="11"/>
      <c r="O28" s="11"/>
      <c r="P28" s="11"/>
    </row>
    <row r="29" spans="1:16">
      <c r="A29" s="2761" t="s">
        <v>82</v>
      </c>
      <c r="B29" s="1363" t="s">
        <v>83</v>
      </c>
      <c r="C29" s="1837">
        <v>29840</v>
      </c>
      <c r="D29" s="2760">
        <v>10.458773510175183</v>
      </c>
      <c r="E29" s="2758">
        <v>66.884098918860886</v>
      </c>
      <c r="F29" s="1837">
        <v>14775</v>
      </c>
      <c r="G29" s="2760">
        <v>7.5245308003768887</v>
      </c>
      <c r="H29" s="2759">
        <v>33.115901081139121</v>
      </c>
      <c r="I29" s="1837">
        <v>44615</v>
      </c>
      <c r="J29" s="2758">
        <v>9.2626197194210693</v>
      </c>
    </row>
    <row r="30" spans="1:16" ht="16.2" thickBot="1">
      <c r="A30" s="929" t="s">
        <v>84</v>
      </c>
      <c r="B30" s="687" t="s">
        <v>85</v>
      </c>
      <c r="C30" s="2684">
        <v>180755</v>
      </c>
      <c r="D30" s="2757">
        <v>63.355276163503937</v>
      </c>
      <c r="E30" s="2755">
        <v>60.55684571353985</v>
      </c>
      <c r="F30" s="2684">
        <v>117730</v>
      </c>
      <c r="G30" s="2757">
        <v>59.962005653314321</v>
      </c>
      <c r="H30" s="2756">
        <v>39.443154286460143</v>
      </c>
      <c r="I30" s="2684">
        <v>298485</v>
      </c>
      <c r="J30" s="2755">
        <v>61.971998164630946</v>
      </c>
    </row>
    <row r="31" spans="1:16" ht="15.6" thickTop="1">
      <c r="A31" s="2754" t="s">
        <v>86</v>
      </c>
      <c r="B31" s="2753"/>
      <c r="C31" s="1368"/>
      <c r="D31" s="2752"/>
      <c r="E31" s="2751"/>
      <c r="F31" s="1368"/>
      <c r="G31" s="2752"/>
      <c r="H31" s="2751"/>
      <c r="I31" s="1368"/>
      <c r="J31" s="2751"/>
      <c r="K31" s="11"/>
      <c r="L31" s="628"/>
    </row>
    <row r="32" spans="1:16" ht="16.2" thickBot="1">
      <c r="A32" s="687" t="s">
        <v>46</v>
      </c>
      <c r="B32" s="2750" t="s">
        <v>262</v>
      </c>
      <c r="C32" s="927">
        <v>285300</v>
      </c>
      <c r="D32" s="2749">
        <v>100</v>
      </c>
      <c r="E32" s="2747">
        <v>59.234667713076171</v>
      </c>
      <c r="F32" s="927">
        <v>196345</v>
      </c>
      <c r="G32" s="2749">
        <v>100</v>
      </c>
      <c r="H32" s="2748">
        <v>40.765332286923829</v>
      </c>
      <c r="I32" s="927">
        <v>481645</v>
      </c>
      <c r="J32" s="2747">
        <v>100</v>
      </c>
    </row>
    <row r="33" spans="2:10" ht="18" thickTop="1">
      <c r="B33" s="1905"/>
      <c r="D33" s="508"/>
      <c r="E33" s="508"/>
      <c r="F33" s="508"/>
      <c r="G33" s="508"/>
      <c r="H33" s="508"/>
      <c r="I33" s="508"/>
      <c r="J33" s="508"/>
    </row>
  </sheetData>
  <mergeCells count="4">
    <mergeCell ref="A1:J1"/>
    <mergeCell ref="C3:E3"/>
    <mergeCell ref="F3:H3"/>
    <mergeCell ref="I3:J3"/>
  </mergeCells>
  <pageMargins left="0.75" right="0.75" top="1" bottom="1" header="0.5" footer="0.5"/>
  <pageSetup paperSize="9" scale="51" orientation="landscape" r:id="rId1"/>
  <headerFooter alignWithMargins="0"/>
  <colBreaks count="1" manualBreakCount="1">
    <brk id="12" max="31" man="1"/>
  </col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618F8-3176-44B4-9EAE-F4591C4CDCFD}">
  <sheetPr>
    <tabColor theme="2"/>
  </sheetPr>
  <dimension ref="A1:L9"/>
  <sheetViews>
    <sheetView showGridLines="0" zoomScale="80" zoomScaleNormal="80" zoomScaleSheetLayoutView="80" workbookViewId="0">
      <selection activeCell="W32" sqref="W32"/>
    </sheetView>
  </sheetViews>
  <sheetFormatPr defaultColWidth="9.109375" defaultRowHeight="15"/>
  <cols>
    <col min="1" max="1" width="7.109375" style="504" customWidth="1"/>
    <col min="2" max="2" width="28.109375" style="504" customWidth="1"/>
    <col min="3" max="3" width="12.77734375" style="504" customWidth="1"/>
    <col min="4" max="5" width="10.77734375" style="504" customWidth="1"/>
    <col min="6" max="6" width="12.77734375" style="504" customWidth="1"/>
    <col min="7" max="8" width="10.77734375" style="504" customWidth="1"/>
    <col min="9" max="9" width="12.77734375" style="504" customWidth="1"/>
    <col min="10" max="10" width="10.77734375" style="504" customWidth="1"/>
    <col min="11" max="11" width="10.109375" style="504" customWidth="1"/>
    <col min="12" max="16384" width="9.109375" style="504"/>
  </cols>
  <sheetData>
    <row r="1" spans="1:12" ht="20.25" customHeight="1" thickBot="1">
      <c r="A1" s="540" t="s">
        <v>433</v>
      </c>
      <c r="B1" s="540"/>
      <c r="C1" s="540"/>
      <c r="D1" s="540"/>
      <c r="E1" s="540"/>
      <c r="F1" s="540"/>
      <c r="G1" s="540"/>
      <c r="H1" s="540"/>
      <c r="I1" s="540"/>
      <c r="J1" s="540"/>
      <c r="K1" s="1189"/>
      <c r="L1" s="1189"/>
    </row>
    <row r="2" spans="1:12" ht="16.2" thickTop="1" thickBot="1"/>
    <row r="3" spans="1:12" ht="24" customHeight="1" thickBot="1">
      <c r="C3" s="372" t="s">
        <v>143</v>
      </c>
      <c r="D3" s="373"/>
      <c r="E3" s="374"/>
      <c r="F3" s="372" t="s">
        <v>144</v>
      </c>
      <c r="G3" s="373"/>
      <c r="H3" s="374"/>
      <c r="I3" s="372" t="s">
        <v>15</v>
      </c>
      <c r="J3" s="374"/>
    </row>
    <row r="4" spans="1:12" ht="16.8" thickTop="1" thickBot="1">
      <c r="C4" s="2779" t="s">
        <v>8</v>
      </c>
      <c r="D4" s="821" t="s">
        <v>9</v>
      </c>
      <c r="E4" s="9" t="s">
        <v>10</v>
      </c>
      <c r="F4" s="2779" t="s">
        <v>8</v>
      </c>
      <c r="G4" s="821" t="s">
        <v>9</v>
      </c>
      <c r="H4" s="9" t="s">
        <v>10</v>
      </c>
      <c r="I4" s="2779" t="s">
        <v>8</v>
      </c>
      <c r="J4" s="9" t="s">
        <v>9</v>
      </c>
    </row>
    <row r="5" spans="1:12" ht="15.75" customHeight="1">
      <c r="A5" s="935" t="s">
        <v>283</v>
      </c>
      <c r="B5" s="934" t="s">
        <v>92</v>
      </c>
      <c r="C5" s="933">
        <v>176875</v>
      </c>
      <c r="D5" s="932">
        <v>86.161895158343924</v>
      </c>
      <c r="E5" s="103">
        <v>41.741063527012962</v>
      </c>
      <c r="F5" s="933">
        <v>246865</v>
      </c>
      <c r="G5" s="932">
        <v>89.565283643171227</v>
      </c>
      <c r="H5" s="103">
        <v>58.258936472987031</v>
      </c>
      <c r="I5" s="931">
        <v>423740</v>
      </c>
      <c r="J5" s="930">
        <v>88.112511930531554</v>
      </c>
      <c r="K5" s="925"/>
      <c r="L5" s="443"/>
    </row>
    <row r="6" spans="1:12">
      <c r="A6" s="935" t="s">
        <v>281</v>
      </c>
      <c r="B6" s="934" t="s">
        <v>93</v>
      </c>
      <c r="C6" s="933">
        <v>19540</v>
      </c>
      <c r="D6" s="932">
        <v>9.5191469254339172</v>
      </c>
      <c r="E6" s="103">
        <v>51.471091795074408</v>
      </c>
      <c r="F6" s="933">
        <v>18425</v>
      </c>
      <c r="G6" s="932">
        <v>6.6843716893784375</v>
      </c>
      <c r="H6" s="103">
        <v>48.528908204925592</v>
      </c>
      <c r="I6" s="931">
        <v>37965</v>
      </c>
      <c r="J6" s="930">
        <v>7.894424932783541</v>
      </c>
      <c r="K6" s="925"/>
      <c r="L6" s="443"/>
    </row>
    <row r="7" spans="1:12">
      <c r="A7" s="935" t="s">
        <v>280</v>
      </c>
      <c r="B7" s="934" t="s">
        <v>94</v>
      </c>
      <c r="C7" s="933">
        <v>8865</v>
      </c>
      <c r="D7" s="932">
        <v>4.3189579162221543</v>
      </c>
      <c r="E7" s="103">
        <v>46.169869291256575</v>
      </c>
      <c r="F7" s="933">
        <v>10335</v>
      </c>
      <c r="G7" s="932">
        <v>3.7503446674503316</v>
      </c>
      <c r="H7" s="103">
        <v>53.830130708743425</v>
      </c>
      <c r="I7" s="931">
        <v>19205</v>
      </c>
      <c r="J7" s="930">
        <v>3.9930631366849032</v>
      </c>
      <c r="K7" s="925"/>
      <c r="L7" s="443"/>
    </row>
    <row r="8" spans="1:12" ht="16.2" thickBot="1">
      <c r="A8" s="929" t="s">
        <v>46</v>
      </c>
      <c r="B8" s="7" t="s">
        <v>279</v>
      </c>
      <c r="C8" s="927">
        <v>205280</v>
      </c>
      <c r="D8" s="928">
        <v>100</v>
      </c>
      <c r="E8" s="926">
        <v>42.686038314941079</v>
      </c>
      <c r="F8" s="927">
        <v>275630</v>
      </c>
      <c r="G8" s="2778">
        <v>100</v>
      </c>
      <c r="H8" s="926">
        <v>57.313961685058921</v>
      </c>
      <c r="I8" s="927">
        <v>480910</v>
      </c>
      <c r="J8" s="926">
        <v>100</v>
      </c>
      <c r="K8" s="925"/>
      <c r="L8" s="443"/>
    </row>
    <row r="9" spans="1:12" ht="15.6" thickTop="1">
      <c r="A9" s="443"/>
      <c r="B9" s="443"/>
      <c r="C9" s="443"/>
      <c r="D9" s="925"/>
      <c r="E9" s="925"/>
      <c r="F9" s="925"/>
      <c r="G9" s="925"/>
      <c r="H9" s="925"/>
      <c r="I9" s="925"/>
      <c r="J9" s="925"/>
      <c r="K9" s="443"/>
      <c r="L9" s="443"/>
    </row>
  </sheetData>
  <mergeCells count="4">
    <mergeCell ref="A1:J1"/>
    <mergeCell ref="C3:E3"/>
    <mergeCell ref="F3:H3"/>
    <mergeCell ref="I3:J3"/>
  </mergeCells>
  <pageMargins left="0.75" right="0.75" top="1" bottom="1" header="0.5" footer="0.5"/>
  <pageSetup paperSize="9" scale="51" orientation="landscape"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30BCC-8B15-4843-A790-77F540FEEE0D}">
  <sheetPr>
    <tabColor theme="4"/>
  </sheetPr>
  <dimension ref="A1:Q28"/>
  <sheetViews>
    <sheetView showGridLines="0" topLeftCell="A20" zoomScale="50" zoomScaleNormal="50" zoomScaleSheetLayoutView="80" workbookViewId="0">
      <selection activeCell="W32" sqref="W32"/>
    </sheetView>
  </sheetViews>
  <sheetFormatPr defaultColWidth="9.109375" defaultRowHeight="15"/>
  <cols>
    <col min="1" max="1" width="21.44140625" style="504" customWidth="1"/>
    <col min="2" max="2" width="14.77734375" style="972" customWidth="1"/>
    <col min="3" max="4" width="10.77734375" style="972" customWidth="1"/>
    <col min="5" max="5" width="15.109375" style="504" customWidth="1"/>
    <col min="6" max="6" width="10.77734375" style="504" customWidth="1"/>
    <col min="7" max="7" width="14.109375" style="504" customWidth="1"/>
    <col min="8" max="8" width="10.77734375" style="504" customWidth="1"/>
    <col min="9" max="9" width="16" style="655" customWidth="1"/>
    <col min="10" max="11" width="10.77734375" style="655" customWidth="1"/>
    <col min="12" max="12" width="15.33203125" style="504" customWidth="1"/>
    <col min="13" max="13" width="10.77734375" style="504" customWidth="1"/>
    <col min="14" max="14" width="12.77734375" style="504" customWidth="1"/>
    <col min="15" max="15" width="10.77734375" style="504" customWidth="1"/>
    <col min="16" max="16" width="17" style="504" customWidth="1"/>
    <col min="17" max="18" width="15.77734375" style="504" customWidth="1"/>
    <col min="19" max="19" width="20.6640625" style="504" customWidth="1"/>
    <col min="20" max="16384" width="9.109375" style="504"/>
  </cols>
  <sheetData>
    <row r="1" spans="1:17" ht="19.8" thickBot="1">
      <c r="A1" s="367" t="s">
        <v>434</v>
      </c>
      <c r="B1" s="367"/>
      <c r="C1" s="367"/>
      <c r="D1" s="367"/>
      <c r="E1" s="367"/>
      <c r="F1" s="367"/>
      <c r="G1" s="367"/>
      <c r="H1" s="367"/>
      <c r="I1" s="367"/>
      <c r="J1" s="367"/>
      <c r="K1" s="367"/>
      <c r="L1" s="367"/>
      <c r="M1" s="367"/>
      <c r="N1" s="367"/>
      <c r="O1" s="367"/>
      <c r="P1" s="367"/>
    </row>
    <row r="2" spans="1:17" ht="16.2" thickTop="1" thickBot="1"/>
    <row r="3" spans="1:17" ht="21.75" customHeight="1" thickBot="1">
      <c r="A3" s="1013"/>
      <c r="B3" s="368" t="s">
        <v>292</v>
      </c>
      <c r="C3" s="369"/>
      <c r="D3" s="370"/>
      <c r="E3" s="1016" t="s">
        <v>97</v>
      </c>
      <c r="F3" s="1015"/>
      <c r="G3" s="1020" t="s">
        <v>291</v>
      </c>
      <c r="H3" s="1019"/>
      <c r="I3" s="368" t="s">
        <v>109</v>
      </c>
      <c r="J3" s="369"/>
      <c r="K3" s="370"/>
      <c r="L3" s="1018" t="s">
        <v>290</v>
      </c>
      <c r="M3" s="1017"/>
      <c r="N3" s="1016" t="s">
        <v>110</v>
      </c>
      <c r="O3" s="1015"/>
      <c r="P3" s="1014" t="s">
        <v>15</v>
      </c>
    </row>
    <row r="4" spans="1:17" ht="18" customHeight="1" thickTop="1" thickBot="1">
      <c r="A4" s="1013"/>
      <c r="B4" s="2796" t="s">
        <v>8</v>
      </c>
      <c r="C4" s="2795" t="s">
        <v>9</v>
      </c>
      <c r="D4" s="2794" t="s">
        <v>10</v>
      </c>
      <c r="E4" s="41" t="s">
        <v>8</v>
      </c>
      <c r="F4" s="42" t="s">
        <v>10</v>
      </c>
      <c r="G4" s="41" t="s">
        <v>8</v>
      </c>
      <c r="H4" s="42" t="s">
        <v>10</v>
      </c>
      <c r="I4" s="2796" t="s">
        <v>8</v>
      </c>
      <c r="J4" s="2795" t="s">
        <v>9</v>
      </c>
      <c r="K4" s="2794" t="s">
        <v>10</v>
      </c>
      <c r="L4" s="41" t="s">
        <v>8</v>
      </c>
      <c r="M4" s="42" t="s">
        <v>10</v>
      </c>
      <c r="N4" s="41" t="s">
        <v>8</v>
      </c>
      <c r="O4" s="42" t="s">
        <v>10</v>
      </c>
      <c r="P4" s="40" t="s">
        <v>8</v>
      </c>
    </row>
    <row r="5" spans="1:17" ht="30" customHeight="1">
      <c r="A5" s="1522" t="s">
        <v>1</v>
      </c>
      <c r="B5" s="1008"/>
      <c r="D5" s="992"/>
      <c r="E5" s="1007"/>
      <c r="F5" s="990"/>
      <c r="G5" s="1007"/>
      <c r="H5" s="990"/>
      <c r="I5" s="1008"/>
      <c r="J5" s="972"/>
      <c r="K5" s="992"/>
      <c r="L5" s="1007"/>
      <c r="M5" s="990"/>
      <c r="N5" s="1007"/>
      <c r="O5" s="990"/>
      <c r="P5" s="1006"/>
    </row>
    <row r="6" spans="1:17" ht="17.25" customHeight="1">
      <c r="A6" s="2787" t="s">
        <v>143</v>
      </c>
      <c r="B6" s="2786">
        <v>164080</v>
      </c>
      <c r="C6" s="985">
        <v>59.073284009288763</v>
      </c>
      <c r="D6" s="984">
        <v>80.183257586864102</v>
      </c>
      <c r="E6" s="2785">
        <v>67985</v>
      </c>
      <c r="F6" s="979">
        <v>33.224356155011485</v>
      </c>
      <c r="G6" s="2785">
        <v>96090</v>
      </c>
      <c r="H6" s="979">
        <v>46.95890143185261</v>
      </c>
      <c r="I6" s="2788">
        <v>40550</v>
      </c>
      <c r="J6" s="982">
        <v>52.876515843004299</v>
      </c>
      <c r="K6" s="981">
        <v>19.816742413135906</v>
      </c>
      <c r="L6" s="2785">
        <v>32965</v>
      </c>
      <c r="M6" s="979">
        <v>16.108586228803208</v>
      </c>
      <c r="N6" s="2785">
        <v>7590</v>
      </c>
      <c r="O6" s="979">
        <v>3.7081561843326982</v>
      </c>
      <c r="P6" s="2784">
        <v>204630</v>
      </c>
      <c r="Q6" s="681"/>
    </row>
    <row r="7" spans="1:17" ht="17.25" customHeight="1">
      <c r="A7" s="2787" t="s">
        <v>144</v>
      </c>
      <c r="B7" s="2786">
        <v>113675</v>
      </c>
      <c r="C7" s="985">
        <v>40.926715990711237</v>
      </c>
      <c r="D7" s="984">
        <v>75.877582351566929</v>
      </c>
      <c r="E7" s="2785">
        <v>45755</v>
      </c>
      <c r="F7" s="979">
        <v>30.542335547174847</v>
      </c>
      <c r="G7" s="2785">
        <v>67920</v>
      </c>
      <c r="H7" s="979">
        <v>45.335246804392085</v>
      </c>
      <c r="I7" s="2788">
        <v>36140</v>
      </c>
      <c r="J7" s="982">
        <v>47.123484156995701</v>
      </c>
      <c r="K7" s="981">
        <v>24.122417648433068</v>
      </c>
      <c r="L7" s="2785">
        <v>28955</v>
      </c>
      <c r="M7" s="979">
        <v>19.326502686646865</v>
      </c>
      <c r="N7" s="2785">
        <v>7185</v>
      </c>
      <c r="O7" s="979">
        <v>4.7959149617862034</v>
      </c>
      <c r="P7" s="2784">
        <v>149815</v>
      </c>
      <c r="Q7" s="681"/>
    </row>
    <row r="8" spans="1:17" ht="17.25" customHeight="1" thickBot="1">
      <c r="A8" s="2783" t="s">
        <v>46</v>
      </c>
      <c r="B8" s="2793">
        <v>277755</v>
      </c>
      <c r="C8" s="1002">
        <v>100</v>
      </c>
      <c r="D8" s="1001">
        <v>78.363356797246396</v>
      </c>
      <c r="E8" s="2791">
        <v>113745</v>
      </c>
      <c r="F8" s="997">
        <v>32.090733400104391</v>
      </c>
      <c r="G8" s="2791">
        <v>164010</v>
      </c>
      <c r="H8" s="997">
        <v>46.272623397142013</v>
      </c>
      <c r="I8" s="2792">
        <v>76690</v>
      </c>
      <c r="J8" s="999">
        <v>100</v>
      </c>
      <c r="K8" s="998">
        <v>21.6366432027536</v>
      </c>
      <c r="L8" s="2791">
        <v>61915</v>
      </c>
      <c r="M8" s="997">
        <v>17.468718701067868</v>
      </c>
      <c r="N8" s="2791">
        <v>14775</v>
      </c>
      <c r="O8" s="997">
        <v>4.167924501685734</v>
      </c>
      <c r="P8" s="2790">
        <v>354445</v>
      </c>
      <c r="Q8" s="681"/>
    </row>
    <row r="9" spans="1:17" ht="30" customHeight="1" thickTop="1">
      <c r="A9" s="1522" t="s">
        <v>4</v>
      </c>
      <c r="B9" s="2789"/>
      <c r="D9" s="992"/>
      <c r="E9" s="1007"/>
      <c r="F9" s="990"/>
      <c r="G9" s="1007"/>
      <c r="H9" s="990"/>
      <c r="I9" s="2789"/>
      <c r="J9" s="972"/>
      <c r="K9" s="992"/>
      <c r="L9" s="1007"/>
      <c r="M9" s="990"/>
      <c r="N9" s="1007"/>
      <c r="O9" s="990"/>
      <c r="P9" s="1006"/>
      <c r="Q9" s="681"/>
    </row>
    <row r="10" spans="1:17" ht="17.25" customHeight="1">
      <c r="A10" s="2787" t="s">
        <v>143</v>
      </c>
      <c r="B10" s="2786">
        <v>4555</v>
      </c>
      <c r="C10" s="985">
        <v>60.219460602855634</v>
      </c>
      <c r="D10" s="984">
        <v>83.685467573029584</v>
      </c>
      <c r="E10" s="2785">
        <v>1750</v>
      </c>
      <c r="F10" s="979">
        <v>32.133014881499172</v>
      </c>
      <c r="G10" s="2785">
        <v>2805</v>
      </c>
      <c r="H10" s="979">
        <v>51.552452691530405</v>
      </c>
      <c r="I10" s="2788">
        <v>890</v>
      </c>
      <c r="J10" s="982">
        <v>52.112676056338024</v>
      </c>
      <c r="K10" s="981">
        <v>16.31453242697042</v>
      </c>
      <c r="L10" s="2785">
        <v>780</v>
      </c>
      <c r="M10" s="979">
        <v>14.367076979606836</v>
      </c>
      <c r="N10" s="2785">
        <v>105</v>
      </c>
      <c r="O10" s="979">
        <v>1.9474554473635861</v>
      </c>
      <c r="P10" s="2784">
        <v>5445</v>
      </c>
      <c r="Q10" s="681"/>
    </row>
    <row r="11" spans="1:17" ht="17.25" customHeight="1">
      <c r="A11" s="2787" t="s">
        <v>144</v>
      </c>
      <c r="B11" s="2786">
        <v>3010</v>
      </c>
      <c r="C11" s="985">
        <v>39.780539397144366</v>
      </c>
      <c r="D11" s="984">
        <v>78.666666666666657</v>
      </c>
      <c r="E11" s="2785">
        <v>1120</v>
      </c>
      <c r="F11" s="979">
        <v>29.228758169934643</v>
      </c>
      <c r="G11" s="2785">
        <v>1890</v>
      </c>
      <c r="H11" s="979">
        <v>49.437908496732028</v>
      </c>
      <c r="I11" s="2788">
        <v>815</v>
      </c>
      <c r="J11" s="982">
        <v>47.887323943661968</v>
      </c>
      <c r="K11" s="981">
        <v>21.333333333333336</v>
      </c>
      <c r="L11" s="2785">
        <v>730</v>
      </c>
      <c r="M11" s="979">
        <v>19.032679738562091</v>
      </c>
      <c r="N11" s="2785">
        <v>90</v>
      </c>
      <c r="O11" s="979">
        <v>2.3006535947712417</v>
      </c>
      <c r="P11" s="2784">
        <v>3825</v>
      </c>
      <c r="Q11" s="681"/>
    </row>
    <row r="12" spans="1:17" ht="17.25" customHeight="1" thickBot="1">
      <c r="A12" s="2783" t="s">
        <v>46</v>
      </c>
      <c r="B12" s="2793">
        <v>7565</v>
      </c>
      <c r="C12" s="1002">
        <v>100</v>
      </c>
      <c r="D12" s="1001">
        <v>81.614156236512741</v>
      </c>
      <c r="E12" s="2791">
        <v>2865</v>
      </c>
      <c r="F12" s="997">
        <v>30.934397928355633</v>
      </c>
      <c r="G12" s="2791">
        <v>4695</v>
      </c>
      <c r="H12" s="997">
        <v>50.679758308157098</v>
      </c>
      <c r="I12" s="2792">
        <v>1705</v>
      </c>
      <c r="J12" s="999">
        <v>100</v>
      </c>
      <c r="K12" s="998">
        <v>18.385843763487266</v>
      </c>
      <c r="L12" s="2791">
        <v>1510</v>
      </c>
      <c r="M12" s="997">
        <v>16.292619766940007</v>
      </c>
      <c r="N12" s="2791">
        <v>195</v>
      </c>
      <c r="O12" s="997">
        <v>2.0932239965472594</v>
      </c>
      <c r="P12" s="2790">
        <v>9270</v>
      </c>
      <c r="Q12" s="681"/>
    </row>
    <row r="13" spans="1:17" ht="30" customHeight="1" thickTop="1">
      <c r="A13" s="1522" t="s">
        <v>5</v>
      </c>
      <c r="B13" s="2789"/>
      <c r="D13" s="992"/>
      <c r="E13" s="1007"/>
      <c r="F13" s="990"/>
      <c r="G13" s="1007"/>
      <c r="H13" s="990"/>
      <c r="I13" s="2789"/>
      <c r="J13" s="972"/>
      <c r="K13" s="992"/>
      <c r="L13" s="1007"/>
      <c r="M13" s="990"/>
      <c r="N13" s="1007"/>
      <c r="O13" s="990"/>
      <c r="P13" s="1006"/>
      <c r="Q13" s="681"/>
    </row>
    <row r="14" spans="1:17" ht="17.25" customHeight="1">
      <c r="A14" s="2787" t="s">
        <v>143</v>
      </c>
      <c r="B14" s="2786">
        <v>15020</v>
      </c>
      <c r="C14" s="985">
        <v>59.281626208802052</v>
      </c>
      <c r="D14" s="984">
        <v>84.362186148401946</v>
      </c>
      <c r="E14" s="2785">
        <v>6305</v>
      </c>
      <c r="F14" s="979">
        <v>35.420996461270569</v>
      </c>
      <c r="G14" s="2785">
        <v>8715</v>
      </c>
      <c r="H14" s="979">
        <v>48.941189687131384</v>
      </c>
      <c r="I14" s="2788">
        <v>2785</v>
      </c>
      <c r="J14" s="982">
        <v>53.11963365769892</v>
      </c>
      <c r="K14" s="981">
        <v>15.637813851598045</v>
      </c>
      <c r="L14" s="2785">
        <v>2300</v>
      </c>
      <c r="M14" s="979">
        <v>12.924787957085885</v>
      </c>
      <c r="N14" s="2785">
        <v>485</v>
      </c>
      <c r="O14" s="979">
        <v>2.7130258945121613</v>
      </c>
      <c r="P14" s="2784">
        <v>17805</v>
      </c>
      <c r="Q14" s="681"/>
    </row>
    <row r="15" spans="1:17" ht="17.25" customHeight="1">
      <c r="A15" s="2787" t="s">
        <v>144</v>
      </c>
      <c r="B15" s="2786">
        <v>10315</v>
      </c>
      <c r="C15" s="985">
        <v>40.718373791197948</v>
      </c>
      <c r="D15" s="984">
        <v>80.764111798324592</v>
      </c>
      <c r="E15" s="2785">
        <v>4240</v>
      </c>
      <c r="F15" s="979">
        <v>33.202849761215063</v>
      </c>
      <c r="G15" s="2785">
        <v>6075</v>
      </c>
      <c r="H15" s="979">
        <v>47.561262037109522</v>
      </c>
      <c r="I15" s="2788">
        <v>2455</v>
      </c>
      <c r="J15" s="982">
        <v>46.880366342301087</v>
      </c>
      <c r="K15" s="981">
        <v>19.235888201675408</v>
      </c>
      <c r="L15" s="2785">
        <v>1955</v>
      </c>
      <c r="M15" s="979">
        <v>15.313552023800202</v>
      </c>
      <c r="N15" s="2785">
        <v>500</v>
      </c>
      <c r="O15" s="979">
        <v>3.9223361778752053</v>
      </c>
      <c r="P15" s="2784">
        <v>12775</v>
      </c>
      <c r="Q15" s="681"/>
    </row>
    <row r="16" spans="1:17" ht="17.25" customHeight="1" thickBot="1">
      <c r="A16" s="2783" t="s">
        <v>46</v>
      </c>
      <c r="B16" s="2793">
        <v>25335</v>
      </c>
      <c r="C16" s="1002">
        <v>100</v>
      </c>
      <c r="D16" s="1001">
        <v>82.85910518053376</v>
      </c>
      <c r="E16" s="2791">
        <v>10545</v>
      </c>
      <c r="F16" s="997">
        <v>34.494374672946101</v>
      </c>
      <c r="G16" s="2791">
        <v>14790</v>
      </c>
      <c r="H16" s="997">
        <v>48.364730507587652</v>
      </c>
      <c r="I16" s="2792">
        <v>5240</v>
      </c>
      <c r="J16" s="999">
        <v>100</v>
      </c>
      <c r="K16" s="998">
        <v>17.140894819466247</v>
      </c>
      <c r="L16" s="2791">
        <v>4255</v>
      </c>
      <c r="M16" s="997">
        <v>13.922684458398743</v>
      </c>
      <c r="N16" s="2791">
        <v>985</v>
      </c>
      <c r="O16" s="997">
        <v>3.2182103610675044</v>
      </c>
      <c r="P16" s="2790">
        <v>30575</v>
      </c>
      <c r="Q16" s="681"/>
    </row>
    <row r="17" spans="1:17" ht="30" customHeight="1" thickTop="1">
      <c r="A17" s="1522" t="s">
        <v>6</v>
      </c>
      <c r="B17" s="2789"/>
      <c r="D17" s="992"/>
      <c r="E17" s="1007"/>
      <c r="F17" s="990"/>
      <c r="G17" s="1007"/>
      <c r="H17" s="990"/>
      <c r="I17" s="2789"/>
      <c r="J17" s="972"/>
      <c r="K17" s="992"/>
      <c r="L17" s="1007"/>
      <c r="M17" s="990"/>
      <c r="N17" s="1007"/>
      <c r="O17" s="990"/>
      <c r="P17" s="1006"/>
      <c r="Q17" s="681"/>
    </row>
    <row r="18" spans="1:17" ht="17.25" customHeight="1">
      <c r="A18" s="2787" t="s">
        <v>143</v>
      </c>
      <c r="B18" s="2786">
        <v>9275</v>
      </c>
      <c r="C18" s="985">
        <v>58.472012102874437</v>
      </c>
      <c r="D18" s="984">
        <v>78.971564788012941</v>
      </c>
      <c r="E18" s="2785">
        <v>3815</v>
      </c>
      <c r="F18" s="979">
        <v>32.479141835518476</v>
      </c>
      <c r="G18" s="2785">
        <v>5460</v>
      </c>
      <c r="H18" s="979">
        <v>46.492422952494465</v>
      </c>
      <c r="I18" s="2788">
        <v>2470</v>
      </c>
      <c r="J18" s="982">
        <v>50.812590002057192</v>
      </c>
      <c r="K18" s="981">
        <v>21.028435211987059</v>
      </c>
      <c r="L18" s="2785">
        <v>2125</v>
      </c>
      <c r="M18" s="979">
        <v>18.0997786480504</v>
      </c>
      <c r="N18" s="2785">
        <v>345</v>
      </c>
      <c r="O18" s="979">
        <v>2.9286565639366593</v>
      </c>
      <c r="P18" s="2784">
        <v>11745</v>
      </c>
      <c r="Q18" s="681"/>
    </row>
    <row r="19" spans="1:17" ht="17.25" customHeight="1">
      <c r="A19" s="2787" t="s">
        <v>144</v>
      </c>
      <c r="B19" s="2786">
        <v>6590</v>
      </c>
      <c r="C19" s="985">
        <v>41.52798789712557</v>
      </c>
      <c r="D19" s="984">
        <v>73.371199465419309</v>
      </c>
      <c r="E19" s="2785">
        <v>2500</v>
      </c>
      <c r="F19" s="979">
        <v>27.831607083194122</v>
      </c>
      <c r="G19" s="2785">
        <v>4090</v>
      </c>
      <c r="H19" s="979">
        <v>45.539592382225194</v>
      </c>
      <c r="I19" s="2788">
        <v>2390</v>
      </c>
      <c r="J19" s="982">
        <v>49.187409997942808</v>
      </c>
      <c r="K19" s="981">
        <v>26.628800534580687</v>
      </c>
      <c r="L19" s="2785">
        <v>2045</v>
      </c>
      <c r="M19" s="979">
        <v>22.76422764227642</v>
      </c>
      <c r="N19" s="2785">
        <v>345</v>
      </c>
      <c r="O19" s="979">
        <v>3.8645728923042655</v>
      </c>
      <c r="P19" s="2784">
        <v>8980</v>
      </c>
      <c r="Q19" s="681"/>
    </row>
    <row r="20" spans="1:17" ht="17.25" customHeight="1" thickBot="1">
      <c r="A20" s="2783" t="s">
        <v>46</v>
      </c>
      <c r="B20" s="2793">
        <v>15865</v>
      </c>
      <c r="C20" s="1002">
        <v>100</v>
      </c>
      <c r="D20" s="1001">
        <v>76.545235223160432</v>
      </c>
      <c r="E20" s="2791">
        <v>6315</v>
      </c>
      <c r="F20" s="997">
        <v>30.465621230398071</v>
      </c>
      <c r="G20" s="2791">
        <v>9550</v>
      </c>
      <c r="H20" s="997">
        <v>46.079613992762361</v>
      </c>
      <c r="I20" s="2792">
        <v>4860</v>
      </c>
      <c r="J20" s="999">
        <v>100</v>
      </c>
      <c r="K20" s="998">
        <v>23.454764776839564</v>
      </c>
      <c r="L20" s="2791">
        <v>4170</v>
      </c>
      <c r="M20" s="997">
        <v>20.120627261761157</v>
      </c>
      <c r="N20" s="2791">
        <v>690</v>
      </c>
      <c r="O20" s="997">
        <v>3.3341375150784081</v>
      </c>
      <c r="P20" s="2790">
        <v>20725</v>
      </c>
      <c r="Q20" s="681"/>
    </row>
    <row r="21" spans="1:17" ht="30" customHeight="1" thickTop="1">
      <c r="A21" s="1522" t="s">
        <v>7</v>
      </c>
      <c r="B21" s="2789"/>
      <c r="D21" s="992"/>
      <c r="E21" s="1007"/>
      <c r="F21" s="990"/>
      <c r="G21" s="1007"/>
      <c r="H21" s="990"/>
      <c r="I21" s="2789"/>
      <c r="J21" s="972"/>
      <c r="K21" s="992"/>
      <c r="L21" s="1007"/>
      <c r="M21" s="990"/>
      <c r="N21" s="1007"/>
      <c r="O21" s="990"/>
      <c r="P21" s="1006"/>
      <c r="Q21" s="681"/>
    </row>
    <row r="22" spans="1:17" ht="17.25" customHeight="1">
      <c r="A22" s="2787" t="s">
        <v>143</v>
      </c>
      <c r="B22" s="2786">
        <v>192930</v>
      </c>
      <c r="C22" s="985">
        <v>59.086788477204934</v>
      </c>
      <c r="D22" s="984">
        <v>80.513892714358448</v>
      </c>
      <c r="E22" s="2785">
        <v>79855</v>
      </c>
      <c r="F22" s="979">
        <v>33.32623882615119</v>
      </c>
      <c r="G22" s="2785">
        <v>113070</v>
      </c>
      <c r="H22" s="979">
        <v>47.187653888207258</v>
      </c>
      <c r="I22" s="2788">
        <v>46695</v>
      </c>
      <c r="J22" s="982">
        <v>52.762836738383655</v>
      </c>
      <c r="K22" s="981">
        <v>19.486107285641552</v>
      </c>
      <c r="L22" s="2785">
        <v>38170</v>
      </c>
      <c r="M22" s="979">
        <v>15.930089891579238</v>
      </c>
      <c r="N22" s="2785">
        <v>8520</v>
      </c>
      <c r="O22" s="979">
        <v>3.556017394062315</v>
      </c>
      <c r="P22" s="2784">
        <v>239620</v>
      </c>
      <c r="Q22" s="681"/>
    </row>
    <row r="23" spans="1:17" ht="17.25" customHeight="1">
      <c r="A23" s="2787" t="s">
        <v>144</v>
      </c>
      <c r="B23" s="2786">
        <v>133590</v>
      </c>
      <c r="C23" s="985">
        <v>40.913211522795066</v>
      </c>
      <c r="D23" s="984">
        <v>76.165959678890715</v>
      </c>
      <c r="E23" s="2785">
        <v>53615</v>
      </c>
      <c r="F23" s="979">
        <v>30.568669038496626</v>
      </c>
      <c r="G23" s="2785">
        <v>79975</v>
      </c>
      <c r="H23" s="979">
        <v>45.597290640394093</v>
      </c>
      <c r="I23" s="2786">
        <v>41805</v>
      </c>
      <c r="J23" s="985">
        <v>47.237163261616345</v>
      </c>
      <c r="K23" s="984">
        <v>23.834040321109288</v>
      </c>
      <c r="L23" s="2785">
        <v>33680</v>
      </c>
      <c r="M23" s="979">
        <v>19.203840540047437</v>
      </c>
      <c r="N23" s="2785">
        <v>8120</v>
      </c>
      <c r="O23" s="979">
        <v>4.63019978106185</v>
      </c>
      <c r="P23" s="2784">
        <v>175390</v>
      </c>
      <c r="Q23" s="681"/>
    </row>
    <row r="24" spans="1:17" ht="17.25" customHeight="1" thickBot="1">
      <c r="A24" s="2783" t="s">
        <v>46</v>
      </c>
      <c r="B24" s="2782">
        <v>326520</v>
      </c>
      <c r="C24" s="213">
        <v>100</v>
      </c>
      <c r="D24" s="214">
        <v>78.676382001571028</v>
      </c>
      <c r="E24" s="2781">
        <v>133470</v>
      </c>
      <c r="F24" s="976">
        <v>32.160842766750037</v>
      </c>
      <c r="G24" s="2781">
        <v>193045</v>
      </c>
      <c r="H24" s="976">
        <v>46.515539234820999</v>
      </c>
      <c r="I24" s="2782">
        <v>88495</v>
      </c>
      <c r="J24" s="213">
        <v>100</v>
      </c>
      <c r="K24" s="214">
        <v>21.323617998428968</v>
      </c>
      <c r="L24" s="2781">
        <v>71855</v>
      </c>
      <c r="M24" s="976">
        <v>17.313632793110596</v>
      </c>
      <c r="N24" s="2781">
        <v>16640</v>
      </c>
      <c r="O24" s="976">
        <v>4.0099852053183751</v>
      </c>
      <c r="P24" s="2780">
        <v>415015</v>
      </c>
      <c r="Q24" s="681"/>
    </row>
    <row r="25" spans="1:17" ht="15.6" thickTop="1">
      <c r="A25" s="631"/>
      <c r="C25" s="1005"/>
      <c r="D25" s="1005"/>
      <c r="E25" s="1005"/>
      <c r="F25" s="1005"/>
      <c r="G25" s="1005"/>
      <c r="H25" s="1005"/>
      <c r="I25" s="1005"/>
      <c r="J25" s="1005"/>
      <c r="K25" s="1005"/>
      <c r="L25" s="1005"/>
      <c r="M25" s="1005"/>
      <c r="N25" s="1005"/>
      <c r="O25" s="1005"/>
      <c r="P25" s="1005"/>
    </row>
    <row r="26" spans="1:17">
      <c r="A26" s="631"/>
      <c r="I26" s="972"/>
      <c r="J26" s="972"/>
      <c r="K26" s="972"/>
    </row>
    <row r="27" spans="1:17">
      <c r="I27" s="972"/>
      <c r="J27" s="972"/>
      <c r="K27" s="972"/>
    </row>
    <row r="28" spans="1:17">
      <c r="I28"/>
    </row>
  </sheetData>
  <mergeCells count="7">
    <mergeCell ref="A1:P1"/>
    <mergeCell ref="N3:O3"/>
    <mergeCell ref="E3:F3"/>
    <mergeCell ref="G3:H3"/>
    <mergeCell ref="L3:M3"/>
    <mergeCell ref="B3:D3"/>
    <mergeCell ref="I3:K3"/>
  </mergeCells>
  <pageMargins left="0.75" right="0.75" top="1" bottom="1" header="0.5" footer="0.5"/>
  <pageSetup paperSize="9" scale="43" orientation="landscape"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34B78-2278-4CDC-96B4-A1528096484E}">
  <sheetPr>
    <tabColor theme="4"/>
  </sheetPr>
  <dimension ref="A1:AU181"/>
  <sheetViews>
    <sheetView showGridLines="0" topLeftCell="O1" zoomScale="50" zoomScaleNormal="50" zoomScaleSheetLayoutView="80" workbookViewId="0">
      <selection activeCell="W32" sqref="W32"/>
    </sheetView>
  </sheetViews>
  <sheetFormatPr defaultColWidth="9.109375" defaultRowHeight="15"/>
  <cols>
    <col min="1" max="1" width="7.109375" style="297" customWidth="1"/>
    <col min="2" max="2" width="41.77734375" style="297" customWidth="1"/>
    <col min="3" max="3" width="12.77734375" style="297" customWidth="1"/>
    <col min="4" max="5" width="9.77734375" style="297" customWidth="1"/>
    <col min="6" max="6" width="12.77734375" style="297" customWidth="1"/>
    <col min="7" max="7" width="9.77734375" style="297" customWidth="1"/>
    <col min="8" max="8" width="12.77734375" style="297" customWidth="1"/>
    <col min="9" max="9" width="9.77734375" style="297" customWidth="1"/>
    <col min="10" max="10" width="12.77734375" style="297" customWidth="1"/>
    <col min="11" max="12" width="9.77734375" style="297" customWidth="1"/>
    <col min="13" max="13" width="12.77734375" style="297" customWidth="1"/>
    <col min="14" max="14" width="9.77734375" style="297" customWidth="1"/>
    <col min="15" max="15" width="12.77734375" style="297" customWidth="1"/>
    <col min="16" max="16" width="9.77734375" style="297" customWidth="1"/>
    <col min="17" max="17" width="12" style="297" customWidth="1"/>
    <col min="18" max="30" width="9.77734375" style="297" customWidth="1"/>
    <col min="31" max="31" width="12.77734375" style="297" customWidth="1"/>
    <col min="32" max="33" width="9.77734375" style="297" customWidth="1"/>
    <col min="34" max="34" width="12.77734375" style="297" customWidth="1"/>
    <col min="35" max="35" width="9.77734375" style="297" customWidth="1"/>
    <col min="36" max="36" width="12.77734375" style="297" customWidth="1"/>
    <col min="37" max="37" width="9.77734375" style="297" customWidth="1"/>
    <col min="38" max="38" width="12.77734375" style="297" customWidth="1"/>
    <col min="39" max="40" width="9.77734375" style="297" customWidth="1"/>
    <col min="41" max="41" width="12.77734375" style="297" customWidth="1"/>
    <col min="42" max="42" width="9.77734375" style="297" customWidth="1"/>
    <col min="43" max="43" width="12.77734375" style="297" customWidth="1"/>
    <col min="44" max="44" width="9.77734375" style="297" customWidth="1"/>
    <col min="45" max="45" width="13.77734375" style="297" customWidth="1"/>
    <col min="46" max="16384" width="9.109375" style="297"/>
  </cols>
  <sheetData>
    <row r="1" spans="1:32" ht="19.8" thickBot="1">
      <c r="A1" s="367" t="s">
        <v>444</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row>
    <row r="2" spans="1:32" ht="15.6" thickTop="1"/>
    <row r="3" spans="1:32" ht="19.8" thickBot="1">
      <c r="C3" s="1390" t="s">
        <v>143</v>
      </c>
      <c r="D3" s="1390"/>
      <c r="E3" s="1390"/>
      <c r="F3" s="1390"/>
      <c r="G3" s="1390"/>
      <c r="H3" s="1390"/>
      <c r="I3" s="1390"/>
      <c r="J3" s="1390"/>
      <c r="K3" s="1390"/>
      <c r="L3" s="1390"/>
      <c r="M3" s="1390"/>
      <c r="N3" s="1390"/>
      <c r="O3" s="1021"/>
      <c r="P3" s="1021"/>
      <c r="Q3" s="1021" t="s">
        <v>144</v>
      </c>
      <c r="R3" s="1021"/>
      <c r="S3" s="1021"/>
      <c r="T3" s="1021"/>
      <c r="U3" s="1021"/>
      <c r="V3" s="1021"/>
      <c r="W3" s="1021"/>
      <c r="X3" s="1021"/>
      <c r="Y3" s="1021"/>
      <c r="Z3" s="1021"/>
    </row>
    <row r="4" spans="1:32" ht="34.200000000000003" thickBot="1">
      <c r="A4" s="1077"/>
      <c r="B4" s="1077"/>
      <c r="C4" s="1089" t="s">
        <v>96</v>
      </c>
      <c r="D4" s="1088"/>
      <c r="E4" s="1088"/>
      <c r="F4" s="2539" t="s">
        <v>97</v>
      </c>
      <c r="G4" s="2899"/>
      <c r="H4" s="2547" t="s">
        <v>291</v>
      </c>
      <c r="I4" s="2546"/>
      <c r="J4" s="1088" t="s">
        <v>109</v>
      </c>
      <c r="K4" s="1088"/>
      <c r="L4" s="1088"/>
      <c r="M4" s="2898" t="s">
        <v>290</v>
      </c>
      <c r="N4" s="2897"/>
      <c r="O4" s="2539" t="s">
        <v>110</v>
      </c>
      <c r="P4" s="2538"/>
      <c r="Q4" s="1088" t="s">
        <v>96</v>
      </c>
      <c r="R4" s="1088"/>
      <c r="S4" s="1088"/>
      <c r="T4" s="2539" t="s">
        <v>97</v>
      </c>
      <c r="U4" s="2899"/>
      <c r="V4" s="2547" t="s">
        <v>291</v>
      </c>
      <c r="W4" s="2546"/>
      <c r="X4" s="1088" t="s">
        <v>109</v>
      </c>
      <c r="Y4" s="1088"/>
      <c r="Z4" s="1088"/>
      <c r="AA4" s="2898" t="s">
        <v>290</v>
      </c>
      <c r="AB4" s="2897"/>
      <c r="AC4" s="2539" t="s">
        <v>110</v>
      </c>
      <c r="AD4" s="2538"/>
      <c r="AE4" s="2896" t="s">
        <v>15</v>
      </c>
    </row>
    <row r="5" spans="1:32" ht="16.8" thickTop="1" thickBot="1">
      <c r="A5" s="1081"/>
      <c r="B5" s="1081"/>
      <c r="C5" s="2796" t="s">
        <v>8</v>
      </c>
      <c r="D5" s="2795" t="s">
        <v>9</v>
      </c>
      <c r="E5" s="2794" t="s">
        <v>10</v>
      </c>
      <c r="F5" s="2895" t="s">
        <v>8</v>
      </c>
      <c r="G5" s="1963" t="s">
        <v>10</v>
      </c>
      <c r="H5" s="2895" t="s">
        <v>8</v>
      </c>
      <c r="I5" s="2532" t="s">
        <v>10</v>
      </c>
      <c r="J5" s="2796" t="s">
        <v>8</v>
      </c>
      <c r="K5" s="2795" t="s">
        <v>9</v>
      </c>
      <c r="L5" s="2794" t="s">
        <v>10</v>
      </c>
      <c r="M5" s="2895" t="s">
        <v>8</v>
      </c>
      <c r="N5" s="1963" t="s">
        <v>10</v>
      </c>
      <c r="O5" s="2895" t="s">
        <v>8</v>
      </c>
      <c r="P5" s="2532" t="s">
        <v>10</v>
      </c>
      <c r="Q5" s="2796" t="s">
        <v>8</v>
      </c>
      <c r="R5" s="2795" t="s">
        <v>9</v>
      </c>
      <c r="S5" s="2794" t="s">
        <v>10</v>
      </c>
      <c r="T5" s="2895" t="s">
        <v>8</v>
      </c>
      <c r="U5" s="1963" t="s">
        <v>10</v>
      </c>
      <c r="V5" s="2895" t="s">
        <v>8</v>
      </c>
      <c r="W5" s="1963" t="s">
        <v>10</v>
      </c>
      <c r="X5" s="2796" t="s">
        <v>8</v>
      </c>
      <c r="Y5" s="2795" t="s">
        <v>9</v>
      </c>
      <c r="Z5" s="2794" t="s">
        <v>10</v>
      </c>
      <c r="AA5" s="2895" t="s">
        <v>8</v>
      </c>
      <c r="AB5" s="1963" t="s">
        <v>10</v>
      </c>
      <c r="AC5" s="2895" t="s">
        <v>8</v>
      </c>
      <c r="AD5" s="1963" t="s">
        <v>10</v>
      </c>
      <c r="AE5" s="1616" t="s">
        <v>8</v>
      </c>
    </row>
    <row r="6" spans="1:32">
      <c r="A6" s="628" t="s">
        <v>71</v>
      </c>
      <c r="B6" s="628"/>
      <c r="C6" s="629"/>
      <c r="D6" s="628"/>
      <c r="E6" s="1077"/>
      <c r="F6" s="2893"/>
      <c r="G6" s="2894"/>
      <c r="H6" s="2893"/>
      <c r="I6" s="2530"/>
      <c r="J6" s="1077"/>
      <c r="K6" s="1077"/>
      <c r="L6" s="628"/>
      <c r="M6" s="2892"/>
      <c r="N6" s="2526"/>
      <c r="O6" s="2892"/>
      <c r="P6" s="2524"/>
      <c r="Q6" s="628"/>
      <c r="R6" s="628"/>
      <c r="S6" s="1077"/>
      <c r="T6" s="2893"/>
      <c r="U6" s="2894"/>
      <c r="V6" s="2893"/>
      <c r="W6" s="2530"/>
      <c r="X6" s="628"/>
      <c r="Y6" s="628"/>
      <c r="Z6" s="1077"/>
      <c r="AA6" s="2892"/>
      <c r="AB6" s="2526"/>
      <c r="AC6" s="2892"/>
      <c r="AD6" s="2524"/>
      <c r="AE6" s="2891"/>
    </row>
    <row r="7" spans="1:32">
      <c r="A7" s="1342" t="s">
        <v>54</v>
      </c>
      <c r="B7" s="1337" t="s">
        <v>191</v>
      </c>
      <c r="C7" s="2875">
        <v>1385</v>
      </c>
      <c r="D7" s="1048">
        <v>0.71740899501889299</v>
      </c>
      <c r="E7" s="2870">
        <v>75.552413808161759</v>
      </c>
      <c r="F7" s="2867">
        <v>570</v>
      </c>
      <c r="G7" s="2868">
        <v>31.031245223694842</v>
      </c>
      <c r="H7" s="2867">
        <v>815</v>
      </c>
      <c r="I7" s="2866">
        <v>44.521168584466906</v>
      </c>
      <c r="J7" s="2871">
        <v>450</v>
      </c>
      <c r="K7" s="1048">
        <v>0.95918017690017776</v>
      </c>
      <c r="L7" s="2870">
        <v>24.447586191838251</v>
      </c>
      <c r="M7" s="2873">
        <v>345</v>
      </c>
      <c r="N7" s="2874">
        <v>18.751501124478697</v>
      </c>
      <c r="O7" s="2873">
        <v>105</v>
      </c>
      <c r="P7" s="2872">
        <v>5.6960850673595491</v>
      </c>
      <c r="Q7" s="2871">
        <v>465</v>
      </c>
      <c r="R7" s="1048">
        <v>0.34955722402293604</v>
      </c>
      <c r="S7" s="2870">
        <v>64.93631104683503</v>
      </c>
      <c r="T7" s="2867">
        <v>140</v>
      </c>
      <c r="U7" s="2868">
        <v>19.19568361330515</v>
      </c>
      <c r="V7" s="2867">
        <v>330</v>
      </c>
      <c r="W7" s="2866">
        <v>45.740627433529866</v>
      </c>
      <c r="X7" s="2869">
        <v>250</v>
      </c>
      <c r="Y7" s="2498">
        <v>0.60318637418367105</v>
      </c>
      <c r="Z7" s="2500">
        <v>35.063688953164977</v>
      </c>
      <c r="AA7" s="2867">
        <v>185</v>
      </c>
      <c r="AB7" s="2868">
        <v>25.732840137946379</v>
      </c>
      <c r="AC7" s="2867">
        <v>65</v>
      </c>
      <c r="AD7" s="2866">
        <v>9.3308488152185998</v>
      </c>
      <c r="AE7" s="2865">
        <v>2550</v>
      </c>
      <c r="AF7" s="973"/>
    </row>
    <row r="8" spans="1:32">
      <c r="A8" s="1342" t="s">
        <v>55</v>
      </c>
      <c r="B8" s="1337" t="s">
        <v>192</v>
      </c>
      <c r="C8" s="2875">
        <v>2505</v>
      </c>
      <c r="D8" s="1048">
        <v>1.297228514116592</v>
      </c>
      <c r="E8" s="2870">
        <v>77.377775991442078</v>
      </c>
      <c r="F8" s="2867">
        <v>980</v>
      </c>
      <c r="G8" s="2868">
        <v>30.314769526624474</v>
      </c>
      <c r="H8" s="2867">
        <v>1520</v>
      </c>
      <c r="I8" s="2866">
        <v>47.063006464817612</v>
      </c>
      <c r="J8" s="2871">
        <v>730</v>
      </c>
      <c r="K8" s="1048">
        <v>1.5670443107103846</v>
      </c>
      <c r="L8" s="2870">
        <v>22.622224008557922</v>
      </c>
      <c r="M8" s="2873">
        <v>615</v>
      </c>
      <c r="N8" s="2874">
        <v>18.949242988718261</v>
      </c>
      <c r="O8" s="2873">
        <v>120</v>
      </c>
      <c r="P8" s="2872">
        <v>3.6729810198396629</v>
      </c>
      <c r="Q8" s="2871">
        <v>4340</v>
      </c>
      <c r="R8" s="1048">
        <v>3.2486432266129697</v>
      </c>
      <c r="S8" s="2870">
        <v>76.991159862262023</v>
      </c>
      <c r="T8" s="2867">
        <v>1700</v>
      </c>
      <c r="U8" s="2868">
        <v>30.190764601838989</v>
      </c>
      <c r="V8" s="2867">
        <v>2640</v>
      </c>
      <c r="W8" s="2866">
        <v>46.800395260423045</v>
      </c>
      <c r="X8" s="2869">
        <v>1295</v>
      </c>
      <c r="Y8" s="2498">
        <v>3.1025524483888716</v>
      </c>
      <c r="Z8" s="2500">
        <v>23.00884013773797</v>
      </c>
      <c r="AA8" s="2867">
        <v>1070</v>
      </c>
      <c r="AB8" s="2868">
        <v>18.943760544565258</v>
      </c>
      <c r="AC8" s="2867">
        <v>230</v>
      </c>
      <c r="AD8" s="2866">
        <v>4.0650795931727091</v>
      </c>
      <c r="AE8" s="2865">
        <v>8870</v>
      </c>
      <c r="AF8" s="973"/>
    </row>
    <row r="9" spans="1:32">
      <c r="A9" s="1342" t="s">
        <v>56</v>
      </c>
      <c r="B9" s="1337" t="s">
        <v>193</v>
      </c>
      <c r="C9" s="2875">
        <v>9490</v>
      </c>
      <c r="D9" s="1048">
        <v>4.9201156902280117</v>
      </c>
      <c r="E9" s="2870">
        <v>83.447404337057066</v>
      </c>
      <c r="F9" s="2867">
        <v>4290</v>
      </c>
      <c r="G9" s="2868">
        <v>37.704968473151077</v>
      </c>
      <c r="H9" s="2867">
        <v>5205</v>
      </c>
      <c r="I9" s="2866">
        <v>45.742435863905989</v>
      </c>
      <c r="J9" s="2871">
        <v>1885</v>
      </c>
      <c r="K9" s="1048">
        <v>4.0324995181290557</v>
      </c>
      <c r="L9" s="2870">
        <v>16.552595662942927</v>
      </c>
      <c r="M9" s="2873">
        <v>1590</v>
      </c>
      <c r="N9" s="2874">
        <v>13.956251414807181</v>
      </c>
      <c r="O9" s="2873">
        <v>295</v>
      </c>
      <c r="P9" s="2872">
        <v>2.5963442481357508</v>
      </c>
      <c r="Q9" s="2871">
        <v>7575</v>
      </c>
      <c r="R9" s="1048">
        <v>5.6697332864232823</v>
      </c>
      <c r="S9" s="2870">
        <v>68.60708630890916</v>
      </c>
      <c r="T9" s="2867">
        <v>2610</v>
      </c>
      <c r="U9" s="2868">
        <v>23.660945589988298</v>
      </c>
      <c r="V9" s="2867">
        <v>4960</v>
      </c>
      <c r="W9" s="2866">
        <v>44.946140718920866</v>
      </c>
      <c r="X9" s="2869">
        <v>3465</v>
      </c>
      <c r="Y9" s="2498">
        <v>8.2906489964835064</v>
      </c>
      <c r="Z9" s="2500">
        <v>31.392913691090847</v>
      </c>
      <c r="AA9" s="2867">
        <v>2725</v>
      </c>
      <c r="AB9" s="2868">
        <v>24.70280474063124</v>
      </c>
      <c r="AC9" s="2867">
        <v>740</v>
      </c>
      <c r="AD9" s="2866">
        <v>6.6901089504596074</v>
      </c>
      <c r="AE9" s="2865">
        <v>22415</v>
      </c>
      <c r="AF9" s="973"/>
    </row>
    <row r="10" spans="1:32">
      <c r="A10" s="1342" t="s">
        <v>57</v>
      </c>
      <c r="B10" s="1337" t="s">
        <v>58</v>
      </c>
      <c r="C10" s="2875">
        <v>3235</v>
      </c>
      <c r="D10" s="1048">
        <v>1.6777622856076586</v>
      </c>
      <c r="E10" s="2870">
        <v>83.114605506754415</v>
      </c>
      <c r="F10" s="2867">
        <v>1875</v>
      </c>
      <c r="G10" s="2868">
        <v>48.115157568770236</v>
      </c>
      <c r="H10" s="2867">
        <v>1365</v>
      </c>
      <c r="I10" s="2866">
        <v>34.999447937984179</v>
      </c>
      <c r="J10" s="2871">
        <v>660</v>
      </c>
      <c r="K10" s="1048">
        <v>1.4083481464031011</v>
      </c>
      <c r="L10" s="2870">
        <v>16.885394493245588</v>
      </c>
      <c r="M10" s="2873">
        <v>525</v>
      </c>
      <c r="N10" s="2874">
        <v>13.418701806911818</v>
      </c>
      <c r="O10" s="2873">
        <v>135</v>
      </c>
      <c r="P10" s="2872">
        <v>3.4666926863337686</v>
      </c>
      <c r="Q10" s="2871">
        <v>13745</v>
      </c>
      <c r="R10" s="1048">
        <v>10.290323305062541</v>
      </c>
      <c r="S10" s="2870">
        <v>78.419173727967546</v>
      </c>
      <c r="T10" s="2867">
        <v>7580</v>
      </c>
      <c r="U10" s="2868">
        <v>43.233187790861514</v>
      </c>
      <c r="V10" s="2867">
        <v>6170</v>
      </c>
      <c r="W10" s="2866">
        <v>35.185985937106032</v>
      </c>
      <c r="X10" s="2869">
        <v>3785</v>
      </c>
      <c r="Y10" s="2498">
        <v>9.0497811161878321</v>
      </c>
      <c r="Z10" s="2500">
        <v>21.580826272032457</v>
      </c>
      <c r="AA10" s="2867">
        <v>2880</v>
      </c>
      <c r="AB10" s="2868">
        <v>16.430858959190683</v>
      </c>
      <c r="AC10" s="2867">
        <v>905</v>
      </c>
      <c r="AD10" s="2866">
        <v>5.149967312841774</v>
      </c>
      <c r="AE10" s="2865">
        <v>21425</v>
      </c>
      <c r="AF10" s="973"/>
    </row>
    <row r="11" spans="1:32">
      <c r="A11" s="1342" t="s">
        <v>59</v>
      </c>
      <c r="B11" s="1337" t="s">
        <v>194</v>
      </c>
      <c r="C11" s="2875">
        <v>4620</v>
      </c>
      <c r="D11" s="1048">
        <v>2.3950624322937455</v>
      </c>
      <c r="E11" s="2870">
        <v>86.857232009263228</v>
      </c>
      <c r="F11" s="2867">
        <v>2555</v>
      </c>
      <c r="G11" s="2868">
        <v>48.010135414551982</v>
      </c>
      <c r="H11" s="2867">
        <v>2065</v>
      </c>
      <c r="I11" s="2866">
        <v>38.847096594711239</v>
      </c>
      <c r="J11" s="2871">
        <v>700</v>
      </c>
      <c r="K11" s="1048">
        <v>1.4974193133874456</v>
      </c>
      <c r="L11" s="2870">
        <v>13.142767990736774</v>
      </c>
      <c r="M11" s="2873">
        <v>580</v>
      </c>
      <c r="N11" s="2874">
        <v>10.925834028827284</v>
      </c>
      <c r="O11" s="2873">
        <v>120</v>
      </c>
      <c r="P11" s="2872">
        <v>2.2169339619094881</v>
      </c>
      <c r="Q11" s="2871">
        <v>17635</v>
      </c>
      <c r="R11" s="1048">
        <v>13.20191033692894</v>
      </c>
      <c r="S11" s="2870">
        <v>80.367672658139725</v>
      </c>
      <c r="T11" s="2867">
        <v>8815</v>
      </c>
      <c r="U11" s="2868">
        <v>40.158909832614249</v>
      </c>
      <c r="V11" s="2867">
        <v>8825</v>
      </c>
      <c r="W11" s="2866">
        <v>40.208762825525461</v>
      </c>
      <c r="X11" s="2869">
        <v>4310</v>
      </c>
      <c r="Y11" s="2498">
        <v>10.306006745927327</v>
      </c>
      <c r="Z11" s="2500">
        <v>19.632327341860293</v>
      </c>
      <c r="AA11" s="2867">
        <v>3505</v>
      </c>
      <c r="AB11" s="2868">
        <v>15.962891874600126</v>
      </c>
      <c r="AC11" s="2867">
        <v>805</v>
      </c>
      <c r="AD11" s="2866">
        <v>3.6694354672601635</v>
      </c>
      <c r="AE11" s="2865">
        <v>27265</v>
      </c>
      <c r="AF11" s="973"/>
    </row>
    <row r="12" spans="1:32">
      <c r="A12" s="1342" t="s">
        <v>146</v>
      </c>
      <c r="B12" s="1337" t="s">
        <v>195</v>
      </c>
      <c r="C12" s="2875">
        <v>2670</v>
      </c>
      <c r="D12" s="1048">
        <v>1.3832549798112259</v>
      </c>
      <c r="E12" s="2870">
        <v>89.359978034194327</v>
      </c>
      <c r="F12" s="2867">
        <v>1060</v>
      </c>
      <c r="G12" s="2868">
        <v>35.562840285823349</v>
      </c>
      <c r="H12" s="2867">
        <v>1605</v>
      </c>
      <c r="I12" s="2866">
        <v>53.797137748370986</v>
      </c>
      <c r="J12" s="2871">
        <v>320</v>
      </c>
      <c r="K12" s="1048">
        <v>0.68053027220354223</v>
      </c>
      <c r="L12" s="2870">
        <v>10.640021965805669</v>
      </c>
      <c r="M12" s="2873">
        <v>280</v>
      </c>
      <c r="N12" s="2874">
        <v>9.3666079572470409</v>
      </c>
      <c r="O12" s="2873">
        <v>40</v>
      </c>
      <c r="P12" s="2872">
        <v>1.2734140085586279</v>
      </c>
      <c r="Q12" s="2871">
        <v>2075</v>
      </c>
      <c r="R12" s="1048">
        <v>1.5529572045602558</v>
      </c>
      <c r="S12" s="2870">
        <v>78.493972712619836</v>
      </c>
      <c r="T12" s="2867">
        <v>665</v>
      </c>
      <c r="U12" s="2868">
        <v>25.226827293433928</v>
      </c>
      <c r="V12" s="2867">
        <v>1410</v>
      </c>
      <c r="W12" s="2866">
        <v>53.267145419185916</v>
      </c>
      <c r="X12" s="2869">
        <v>570</v>
      </c>
      <c r="Y12" s="2498">
        <v>1.3597110255244838</v>
      </c>
      <c r="Z12" s="2500">
        <v>21.506027287380153</v>
      </c>
      <c r="AA12" s="2867">
        <v>445</v>
      </c>
      <c r="AB12" s="2878">
        <v>16.849919409151788</v>
      </c>
      <c r="AC12" s="2877">
        <v>125</v>
      </c>
      <c r="AD12" s="2866">
        <v>4.6561078782283634</v>
      </c>
      <c r="AE12" s="2865">
        <v>5630</v>
      </c>
      <c r="AF12" s="973"/>
    </row>
    <row r="13" spans="1:32">
      <c r="A13" s="1342" t="s">
        <v>60</v>
      </c>
      <c r="B13" s="1337" t="s">
        <v>61</v>
      </c>
      <c r="C13" s="2875">
        <v>2625</v>
      </c>
      <c r="D13" s="1048">
        <v>1.3618585075338596</v>
      </c>
      <c r="E13" s="2870">
        <v>80.080585924284591</v>
      </c>
      <c r="F13" s="2867">
        <v>1465</v>
      </c>
      <c r="G13" s="2868">
        <v>44.677641063465991</v>
      </c>
      <c r="H13" s="2867">
        <v>1160</v>
      </c>
      <c r="I13" s="2866">
        <v>35.4029448608186</v>
      </c>
      <c r="J13" s="2871">
        <v>655</v>
      </c>
      <c r="K13" s="1048">
        <v>1.3996744694065493</v>
      </c>
      <c r="L13" s="2870">
        <v>19.919414075715416</v>
      </c>
      <c r="M13" s="2873">
        <v>530</v>
      </c>
      <c r="N13" s="2874">
        <v>16.141263102070429</v>
      </c>
      <c r="O13" s="2876">
        <v>125</v>
      </c>
      <c r="P13" s="2872">
        <v>3.7781509736449892</v>
      </c>
      <c r="Q13" s="2871">
        <v>4040</v>
      </c>
      <c r="R13" s="1048">
        <v>3.0236845848086298</v>
      </c>
      <c r="S13" s="2870">
        <v>77.503909435410378</v>
      </c>
      <c r="T13" s="2867">
        <v>2260</v>
      </c>
      <c r="U13" s="2868">
        <v>43.364512879551022</v>
      </c>
      <c r="V13" s="2867">
        <v>1780</v>
      </c>
      <c r="W13" s="2866">
        <v>34.139396555859356</v>
      </c>
      <c r="X13" s="2869">
        <v>1170</v>
      </c>
      <c r="Y13" s="2498">
        <v>2.804679090017463</v>
      </c>
      <c r="Z13" s="2500">
        <v>22.496090564589629</v>
      </c>
      <c r="AA13" s="2867">
        <v>885</v>
      </c>
      <c r="AB13" s="2878">
        <v>17.001199213316063</v>
      </c>
      <c r="AC13" s="2877">
        <v>285</v>
      </c>
      <c r="AD13" s="2866">
        <v>5.4948913512735649</v>
      </c>
      <c r="AE13" s="2865">
        <v>8495</v>
      </c>
      <c r="AF13" s="973"/>
    </row>
    <row r="14" spans="1:32">
      <c r="A14" s="1342" t="s">
        <v>62</v>
      </c>
      <c r="B14" s="1337" t="s">
        <v>196</v>
      </c>
      <c r="C14" s="2875">
        <v>1450</v>
      </c>
      <c r="D14" s="1048">
        <v>0.75037967335133637</v>
      </c>
      <c r="E14" s="2870">
        <v>92.237803673711227</v>
      </c>
      <c r="F14" s="2867">
        <v>775</v>
      </c>
      <c r="G14" s="2868">
        <v>49.244041209788918</v>
      </c>
      <c r="H14" s="2867">
        <v>675</v>
      </c>
      <c r="I14" s="2866">
        <v>42.993762463922316</v>
      </c>
      <c r="J14" s="2871">
        <v>120</v>
      </c>
      <c r="K14" s="1048">
        <v>0.26091705394812925</v>
      </c>
      <c r="L14" s="2870">
        <v>7.7621963262887617</v>
      </c>
      <c r="M14" s="2873">
        <v>100</v>
      </c>
      <c r="N14" s="2874">
        <v>6.4987607755187859</v>
      </c>
      <c r="O14" s="2876">
        <v>20</v>
      </c>
      <c r="P14" s="2872">
        <v>1.2634355507699757</v>
      </c>
      <c r="Q14" s="2871">
        <v>670</v>
      </c>
      <c r="R14" s="1048">
        <v>0.50300548697871827</v>
      </c>
      <c r="S14" s="2870">
        <v>90.586284527966143</v>
      </c>
      <c r="T14" s="2867">
        <v>330</v>
      </c>
      <c r="U14" s="2868">
        <v>44.419579665403958</v>
      </c>
      <c r="V14" s="2867">
        <v>340</v>
      </c>
      <c r="W14" s="2866">
        <v>46.166704862562177</v>
      </c>
      <c r="X14" s="2869">
        <v>70</v>
      </c>
      <c r="Y14" s="2498">
        <v>0.1670454273616726</v>
      </c>
      <c r="Z14" s="2500">
        <v>9.4137154720338643</v>
      </c>
      <c r="AA14" s="2867">
        <v>55</v>
      </c>
      <c r="AB14" s="2878">
        <v>7.6611979131560144</v>
      </c>
      <c r="AC14" s="2877">
        <v>15</v>
      </c>
      <c r="AD14" s="2866">
        <v>1.7525175588778494</v>
      </c>
      <c r="AE14" s="2865">
        <v>2310</v>
      </c>
      <c r="AF14" s="973"/>
    </row>
    <row r="15" spans="1:32">
      <c r="A15" s="1342" t="s">
        <v>63</v>
      </c>
      <c r="B15" s="1337" t="s">
        <v>64</v>
      </c>
      <c r="C15" s="2875">
        <v>4220</v>
      </c>
      <c r="D15" s="1048">
        <v>2.1866593410010937</v>
      </c>
      <c r="E15" s="2870">
        <v>82.972348123155527</v>
      </c>
      <c r="F15" s="2867">
        <v>2230</v>
      </c>
      <c r="G15" s="2868">
        <v>43.884951514072768</v>
      </c>
      <c r="H15" s="2867">
        <v>1985</v>
      </c>
      <c r="I15" s="2866">
        <v>39.087396609082766</v>
      </c>
      <c r="J15" s="2871">
        <v>865</v>
      </c>
      <c r="K15" s="1048">
        <v>1.8541644357826654</v>
      </c>
      <c r="L15" s="2870">
        <v>17.027651876844466</v>
      </c>
      <c r="M15" s="2873">
        <v>710</v>
      </c>
      <c r="N15" s="2874">
        <v>13.949451908902901</v>
      </c>
      <c r="O15" s="2876">
        <v>155</v>
      </c>
      <c r="P15" s="2872">
        <v>3.078199967941563</v>
      </c>
      <c r="Q15" s="2871">
        <v>5100</v>
      </c>
      <c r="R15" s="1048">
        <v>3.818757532431563</v>
      </c>
      <c r="S15" s="2870">
        <v>78.17304465485617</v>
      </c>
      <c r="T15" s="2867">
        <v>2600</v>
      </c>
      <c r="U15" s="2868">
        <v>39.878452242856469</v>
      </c>
      <c r="V15" s="2867">
        <v>2500</v>
      </c>
      <c r="W15" s="2866">
        <v>38.294592411999702</v>
      </c>
      <c r="X15" s="2869">
        <v>1425</v>
      </c>
      <c r="Y15" s="2498">
        <v>3.4073870296390218</v>
      </c>
      <c r="Z15" s="2500">
        <v>21.826955345143841</v>
      </c>
      <c r="AA15" s="2867">
        <v>1115</v>
      </c>
      <c r="AB15" s="2878">
        <v>17.061124791788941</v>
      </c>
      <c r="AC15" s="2877">
        <v>310</v>
      </c>
      <c r="AD15" s="2866">
        <v>4.765830553354899</v>
      </c>
      <c r="AE15" s="2865">
        <v>11610</v>
      </c>
      <c r="AF15" s="973"/>
    </row>
    <row r="16" spans="1:32">
      <c r="A16" s="746" t="s">
        <v>65</v>
      </c>
      <c r="B16" s="745" t="s">
        <v>66</v>
      </c>
      <c r="C16" s="2875">
        <v>14200</v>
      </c>
      <c r="D16" s="1048">
        <v>7.3614179309486909</v>
      </c>
      <c r="E16" s="2870">
        <v>82.932228528717928</v>
      </c>
      <c r="F16" s="2867">
        <v>4860</v>
      </c>
      <c r="G16" s="2868">
        <v>28.391726811949642</v>
      </c>
      <c r="H16" s="2867">
        <v>9340</v>
      </c>
      <c r="I16" s="2866">
        <v>54.540501716768276</v>
      </c>
      <c r="J16" s="2871">
        <v>2925</v>
      </c>
      <c r="K16" s="1048">
        <v>6.2598033966547453</v>
      </c>
      <c r="L16" s="2870">
        <v>17.067771471282089</v>
      </c>
      <c r="M16" s="2873">
        <v>2540</v>
      </c>
      <c r="N16" s="2874">
        <v>14.842337607735971</v>
      </c>
      <c r="O16" s="2876">
        <v>380</v>
      </c>
      <c r="P16" s="2872">
        <v>2.2254338635461193</v>
      </c>
      <c r="Q16" s="2871">
        <v>2715</v>
      </c>
      <c r="R16" s="1048">
        <v>2.0326224464589151</v>
      </c>
      <c r="S16" s="2870">
        <v>77.21241831923885</v>
      </c>
      <c r="T16" s="2867">
        <v>810</v>
      </c>
      <c r="U16" s="2868">
        <v>23.04264745190148</v>
      </c>
      <c r="V16" s="2867">
        <v>1905</v>
      </c>
      <c r="W16" s="2866">
        <v>54.169770867337363</v>
      </c>
      <c r="X16" s="2869">
        <v>800</v>
      </c>
      <c r="Y16" s="2498">
        <v>1.9170394469296463</v>
      </c>
      <c r="Z16" s="2500">
        <v>22.787581680761161</v>
      </c>
      <c r="AA16" s="2877">
        <v>680</v>
      </c>
      <c r="AB16" s="2878">
        <v>19.404619050597997</v>
      </c>
      <c r="AC16" s="2877">
        <v>120</v>
      </c>
      <c r="AD16" s="2866">
        <v>3.3829626301631626</v>
      </c>
      <c r="AE16" s="2865">
        <v>20640</v>
      </c>
      <c r="AF16" s="973"/>
    </row>
    <row r="17" spans="1:32">
      <c r="A17" s="746" t="s">
        <v>67</v>
      </c>
      <c r="B17" s="745" t="s">
        <v>68</v>
      </c>
      <c r="C17" s="2875">
        <v>29350</v>
      </c>
      <c r="D17" s="1048">
        <v>15.213161318412471</v>
      </c>
      <c r="E17" s="2870">
        <v>75.86098519565013</v>
      </c>
      <c r="F17" s="2867">
        <v>14025</v>
      </c>
      <c r="G17" s="2868">
        <v>36.246361461029444</v>
      </c>
      <c r="H17" s="2867">
        <v>15325</v>
      </c>
      <c r="I17" s="2866">
        <v>39.614623734620693</v>
      </c>
      <c r="J17" s="2871">
        <v>9340</v>
      </c>
      <c r="K17" s="1048">
        <v>20.001670485940075</v>
      </c>
      <c r="L17" s="2870">
        <v>24.139014804349856</v>
      </c>
      <c r="M17" s="2873">
        <v>7160</v>
      </c>
      <c r="N17" s="2874">
        <v>18.507324118544386</v>
      </c>
      <c r="O17" s="2876">
        <v>2180</v>
      </c>
      <c r="P17" s="2872">
        <v>5.6316906858054718</v>
      </c>
      <c r="Q17" s="2871">
        <v>7070</v>
      </c>
      <c r="R17" s="1048">
        <v>5.2929956807821004</v>
      </c>
      <c r="S17" s="2870">
        <v>74.082153087288958</v>
      </c>
      <c r="T17" s="2867">
        <v>2900</v>
      </c>
      <c r="U17" s="2868">
        <v>30.38392308965679</v>
      </c>
      <c r="V17" s="2867">
        <v>4170</v>
      </c>
      <c r="W17" s="2866">
        <v>43.698229997632168</v>
      </c>
      <c r="X17" s="2869">
        <v>2475</v>
      </c>
      <c r="Y17" s="2498">
        <v>5.9176614118603936</v>
      </c>
      <c r="Z17" s="2500">
        <v>25.917846912711035</v>
      </c>
      <c r="AA17" s="2877">
        <v>1925</v>
      </c>
      <c r="AB17" s="2878">
        <v>20.181107262520666</v>
      </c>
      <c r="AC17" s="2877">
        <v>550</v>
      </c>
      <c r="AD17" s="2866">
        <v>5.7367396501903682</v>
      </c>
      <c r="AE17" s="2865">
        <v>48235</v>
      </c>
      <c r="AF17" s="973"/>
    </row>
    <row r="18" spans="1:32">
      <c r="A18" s="2764" t="s">
        <v>69</v>
      </c>
      <c r="B18" s="1363" t="s">
        <v>70</v>
      </c>
      <c r="C18" s="2864">
        <v>525</v>
      </c>
      <c r="D18" s="2859">
        <v>0.2731626660584982</v>
      </c>
      <c r="E18" s="2858">
        <v>84.878402319214047</v>
      </c>
      <c r="F18" s="2855">
        <v>280</v>
      </c>
      <c r="G18" s="2856">
        <v>45.13931389917861</v>
      </c>
      <c r="H18" s="2855">
        <v>245</v>
      </c>
      <c r="I18" s="2854">
        <v>39.739088420035436</v>
      </c>
      <c r="J18" s="2860">
        <v>95</v>
      </c>
      <c r="K18" s="2859">
        <v>0.20107939091512644</v>
      </c>
      <c r="L18" s="2858">
        <v>15.121597680785955</v>
      </c>
      <c r="M18" s="2862">
        <v>70</v>
      </c>
      <c r="N18" s="2863">
        <v>11.391528426477695</v>
      </c>
      <c r="O18" s="2890">
        <v>25</v>
      </c>
      <c r="P18" s="2861">
        <v>3.7300692543082623</v>
      </c>
      <c r="Q18" s="2860">
        <v>70</v>
      </c>
      <c r="R18" s="2859">
        <v>5.3724483303265985E-2</v>
      </c>
      <c r="S18" s="2858">
        <v>92.368082368082355</v>
      </c>
      <c r="T18" s="2855">
        <v>45</v>
      </c>
      <c r="U18" s="2856">
        <v>55.341055341055338</v>
      </c>
      <c r="V18" s="2855">
        <v>30</v>
      </c>
      <c r="W18" s="2854">
        <v>37.027027027027025</v>
      </c>
      <c r="X18" s="2857">
        <v>5</v>
      </c>
      <c r="Y18" s="2488">
        <v>1.4185584766643541E-2</v>
      </c>
      <c r="Z18" s="2490">
        <v>7.6319176319176316</v>
      </c>
      <c r="AA18" s="2888">
        <v>5</v>
      </c>
      <c r="AB18" s="2889">
        <v>6.3449163449163448</v>
      </c>
      <c r="AC18" s="2888">
        <v>0</v>
      </c>
      <c r="AD18" s="2887">
        <v>1.287001287001287</v>
      </c>
      <c r="AE18" s="2853">
        <v>700</v>
      </c>
      <c r="AF18" s="973"/>
    </row>
    <row r="19" spans="1:32" ht="16.2" thickBot="1">
      <c r="A19" s="2" t="s">
        <v>71</v>
      </c>
      <c r="B19" s="526" t="s">
        <v>72</v>
      </c>
      <c r="C19" s="2852">
        <v>76280</v>
      </c>
      <c r="D19" s="2847">
        <v>39.53747233438208</v>
      </c>
      <c r="E19" s="2846">
        <v>80.282479650012093</v>
      </c>
      <c r="F19" s="2841">
        <v>34965</v>
      </c>
      <c r="G19" s="2842">
        <v>36.799206681740301</v>
      </c>
      <c r="H19" s="2841">
        <v>41315</v>
      </c>
      <c r="I19" s="2840">
        <v>43.483272968271798</v>
      </c>
      <c r="J19" s="2848">
        <v>18735</v>
      </c>
      <c r="K19" s="2847">
        <v>40.122330970381</v>
      </c>
      <c r="L19" s="2846">
        <v>19.7175203499879</v>
      </c>
      <c r="M19" s="2850">
        <v>15040</v>
      </c>
      <c r="N19" s="2851">
        <v>15.830770278392864</v>
      </c>
      <c r="O19" s="2886">
        <v>3695</v>
      </c>
      <c r="P19" s="2849">
        <v>3.8867500715950363</v>
      </c>
      <c r="Q19" s="2848">
        <v>65510</v>
      </c>
      <c r="R19" s="2847">
        <v>49.037914798374118</v>
      </c>
      <c r="S19" s="2846">
        <v>76.950634277260804</v>
      </c>
      <c r="T19" s="2841">
        <v>30455</v>
      </c>
      <c r="U19" s="2842">
        <v>35.774543723747982</v>
      </c>
      <c r="V19" s="2841">
        <v>35055</v>
      </c>
      <c r="W19" s="2840">
        <v>41.176090553512836</v>
      </c>
      <c r="X19" s="2845">
        <v>19620</v>
      </c>
      <c r="Y19" s="2844">
        <v>46.939884697270529</v>
      </c>
      <c r="Z19" s="2843">
        <v>23.049365722739186</v>
      </c>
      <c r="AA19" s="2884">
        <v>15480</v>
      </c>
      <c r="AB19" s="2885">
        <v>18.181827792613642</v>
      </c>
      <c r="AC19" s="2884">
        <v>4145</v>
      </c>
      <c r="AD19" s="2840">
        <v>4.8675379301255459</v>
      </c>
      <c r="AE19" s="2839">
        <v>180145</v>
      </c>
      <c r="AF19" s="973"/>
    </row>
    <row r="20" spans="1:32" ht="15.6" thickTop="1">
      <c r="A20" s="2883" t="s">
        <v>87</v>
      </c>
      <c r="B20" s="2882"/>
      <c r="F20" s="2504"/>
      <c r="G20" s="2505"/>
      <c r="H20" s="2504"/>
      <c r="I20" s="2503"/>
      <c r="M20" s="2504"/>
      <c r="N20" s="2505"/>
      <c r="O20" s="2880"/>
      <c r="P20" s="2503"/>
      <c r="T20" s="2504"/>
      <c r="U20" s="2505"/>
      <c r="V20" s="2504"/>
      <c r="W20" s="2503"/>
      <c r="X20" s="1224"/>
      <c r="Y20" s="1224"/>
      <c r="Z20" s="1224"/>
      <c r="AA20" s="2880"/>
      <c r="AB20" s="2881"/>
      <c r="AC20" s="2880"/>
      <c r="AD20" s="2503"/>
      <c r="AE20" s="2879"/>
      <c r="AF20" s="973"/>
    </row>
    <row r="21" spans="1:32">
      <c r="A21" s="739" t="s">
        <v>73</v>
      </c>
      <c r="B21" s="740" t="s">
        <v>148</v>
      </c>
      <c r="C21" s="2875">
        <v>25460</v>
      </c>
      <c r="D21" s="1048">
        <v>13.195730035401624</v>
      </c>
      <c r="E21" s="2870">
        <v>78.634569213762106</v>
      </c>
      <c r="F21" s="2867">
        <v>10290</v>
      </c>
      <c r="G21" s="2868">
        <v>31.790915186975859</v>
      </c>
      <c r="H21" s="2867">
        <v>15165</v>
      </c>
      <c r="I21" s="2866">
        <v>46.843654026786247</v>
      </c>
      <c r="J21" s="2871">
        <v>6915</v>
      </c>
      <c r="K21" s="1048">
        <v>14.814169147409675</v>
      </c>
      <c r="L21" s="2870">
        <v>21.365430786237898</v>
      </c>
      <c r="M21" s="2873">
        <v>5740</v>
      </c>
      <c r="N21" s="2874">
        <v>17.732382781214355</v>
      </c>
      <c r="O21" s="2876">
        <v>1175</v>
      </c>
      <c r="P21" s="2872">
        <v>3.6330480050235412</v>
      </c>
      <c r="Q21" s="2871">
        <v>24300</v>
      </c>
      <c r="R21" s="1048">
        <v>18.188720628195433</v>
      </c>
      <c r="S21" s="2870">
        <v>70.510439104906993</v>
      </c>
      <c r="T21" s="2867">
        <v>7865</v>
      </c>
      <c r="U21" s="2868">
        <v>22.825811592634196</v>
      </c>
      <c r="V21" s="2867">
        <v>16430</v>
      </c>
      <c r="W21" s="2866">
        <v>47.684627512272804</v>
      </c>
      <c r="X21" s="2869">
        <v>10160</v>
      </c>
      <c r="Y21" s="2498">
        <v>24.309738535511809</v>
      </c>
      <c r="Z21" s="2500">
        <v>29.489560895092996</v>
      </c>
      <c r="AA21" s="2877">
        <v>8315</v>
      </c>
      <c r="AB21" s="2878">
        <v>24.13229937148019</v>
      </c>
      <c r="AC21" s="2877">
        <v>1845</v>
      </c>
      <c r="AD21" s="2866">
        <v>5.3572615236128041</v>
      </c>
      <c r="AE21" s="2865">
        <v>66835</v>
      </c>
      <c r="AF21" s="973"/>
    </row>
    <row r="22" spans="1:32">
      <c r="A22" s="739" t="s">
        <v>74</v>
      </c>
      <c r="B22" s="740" t="s">
        <v>149</v>
      </c>
      <c r="C22" s="2875">
        <v>1580</v>
      </c>
      <c r="D22" s="1048">
        <v>0.81992857476066339</v>
      </c>
      <c r="E22" s="2870">
        <v>74.570901942667518</v>
      </c>
      <c r="F22" s="2867">
        <v>620</v>
      </c>
      <c r="G22" s="2868">
        <v>29.259749871541647</v>
      </c>
      <c r="H22" s="2867">
        <v>960</v>
      </c>
      <c r="I22" s="2866">
        <v>45.311152071125868</v>
      </c>
      <c r="J22" s="2871">
        <v>540</v>
      </c>
      <c r="K22" s="1048">
        <v>1.1552695264814856</v>
      </c>
      <c r="L22" s="2870">
        <v>25.429098057332499</v>
      </c>
      <c r="M22" s="2873">
        <v>395</v>
      </c>
      <c r="N22" s="2874">
        <v>18.634711569737568</v>
      </c>
      <c r="O22" s="2876">
        <v>145</v>
      </c>
      <c r="P22" s="2872">
        <v>6.7943864875949291</v>
      </c>
      <c r="Q22" s="2871">
        <v>690</v>
      </c>
      <c r="R22" s="1048">
        <v>0.51641976510041987</v>
      </c>
      <c r="S22" s="2870">
        <v>70.264709776641581</v>
      </c>
      <c r="T22" s="2867">
        <v>230</v>
      </c>
      <c r="U22" s="2868">
        <v>23.576382876872774</v>
      </c>
      <c r="V22" s="2867">
        <v>460</v>
      </c>
      <c r="W22" s="2866">
        <v>46.688326899768796</v>
      </c>
      <c r="X22" s="2869">
        <v>290</v>
      </c>
      <c r="Y22" s="2498">
        <v>0.69839485204411167</v>
      </c>
      <c r="Z22" s="2500">
        <v>29.735290223358419</v>
      </c>
      <c r="AA22" s="2877">
        <v>215</v>
      </c>
      <c r="AB22" s="2878">
        <v>22.016031288512266</v>
      </c>
      <c r="AC22" s="2877">
        <v>75</v>
      </c>
      <c r="AD22" s="2866">
        <v>7.7192589348461542</v>
      </c>
      <c r="AE22" s="2865">
        <v>3105</v>
      </c>
      <c r="AF22" s="973"/>
    </row>
    <row r="23" spans="1:32">
      <c r="A23" s="739" t="s">
        <v>75</v>
      </c>
      <c r="B23" s="740" t="s">
        <v>150</v>
      </c>
      <c r="C23" s="2875">
        <v>4535</v>
      </c>
      <c r="D23" s="1048">
        <v>2.3496778607674327</v>
      </c>
      <c r="E23" s="2870">
        <v>84.460256331431054</v>
      </c>
      <c r="F23" s="2867">
        <v>1730</v>
      </c>
      <c r="G23" s="2868">
        <v>32.194579367164309</v>
      </c>
      <c r="H23" s="2867">
        <v>2805</v>
      </c>
      <c r="I23" s="2866">
        <v>52.265676964266738</v>
      </c>
      <c r="J23" s="2871">
        <v>835</v>
      </c>
      <c r="K23" s="1048">
        <v>1.7862634656158312</v>
      </c>
      <c r="L23" s="2870">
        <v>15.539743668568937</v>
      </c>
      <c r="M23" s="2873">
        <v>720</v>
      </c>
      <c r="N23" s="2874">
        <v>13.460101690431076</v>
      </c>
      <c r="O23" s="2876">
        <v>110</v>
      </c>
      <c r="P23" s="2872">
        <v>2.0796419781378614</v>
      </c>
      <c r="Q23" s="2871">
        <v>2710</v>
      </c>
      <c r="R23" s="1048">
        <v>2.0276070634558234</v>
      </c>
      <c r="S23" s="2870">
        <v>75.679708083853242</v>
      </c>
      <c r="T23" s="2867">
        <v>855</v>
      </c>
      <c r="U23" s="2868">
        <v>23.842798908108438</v>
      </c>
      <c r="V23" s="2867">
        <v>1855</v>
      </c>
      <c r="W23" s="2866">
        <v>51.836909175744807</v>
      </c>
      <c r="X23" s="2869">
        <v>870</v>
      </c>
      <c r="Y23" s="2498">
        <v>2.0822668229552903</v>
      </c>
      <c r="Z23" s="2500">
        <v>24.320291916146751</v>
      </c>
      <c r="AA23" s="2867">
        <v>715</v>
      </c>
      <c r="AB23" s="2878">
        <v>19.933447141887232</v>
      </c>
      <c r="AC23" s="2877">
        <v>155</v>
      </c>
      <c r="AD23" s="2866">
        <v>4.3868447742595222</v>
      </c>
      <c r="AE23" s="2865">
        <v>8945</v>
      </c>
      <c r="AF23" s="973"/>
    </row>
    <row r="24" spans="1:32">
      <c r="A24" s="739" t="s">
        <v>76</v>
      </c>
      <c r="B24" s="740" t="s">
        <v>151</v>
      </c>
      <c r="C24" s="2875">
        <v>21355</v>
      </c>
      <c r="D24" s="1048">
        <v>11.067822877846254</v>
      </c>
      <c r="E24" s="2870">
        <v>81.047277806455526</v>
      </c>
      <c r="F24" s="2867">
        <v>9255</v>
      </c>
      <c r="G24" s="2868">
        <v>35.122066012813889</v>
      </c>
      <c r="H24" s="2867">
        <v>12100</v>
      </c>
      <c r="I24" s="2866">
        <v>45.92521179364163</v>
      </c>
      <c r="J24" s="2871">
        <v>4995</v>
      </c>
      <c r="K24" s="1048">
        <v>10.694022658642623</v>
      </c>
      <c r="L24" s="2870">
        <v>18.952722193544467</v>
      </c>
      <c r="M24" s="2873">
        <v>4040</v>
      </c>
      <c r="N24" s="2874">
        <v>15.326382352048096</v>
      </c>
      <c r="O24" s="2876">
        <v>955</v>
      </c>
      <c r="P24" s="2872">
        <v>3.626339841496371</v>
      </c>
      <c r="Q24" s="2871">
        <v>10655</v>
      </c>
      <c r="R24" s="1048">
        <v>7.9758513051224273</v>
      </c>
      <c r="S24" s="2870">
        <v>75.084087531367672</v>
      </c>
      <c r="T24" s="2867">
        <v>4140</v>
      </c>
      <c r="U24" s="2868">
        <v>29.180646020561539</v>
      </c>
      <c r="V24" s="2867">
        <v>6515</v>
      </c>
      <c r="W24" s="2866">
        <v>45.903441510806118</v>
      </c>
      <c r="X24" s="2869">
        <v>3535</v>
      </c>
      <c r="Y24" s="2498">
        <v>8.4580293280386574</v>
      </c>
      <c r="Z24" s="2500">
        <v>24.915912468632339</v>
      </c>
      <c r="AA24" s="2867">
        <v>2770</v>
      </c>
      <c r="AB24" s="2868">
        <v>19.535226562428427</v>
      </c>
      <c r="AC24" s="2867">
        <v>765</v>
      </c>
      <c r="AD24" s="2866">
        <v>5.380685906203909</v>
      </c>
      <c r="AE24" s="2865">
        <v>40535</v>
      </c>
      <c r="AF24" s="973"/>
    </row>
    <row r="25" spans="1:32">
      <c r="A25" s="739" t="s">
        <v>77</v>
      </c>
      <c r="B25" s="740" t="s">
        <v>152</v>
      </c>
      <c r="C25" s="2875">
        <v>8295</v>
      </c>
      <c r="D25" s="1048">
        <v>4.2996387272001622</v>
      </c>
      <c r="E25" s="2870">
        <v>76.545418809397034</v>
      </c>
      <c r="F25" s="2867">
        <v>3360</v>
      </c>
      <c r="G25" s="2868">
        <v>31.026305177710128</v>
      </c>
      <c r="H25" s="2867">
        <v>4935</v>
      </c>
      <c r="I25" s="2866">
        <v>45.519113631686906</v>
      </c>
      <c r="J25" s="2871">
        <v>2540</v>
      </c>
      <c r="K25" s="1048">
        <v>5.4435996830360001</v>
      </c>
      <c r="L25" s="2870">
        <v>23.454581190602958</v>
      </c>
      <c r="M25" s="2873">
        <v>2095</v>
      </c>
      <c r="N25" s="2874">
        <v>19.318946242651354</v>
      </c>
      <c r="O25" s="2876">
        <v>450</v>
      </c>
      <c r="P25" s="2872">
        <v>4.1356349479516066</v>
      </c>
      <c r="Q25" s="2871">
        <v>1025</v>
      </c>
      <c r="R25" s="1048">
        <v>0.76724880042518473</v>
      </c>
      <c r="S25" s="2870">
        <v>71.354677916779792</v>
      </c>
      <c r="T25" s="2867">
        <v>390</v>
      </c>
      <c r="U25" s="2868">
        <v>27.01071406194524</v>
      </c>
      <c r="V25" s="2867">
        <v>635</v>
      </c>
      <c r="W25" s="2866">
        <v>44.343963854834556</v>
      </c>
      <c r="X25" s="2869">
        <v>410</v>
      </c>
      <c r="Y25" s="2498">
        <v>0.98430734636270123</v>
      </c>
      <c r="Z25" s="2500">
        <v>28.645322083220204</v>
      </c>
      <c r="AA25" s="2867">
        <v>330</v>
      </c>
      <c r="AB25" s="2868">
        <v>23.081528511657375</v>
      </c>
      <c r="AC25" s="2867">
        <v>80</v>
      </c>
      <c r="AD25" s="2866">
        <v>5.5637935715628331</v>
      </c>
      <c r="AE25" s="2865">
        <v>12275</v>
      </c>
      <c r="AF25" s="973"/>
    </row>
    <row r="26" spans="1:32">
      <c r="A26" s="739" t="s">
        <v>147</v>
      </c>
      <c r="B26" s="740" t="s">
        <v>153</v>
      </c>
      <c r="C26" s="2875">
        <v>1365</v>
      </c>
      <c r="D26" s="1048">
        <v>0.70840568291962325</v>
      </c>
      <c r="E26" s="2870">
        <v>93.495690244903557</v>
      </c>
      <c r="F26" s="2867">
        <v>550</v>
      </c>
      <c r="G26" s="2868">
        <v>37.684361745792863</v>
      </c>
      <c r="H26" s="2867">
        <v>815</v>
      </c>
      <c r="I26" s="2866">
        <v>55.811328499110694</v>
      </c>
      <c r="J26" s="2871">
        <v>95</v>
      </c>
      <c r="K26" s="1048">
        <v>0.20362795279806395</v>
      </c>
      <c r="L26" s="2870">
        <v>6.5043097550964557</v>
      </c>
      <c r="M26" s="2873">
        <v>85</v>
      </c>
      <c r="N26" s="2874">
        <v>5.9317280065672451</v>
      </c>
      <c r="O26" s="2876">
        <v>10</v>
      </c>
      <c r="P26" s="2872">
        <v>0.57258174852921051</v>
      </c>
      <c r="Q26" s="2871">
        <v>845</v>
      </c>
      <c r="R26" s="1048">
        <v>0.63101752389792565</v>
      </c>
      <c r="S26" s="2870">
        <v>86.079710810893602</v>
      </c>
      <c r="T26" s="2867">
        <v>230</v>
      </c>
      <c r="U26" s="2868">
        <v>23.400626984856377</v>
      </c>
      <c r="V26" s="2867">
        <v>615</v>
      </c>
      <c r="W26" s="2866">
        <v>62.679083826037228</v>
      </c>
      <c r="X26" s="2869">
        <v>135</v>
      </c>
      <c r="Y26" s="2498">
        <v>0.32610099753606198</v>
      </c>
      <c r="Z26" s="2500">
        <v>13.920289189106395</v>
      </c>
      <c r="AA26" s="2867">
        <v>115</v>
      </c>
      <c r="AB26" s="2868">
        <v>11.747286299257627</v>
      </c>
      <c r="AC26" s="2867">
        <v>20</v>
      </c>
      <c r="AD26" s="2866">
        <v>2.1730028898487683</v>
      </c>
      <c r="AE26" s="2865">
        <v>2440</v>
      </c>
      <c r="AF26" s="973"/>
    </row>
    <row r="27" spans="1:32">
      <c r="A27" s="739" t="s">
        <v>78</v>
      </c>
      <c r="B27" s="740" t="s">
        <v>154</v>
      </c>
      <c r="C27" s="2875">
        <v>8055</v>
      </c>
      <c r="D27" s="1048">
        <v>4.1755552560786615</v>
      </c>
      <c r="E27" s="2870">
        <v>90.225774520711866</v>
      </c>
      <c r="F27" s="2867">
        <v>2935</v>
      </c>
      <c r="G27" s="2868">
        <v>32.858064138941202</v>
      </c>
      <c r="H27" s="2867">
        <v>5120</v>
      </c>
      <c r="I27" s="2866">
        <v>57.367710381770664</v>
      </c>
      <c r="J27" s="2871">
        <v>875</v>
      </c>
      <c r="K27" s="1048">
        <v>1.8690082025142953</v>
      </c>
      <c r="L27" s="2870">
        <v>9.774214279266273</v>
      </c>
      <c r="M27" s="2873">
        <v>755</v>
      </c>
      <c r="N27" s="2874">
        <v>8.4737797408180526</v>
      </c>
      <c r="O27" s="2876">
        <v>115</v>
      </c>
      <c r="P27" s="2872">
        <v>1.300434538448219</v>
      </c>
      <c r="Q27" s="2871">
        <v>5895</v>
      </c>
      <c r="R27" s="1048">
        <v>4.411997993846799</v>
      </c>
      <c r="S27" s="2870">
        <v>84.359241532507383</v>
      </c>
      <c r="T27" s="2867">
        <v>1940</v>
      </c>
      <c r="U27" s="2868">
        <v>27.79378592529828</v>
      </c>
      <c r="V27" s="2867">
        <v>3950</v>
      </c>
      <c r="W27" s="2866">
        <v>56.565455607209103</v>
      </c>
      <c r="X27" s="2869">
        <v>1095</v>
      </c>
      <c r="Y27" s="2498">
        <v>2.614109035236706</v>
      </c>
      <c r="Z27" s="2500">
        <v>15.640758467492615</v>
      </c>
      <c r="AA27" s="2867">
        <v>940</v>
      </c>
      <c r="AB27" s="2868">
        <v>13.426271555178968</v>
      </c>
      <c r="AC27" s="2867">
        <v>155</v>
      </c>
      <c r="AD27" s="2866">
        <v>2.2144869123136464</v>
      </c>
      <c r="AE27" s="2865">
        <v>15915</v>
      </c>
      <c r="AF27" s="973"/>
    </row>
    <row r="28" spans="1:32">
      <c r="A28" s="739" t="s">
        <v>79</v>
      </c>
      <c r="B28" s="740" t="s">
        <v>155</v>
      </c>
      <c r="C28" s="2875">
        <v>10790</v>
      </c>
      <c r="D28" s="1048">
        <v>5.5925791353295775</v>
      </c>
      <c r="E28" s="2870">
        <v>89.464553786530459</v>
      </c>
      <c r="F28" s="2867">
        <v>4230</v>
      </c>
      <c r="G28" s="2868">
        <v>35.057459112800949</v>
      </c>
      <c r="H28" s="2867">
        <v>6560</v>
      </c>
      <c r="I28" s="2866">
        <v>54.407094673729503</v>
      </c>
      <c r="J28" s="2871">
        <v>1270</v>
      </c>
      <c r="K28" s="1048">
        <v>2.7211937549525627</v>
      </c>
      <c r="L28" s="2870">
        <v>10.535437921812157</v>
      </c>
      <c r="M28" s="2873">
        <v>1090</v>
      </c>
      <c r="N28" s="2874">
        <v>9.0479975025527946</v>
      </c>
      <c r="O28" s="2873">
        <v>180</v>
      </c>
      <c r="P28" s="2872">
        <v>1.4874404192593642</v>
      </c>
      <c r="Q28" s="2871">
        <v>3265</v>
      </c>
      <c r="R28" s="1048">
        <v>2.4438643900321138</v>
      </c>
      <c r="S28" s="2870">
        <v>84.647086230647233</v>
      </c>
      <c r="T28" s="2867">
        <v>1260</v>
      </c>
      <c r="U28" s="2868">
        <v>32.641435026317929</v>
      </c>
      <c r="V28" s="2867">
        <v>2005</v>
      </c>
      <c r="W28" s="2866">
        <v>52.005651204329304</v>
      </c>
      <c r="X28" s="2869">
        <v>590</v>
      </c>
      <c r="Y28" s="2498">
        <v>1.4165107767385114</v>
      </c>
      <c r="Z28" s="2500">
        <v>15.352939697065787</v>
      </c>
      <c r="AA28" s="2867">
        <v>505</v>
      </c>
      <c r="AB28" s="2868">
        <v>13.106303364094837</v>
      </c>
      <c r="AC28" s="2867">
        <v>85</v>
      </c>
      <c r="AD28" s="2866">
        <v>2.2466363329709504</v>
      </c>
      <c r="AE28" s="2865">
        <v>15915</v>
      </c>
      <c r="AF28" s="973"/>
    </row>
    <row r="29" spans="1:32">
      <c r="A29" s="1336" t="s">
        <v>80</v>
      </c>
      <c r="B29" s="1335" t="s">
        <v>81</v>
      </c>
      <c r="C29" s="2875">
        <v>11710</v>
      </c>
      <c r="D29" s="1048">
        <v>6.0696732995039619</v>
      </c>
      <c r="E29" s="2870">
        <v>79.380905187549217</v>
      </c>
      <c r="F29" s="2867">
        <v>3535</v>
      </c>
      <c r="G29" s="2868">
        <v>23.950403542332964</v>
      </c>
      <c r="H29" s="2867">
        <v>8175</v>
      </c>
      <c r="I29" s="2866">
        <v>55.430501645216253</v>
      </c>
      <c r="J29" s="2871">
        <v>3040</v>
      </c>
      <c r="K29" s="1048">
        <v>6.5142526717066804</v>
      </c>
      <c r="L29" s="2870">
        <v>20.619094812450768</v>
      </c>
      <c r="M29" s="2873">
        <v>2635</v>
      </c>
      <c r="N29" s="2874">
        <v>17.858087048006148</v>
      </c>
      <c r="O29" s="2873">
        <v>405</v>
      </c>
      <c r="P29" s="2872">
        <v>2.7610077644446189</v>
      </c>
      <c r="Q29" s="2871">
        <v>5575</v>
      </c>
      <c r="R29" s="1048">
        <v>4.1722596920405124</v>
      </c>
      <c r="S29" s="2870">
        <v>74.547626149074389</v>
      </c>
      <c r="T29" s="2867">
        <v>1570</v>
      </c>
      <c r="U29" s="2868">
        <v>20.986481949852003</v>
      </c>
      <c r="V29" s="2867">
        <v>4005</v>
      </c>
      <c r="W29" s="2866">
        <v>53.56114419922239</v>
      </c>
      <c r="X29" s="2869">
        <v>1905</v>
      </c>
      <c r="Y29" s="2498">
        <v>4.5522809367748724</v>
      </c>
      <c r="Z29" s="2500">
        <v>25.452373850925614</v>
      </c>
      <c r="AA29" s="2867">
        <v>1620</v>
      </c>
      <c r="AB29" s="2868">
        <v>21.660712589963179</v>
      </c>
      <c r="AC29" s="2867">
        <v>285</v>
      </c>
      <c r="AD29" s="2866">
        <v>3.7916612609624338</v>
      </c>
      <c r="AE29" s="2865">
        <v>22230</v>
      </c>
      <c r="AF29" s="973"/>
    </row>
    <row r="30" spans="1:32">
      <c r="A30" s="1328" t="s">
        <v>82</v>
      </c>
      <c r="B30" s="1327" t="s">
        <v>83</v>
      </c>
      <c r="C30" s="2864">
        <v>23505</v>
      </c>
      <c r="D30" s="2859">
        <v>12.183515697484566</v>
      </c>
      <c r="E30" s="2858">
        <v>77.426992751015447</v>
      </c>
      <c r="F30" s="2855">
        <v>8390</v>
      </c>
      <c r="G30" s="2856">
        <v>27.636870958706837</v>
      </c>
      <c r="H30" s="2855">
        <v>15115</v>
      </c>
      <c r="I30" s="2854">
        <v>49.790121792308604</v>
      </c>
      <c r="J30" s="2860">
        <v>6855</v>
      </c>
      <c r="K30" s="2859">
        <v>14.676259824813142</v>
      </c>
      <c r="L30" s="2858">
        <v>22.573007248984553</v>
      </c>
      <c r="M30" s="2862">
        <v>5570</v>
      </c>
      <c r="N30" s="2863">
        <v>18.352319286695732</v>
      </c>
      <c r="O30" s="2862">
        <v>1280</v>
      </c>
      <c r="P30" s="2861">
        <v>4.2206879622888227</v>
      </c>
      <c r="Q30" s="2860">
        <v>13130</v>
      </c>
      <c r="R30" s="2859">
        <v>9.8270980395092415</v>
      </c>
      <c r="S30" s="2858">
        <v>80.477026608763907</v>
      </c>
      <c r="T30" s="2855">
        <v>4680</v>
      </c>
      <c r="U30" s="2856">
        <v>28.695159144449576</v>
      </c>
      <c r="V30" s="2855">
        <v>8445</v>
      </c>
      <c r="W30" s="2854">
        <v>51.781867464314324</v>
      </c>
      <c r="X30" s="2857">
        <v>3185</v>
      </c>
      <c r="Y30" s="2488">
        <v>7.6183766715307524</v>
      </c>
      <c r="Z30" s="2490">
        <v>19.522967261017886</v>
      </c>
      <c r="AA30" s="2855">
        <v>2675</v>
      </c>
      <c r="AB30" s="2856">
        <v>16.404831764436803</v>
      </c>
      <c r="AC30" s="2855">
        <v>510</v>
      </c>
      <c r="AD30" s="2854">
        <v>3.1181354965810852</v>
      </c>
      <c r="AE30" s="2853">
        <v>46670</v>
      </c>
      <c r="AF30" s="973"/>
    </row>
    <row r="31" spans="1:32" ht="16.2" thickBot="1">
      <c r="A31" s="2" t="s">
        <v>84</v>
      </c>
      <c r="B31" s="526" t="s">
        <v>85</v>
      </c>
      <c r="C31" s="2852">
        <v>116650</v>
      </c>
      <c r="D31" s="2847">
        <v>60.462527665617927</v>
      </c>
      <c r="E31" s="2846">
        <v>80.665940429613954</v>
      </c>
      <c r="F31" s="2841">
        <v>44895</v>
      </c>
      <c r="G31" s="2842">
        <v>31.044358893876385</v>
      </c>
      <c r="H31" s="2841">
        <v>71755</v>
      </c>
      <c r="I31" s="2840">
        <v>49.621581535737583</v>
      </c>
      <c r="J31" s="2848">
        <v>27960</v>
      </c>
      <c r="K31" s="2847">
        <v>59.877669029619</v>
      </c>
      <c r="L31" s="2846">
        <v>19.334059570386042</v>
      </c>
      <c r="M31" s="2850">
        <v>23130</v>
      </c>
      <c r="N31" s="2851">
        <v>15.995346882612582</v>
      </c>
      <c r="O31" s="2850">
        <v>4830</v>
      </c>
      <c r="P31" s="2849">
        <v>3.3387126877734588</v>
      </c>
      <c r="Q31" s="2848">
        <v>68080</v>
      </c>
      <c r="R31" s="2847">
        <v>50.962085201625882</v>
      </c>
      <c r="S31" s="2846">
        <v>75.425873078865322</v>
      </c>
      <c r="T31" s="2841">
        <v>23160</v>
      </c>
      <c r="U31" s="2842">
        <v>25.658610647452939</v>
      </c>
      <c r="V31" s="2841">
        <v>44920</v>
      </c>
      <c r="W31" s="2840">
        <v>49.767262431412377</v>
      </c>
      <c r="X31" s="2845">
        <v>22180</v>
      </c>
      <c r="Y31" s="2844">
        <v>53.060115302729457</v>
      </c>
      <c r="Z31" s="2843">
        <v>24.574126921134678</v>
      </c>
      <c r="AA31" s="2841">
        <v>18205</v>
      </c>
      <c r="AB31" s="2842">
        <v>20.167778892330038</v>
      </c>
      <c r="AC31" s="2841">
        <v>3975</v>
      </c>
      <c r="AD31" s="2840">
        <v>4.406348028804639</v>
      </c>
      <c r="AE31" s="2839">
        <v>234870</v>
      </c>
      <c r="AF31" s="973"/>
    </row>
    <row r="32" spans="1:32" ht="15.6" thickTop="1">
      <c r="A32" s="2838" t="s">
        <v>86</v>
      </c>
      <c r="B32" s="2837"/>
      <c r="C32" s="169"/>
      <c r="D32" s="1033"/>
      <c r="E32" s="2714"/>
      <c r="F32" s="2525"/>
      <c r="G32" s="2833"/>
      <c r="H32" s="2525"/>
      <c r="I32" s="2832"/>
      <c r="J32" s="168"/>
      <c r="K32" s="1033"/>
      <c r="L32" s="2714"/>
      <c r="M32" s="2835"/>
      <c r="N32" s="2836"/>
      <c r="O32" s="2835"/>
      <c r="P32" s="2834"/>
      <c r="Q32" s="168"/>
      <c r="R32" s="1033"/>
      <c r="S32" s="2714"/>
      <c r="T32" s="2525"/>
      <c r="U32" s="2833"/>
      <c r="V32" s="2525"/>
      <c r="W32" s="2832"/>
      <c r="X32" s="168"/>
      <c r="Y32" s="1033"/>
      <c r="Z32" s="2714"/>
      <c r="AA32" s="2525"/>
      <c r="AB32" s="2833"/>
      <c r="AC32" s="2525"/>
      <c r="AD32" s="2832"/>
      <c r="AE32" s="2513"/>
      <c r="AF32" s="973"/>
    </row>
    <row r="33" spans="1:47" ht="16.2" thickBot="1">
      <c r="A33" s="526" t="s">
        <v>46</v>
      </c>
      <c r="B33" s="313" t="s">
        <v>262</v>
      </c>
      <c r="C33" s="2831">
        <v>192930</v>
      </c>
      <c r="D33" s="1026">
        <v>99.999999481674593</v>
      </c>
      <c r="E33" s="14">
        <v>80.513892714358448</v>
      </c>
      <c r="F33" s="2827">
        <v>79855</v>
      </c>
      <c r="G33" s="2828">
        <v>33.32623882615119</v>
      </c>
      <c r="H33" s="2827">
        <v>113070</v>
      </c>
      <c r="I33" s="2826">
        <v>47.187653888207258</v>
      </c>
      <c r="J33" s="2830">
        <v>46695</v>
      </c>
      <c r="K33" s="1026">
        <v>99.999997858351364</v>
      </c>
      <c r="L33" s="14">
        <v>19.486107285641552</v>
      </c>
      <c r="M33" s="2827">
        <v>38170</v>
      </c>
      <c r="N33" s="2828">
        <v>15.930089891579238</v>
      </c>
      <c r="O33" s="2827">
        <v>8520</v>
      </c>
      <c r="P33" s="2826">
        <v>3.556017394062315</v>
      </c>
      <c r="Q33" s="2830">
        <v>133590</v>
      </c>
      <c r="R33" s="1026">
        <v>99.999999999999986</v>
      </c>
      <c r="S33" s="14">
        <v>76.165959678890715</v>
      </c>
      <c r="T33" s="2827">
        <v>53615</v>
      </c>
      <c r="U33" s="2828">
        <v>30.568669038496626</v>
      </c>
      <c r="V33" s="2827">
        <v>79975</v>
      </c>
      <c r="W33" s="2826">
        <v>45.597290640394093</v>
      </c>
      <c r="X33" s="2829">
        <v>41805</v>
      </c>
      <c r="Y33" s="1026">
        <v>100.00000000000001</v>
      </c>
      <c r="Z33" s="14">
        <v>23.834040321109288</v>
      </c>
      <c r="AA33" s="2827">
        <v>33680</v>
      </c>
      <c r="AB33" s="2828">
        <v>19.203840540047437</v>
      </c>
      <c r="AC33" s="2827">
        <v>8120</v>
      </c>
      <c r="AD33" s="2826">
        <v>4.63019978106185</v>
      </c>
      <c r="AE33" s="2825">
        <v>415015</v>
      </c>
      <c r="AF33" s="973"/>
    </row>
    <row r="34" spans="1:47" ht="15.6" thickTop="1">
      <c r="C34" s="316"/>
      <c r="D34" s="316"/>
      <c r="E34" s="316"/>
      <c r="F34" s="316"/>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row>
    <row r="37" spans="1:47">
      <c r="A37" s="1224"/>
      <c r="B37" s="1224"/>
      <c r="C37" s="1224"/>
      <c r="D37" s="1224"/>
      <c r="E37" s="1224"/>
      <c r="F37" s="1224"/>
      <c r="G37" s="1224"/>
      <c r="H37" s="1224"/>
      <c r="I37" s="1224"/>
      <c r="J37" s="1224"/>
      <c r="K37" s="1224"/>
      <c r="L37" s="1224"/>
      <c r="M37" s="1224"/>
      <c r="N37" s="1224"/>
      <c r="O37" s="1224"/>
      <c r="P37" s="1224"/>
      <c r="Q37" s="1224"/>
      <c r="R37" s="1224"/>
      <c r="S37" s="1224"/>
      <c r="T37" s="1224"/>
      <c r="U37" s="1224"/>
      <c r="V37" s="1224"/>
      <c r="W37" s="1224"/>
      <c r="X37" s="1224"/>
      <c r="Y37" s="1224"/>
      <c r="Z37" s="1224"/>
      <c r="AA37" s="1224"/>
      <c r="AB37" s="1224"/>
      <c r="AC37" s="1224"/>
      <c r="AD37" s="1224"/>
      <c r="AE37" s="1224"/>
      <c r="AF37" s="1224"/>
      <c r="AG37" s="1224"/>
      <c r="AH37" s="1224"/>
      <c r="AI37" s="1224"/>
      <c r="AJ37" s="1224"/>
      <c r="AK37" s="1224"/>
      <c r="AL37" s="1224"/>
      <c r="AM37" s="1224"/>
      <c r="AN37" s="1224"/>
      <c r="AO37" s="1224"/>
      <c r="AP37" s="1224"/>
      <c r="AQ37" s="1224"/>
      <c r="AR37" s="1224"/>
      <c r="AS37" s="1224"/>
      <c r="AT37" s="1224"/>
      <c r="AU37" s="1224"/>
    </row>
    <row r="38" spans="1:47">
      <c r="A38" s="1224"/>
      <c r="B38" s="1224"/>
      <c r="C38" s="1224"/>
      <c r="D38" s="1224"/>
      <c r="E38" s="1224"/>
      <c r="F38" s="1224"/>
      <c r="G38" s="1224"/>
      <c r="H38" s="1224"/>
      <c r="I38" s="1224"/>
      <c r="J38" s="1224"/>
      <c r="K38" s="1224"/>
      <c r="L38" s="1224"/>
      <c r="M38" s="1224"/>
      <c r="N38" s="1224"/>
      <c r="O38" s="1224"/>
      <c r="P38" s="1224"/>
      <c r="Q38" s="1224"/>
      <c r="R38" s="1224"/>
      <c r="S38" s="1224"/>
      <c r="T38" s="1224"/>
      <c r="U38" s="1224"/>
      <c r="V38" s="1224"/>
      <c r="W38" s="1224"/>
      <c r="X38" s="1224"/>
      <c r="Y38" s="1224"/>
      <c r="Z38" s="1224"/>
      <c r="AA38" s="1224"/>
      <c r="AB38" s="1224"/>
      <c r="AC38" s="1224"/>
      <c r="AD38" s="1224"/>
      <c r="AE38" s="1224"/>
      <c r="AF38" s="1224"/>
      <c r="AG38" s="1224"/>
      <c r="AH38" s="1224"/>
      <c r="AI38" s="1224"/>
      <c r="AJ38" s="1224"/>
      <c r="AK38" s="1224"/>
      <c r="AL38" s="1224"/>
      <c r="AM38" s="1224"/>
      <c r="AN38" s="1224"/>
      <c r="AO38" s="1224"/>
      <c r="AP38" s="1224"/>
      <c r="AQ38" s="1224"/>
      <c r="AR38" s="1224"/>
      <c r="AS38" s="1224"/>
      <c r="AT38" s="1224"/>
      <c r="AU38" s="1224"/>
    </row>
    <row r="39" spans="1:47">
      <c r="A39" s="1224"/>
      <c r="B39" s="1224"/>
      <c r="C39" s="1224"/>
      <c r="D39" s="1224"/>
      <c r="E39" s="1224"/>
      <c r="F39" s="1224"/>
      <c r="G39" s="1224"/>
      <c r="H39" s="1224"/>
      <c r="I39" s="1224"/>
      <c r="J39" s="1224"/>
      <c r="K39" s="1224"/>
      <c r="L39" s="1224"/>
      <c r="M39" s="1224"/>
      <c r="N39" s="1224"/>
      <c r="O39" s="1224"/>
      <c r="P39" s="1224"/>
      <c r="Q39" s="1224"/>
      <c r="R39" s="1224"/>
      <c r="S39" s="1224"/>
      <c r="T39" s="1224"/>
      <c r="U39" s="1224"/>
      <c r="V39" s="1224"/>
      <c r="W39" s="1224"/>
      <c r="X39" s="1224"/>
      <c r="Y39" s="1224"/>
      <c r="Z39" s="1224"/>
      <c r="AA39" s="1224"/>
      <c r="AB39" s="1224"/>
      <c r="AC39" s="1224"/>
      <c r="AD39" s="1224"/>
      <c r="AE39" s="1224"/>
      <c r="AF39" s="1224"/>
      <c r="AG39" s="1224"/>
      <c r="AH39" s="1224"/>
      <c r="AI39" s="1224"/>
      <c r="AJ39" s="1224"/>
      <c r="AK39" s="1224"/>
      <c r="AL39" s="1224"/>
      <c r="AM39" s="1224"/>
      <c r="AN39" s="1224"/>
      <c r="AO39" s="1224"/>
      <c r="AP39" s="1224"/>
      <c r="AQ39" s="1224"/>
      <c r="AR39" s="1224"/>
      <c r="AS39" s="1224"/>
      <c r="AT39" s="1224"/>
      <c r="AU39" s="1224"/>
    </row>
    <row r="40" spans="1:47" ht="15.6">
      <c r="A40" s="2272"/>
      <c r="B40" s="2824"/>
      <c r="C40" s="193"/>
      <c r="D40" s="196"/>
      <c r="E40" s="194"/>
      <c r="F40" s="2823"/>
      <c r="G40" s="194"/>
      <c r="H40" s="2823"/>
      <c r="I40" s="194"/>
      <c r="J40" s="193"/>
      <c r="K40" s="196"/>
      <c r="L40" s="194"/>
      <c r="M40" s="2823"/>
      <c r="N40" s="194"/>
      <c r="O40" s="2823"/>
      <c r="P40" s="194"/>
      <c r="Q40" s="194"/>
      <c r="R40" s="194"/>
      <c r="S40" s="194"/>
      <c r="T40" s="194"/>
      <c r="U40" s="194"/>
      <c r="V40" s="194"/>
      <c r="W40" s="194"/>
      <c r="X40" s="194"/>
      <c r="Y40" s="194"/>
      <c r="Z40" s="194"/>
      <c r="AA40" s="194"/>
      <c r="AB40" s="194"/>
      <c r="AC40" s="194"/>
      <c r="AD40" s="194"/>
      <c r="AE40" s="193"/>
      <c r="AF40" s="196"/>
      <c r="AG40" s="194"/>
      <c r="AH40" s="2823"/>
      <c r="AI40" s="194"/>
      <c r="AJ40" s="2823"/>
      <c r="AK40" s="194"/>
      <c r="AL40" s="193"/>
      <c r="AM40" s="196"/>
      <c r="AN40" s="194"/>
      <c r="AO40" s="2823"/>
      <c r="AP40" s="194"/>
      <c r="AQ40" s="2823"/>
      <c r="AR40" s="194"/>
      <c r="AS40" s="2822"/>
      <c r="AT40" s="1216"/>
      <c r="AU40" s="1216"/>
    </row>
    <row r="41" spans="1:47">
      <c r="A41" s="1224"/>
      <c r="B41" s="1224"/>
      <c r="C41" s="2508"/>
      <c r="D41" s="2508"/>
      <c r="E41" s="2508"/>
      <c r="F41" s="2508"/>
      <c r="G41" s="2508"/>
      <c r="H41" s="2508"/>
      <c r="I41" s="2508"/>
      <c r="J41" s="2508"/>
      <c r="K41" s="2508"/>
      <c r="L41" s="2508"/>
      <c r="M41" s="2508"/>
      <c r="N41" s="2508"/>
      <c r="O41" s="2508"/>
      <c r="P41" s="2508"/>
      <c r="Q41" s="2508"/>
      <c r="R41" s="2508"/>
      <c r="S41" s="2508"/>
      <c r="T41" s="2508"/>
      <c r="U41" s="2508"/>
      <c r="V41" s="2508"/>
      <c r="W41" s="2508"/>
      <c r="X41" s="2508"/>
      <c r="Y41" s="2508"/>
      <c r="Z41" s="2508"/>
      <c r="AA41" s="2508"/>
      <c r="AB41" s="2508"/>
      <c r="AC41" s="2508"/>
      <c r="AD41" s="2508"/>
      <c r="AE41" s="2508"/>
      <c r="AF41" s="2508"/>
      <c r="AG41" s="2508"/>
      <c r="AH41" s="2508"/>
      <c r="AI41" s="2508"/>
      <c r="AJ41" s="2508"/>
      <c r="AK41" s="2508"/>
      <c r="AL41" s="2508"/>
      <c r="AM41" s="2508"/>
      <c r="AN41" s="2508"/>
      <c r="AO41" s="2508"/>
      <c r="AP41" s="2508"/>
      <c r="AQ41" s="2508"/>
      <c r="AR41" s="2508"/>
      <c r="AS41" s="2508"/>
      <c r="AT41" s="2508"/>
      <c r="AU41" s="1224"/>
    </row>
    <row r="42" spans="1:47" s="628" customFormat="1" ht="19.2">
      <c r="A42" s="2821" t="s">
        <v>444</v>
      </c>
      <c r="B42" s="2821"/>
      <c r="C42" s="2821"/>
      <c r="D42" s="2821"/>
      <c r="E42" s="2821"/>
      <c r="F42" s="2821"/>
      <c r="G42" s="2821"/>
      <c r="H42" s="2821"/>
      <c r="I42" s="2821"/>
      <c r="J42" s="2821"/>
      <c r="K42" s="2821"/>
      <c r="L42" s="2821"/>
      <c r="M42" s="2821"/>
      <c r="N42" s="2821"/>
      <c r="O42" s="2821"/>
      <c r="P42" s="2821"/>
      <c r="Q42" s="2821"/>
      <c r="R42" s="2821"/>
      <c r="S42" s="2821"/>
      <c r="T42" s="2821"/>
      <c r="U42" s="2821"/>
      <c r="V42" s="2821"/>
      <c r="W42" s="2821"/>
      <c r="X42" s="2821"/>
      <c r="Y42" s="2821"/>
      <c r="Z42" s="2821"/>
      <c r="AA42" s="2821"/>
      <c r="AB42" s="2821"/>
      <c r="AC42" s="2821"/>
      <c r="AD42" s="2821"/>
      <c r="AE42" s="2821"/>
      <c r="AF42" s="2821"/>
      <c r="AG42" s="2821"/>
      <c r="AH42" s="2821"/>
      <c r="AI42" s="2821"/>
      <c r="AJ42" s="2821"/>
      <c r="AK42" s="2821"/>
      <c r="AL42" s="2821"/>
      <c r="AM42" s="2821"/>
      <c r="AN42" s="2821"/>
      <c r="AO42" s="2821"/>
      <c r="AP42" s="2821"/>
      <c r="AQ42" s="2821"/>
      <c r="AR42" s="2821"/>
      <c r="AS42" s="2821"/>
      <c r="AT42" s="2256"/>
      <c r="AU42" s="2256"/>
    </row>
    <row r="43" spans="1:47" ht="34.200000000000003">
      <c r="A43" s="2808"/>
      <c r="B43" s="2807"/>
      <c r="C43" s="2807"/>
      <c r="D43" s="2806" t="s">
        <v>318</v>
      </c>
      <c r="E43" s="2805">
        <v>4289.0249999999996</v>
      </c>
      <c r="F43" s="2804">
        <v>5203.3050000000003</v>
      </c>
      <c r="G43" s="2804">
        <v>1587.5550000000001</v>
      </c>
      <c r="H43" s="2804">
        <v>295.33999999999997</v>
      </c>
      <c r="I43" s="2803">
        <v>11375.225</v>
      </c>
    </row>
    <row r="44" spans="1:47">
      <c r="A44" s="2808"/>
      <c r="B44" s="2807"/>
      <c r="C44" s="2807"/>
      <c r="D44" s="2806" t="s">
        <v>58</v>
      </c>
      <c r="E44" s="2805">
        <v>1873.84</v>
      </c>
      <c r="F44" s="2804">
        <v>1363.05</v>
      </c>
      <c r="G44" s="2804">
        <v>522.59</v>
      </c>
      <c r="H44" s="2804">
        <v>135.01</v>
      </c>
      <c r="I44" s="2803">
        <v>3894.49</v>
      </c>
    </row>
    <row r="45" spans="1:47" ht="34.200000000000003">
      <c r="A45" s="2808"/>
      <c r="B45" s="2807"/>
      <c r="C45" s="2807"/>
      <c r="D45" s="2806" t="s">
        <v>317</v>
      </c>
      <c r="E45" s="2805">
        <v>2554.12</v>
      </c>
      <c r="F45" s="2804">
        <v>2066.65</v>
      </c>
      <c r="G45" s="2804">
        <v>581.25</v>
      </c>
      <c r="H45" s="2804">
        <v>117.94</v>
      </c>
      <c r="I45" s="2803">
        <v>5319.96</v>
      </c>
    </row>
    <row r="46" spans="1:47" ht="24" customHeight="1">
      <c r="A46" s="2808"/>
      <c r="B46" s="2807"/>
      <c r="C46" s="2807"/>
      <c r="D46" s="2806" t="s">
        <v>316</v>
      </c>
      <c r="E46" s="2805">
        <v>1062.07</v>
      </c>
      <c r="F46" s="2804">
        <v>1606.63</v>
      </c>
      <c r="G46" s="2804">
        <v>279.73</v>
      </c>
      <c r="H46" s="2804">
        <v>38.03</v>
      </c>
      <c r="I46" s="2803">
        <v>2986.46</v>
      </c>
    </row>
    <row r="47" spans="1:47" ht="22.8">
      <c r="A47" s="2808"/>
      <c r="B47" s="2807"/>
      <c r="C47" s="2807"/>
      <c r="D47" s="2806" t="s">
        <v>61</v>
      </c>
      <c r="E47" s="2805">
        <v>1465.86</v>
      </c>
      <c r="F47" s="2804">
        <v>1161.56</v>
      </c>
      <c r="G47" s="2804">
        <v>529.59</v>
      </c>
      <c r="H47" s="2804">
        <v>123.96</v>
      </c>
      <c r="I47" s="2803">
        <v>3280.97</v>
      </c>
    </row>
    <row r="48" spans="1:47" ht="34.200000000000003">
      <c r="A48" s="2808"/>
      <c r="B48" s="2807"/>
      <c r="C48" s="2807"/>
      <c r="D48" s="2806" t="s">
        <v>315</v>
      </c>
      <c r="E48" s="2805">
        <v>772.9</v>
      </c>
      <c r="F48" s="2804">
        <v>674.8</v>
      </c>
      <c r="G48" s="2804">
        <v>102</v>
      </c>
      <c r="H48" s="2804">
        <v>19.829999999999998</v>
      </c>
      <c r="I48" s="2803">
        <v>1569.53</v>
      </c>
    </row>
    <row r="49" spans="1:9" ht="22.8">
      <c r="A49" s="2808"/>
      <c r="B49" s="2807"/>
      <c r="C49" s="2807"/>
      <c r="D49" s="2806" t="s">
        <v>64</v>
      </c>
      <c r="E49" s="2805">
        <v>2231.3150000000001</v>
      </c>
      <c r="F49" s="2804">
        <v>1987.385</v>
      </c>
      <c r="G49" s="2804">
        <v>709.255</v>
      </c>
      <c r="H49" s="2804">
        <v>156.51</v>
      </c>
      <c r="I49" s="2803">
        <v>5084.4650000000001</v>
      </c>
    </row>
    <row r="50" spans="1:9">
      <c r="A50" s="2808"/>
      <c r="B50" s="2807"/>
      <c r="C50" s="2807"/>
      <c r="D50" s="2806" t="s">
        <v>66</v>
      </c>
      <c r="E50" s="2805">
        <v>4862.1400000000003</v>
      </c>
      <c r="F50" s="2804">
        <v>9340.17</v>
      </c>
      <c r="G50" s="2804">
        <v>2541.7800000000002</v>
      </c>
      <c r="H50" s="2804">
        <v>381.11</v>
      </c>
      <c r="I50" s="2803">
        <v>17125.2</v>
      </c>
    </row>
    <row r="51" spans="1:9" ht="34.200000000000003">
      <c r="A51" s="2808"/>
      <c r="B51" s="2807"/>
      <c r="C51" s="2807"/>
      <c r="D51" s="2806" t="s">
        <v>68</v>
      </c>
      <c r="E51" s="2805">
        <v>14023.71</v>
      </c>
      <c r="F51" s="2804">
        <v>15326.89</v>
      </c>
      <c r="G51" s="2804">
        <v>7160.48</v>
      </c>
      <c r="H51" s="2804">
        <v>2178.9</v>
      </c>
      <c r="I51" s="2803">
        <v>38689.980000000003</v>
      </c>
    </row>
    <row r="52" spans="1:9" ht="36" customHeight="1">
      <c r="A52" s="2808"/>
      <c r="B52" s="2807"/>
      <c r="C52" s="2807"/>
      <c r="D52" s="2806" t="s">
        <v>70</v>
      </c>
      <c r="E52" s="2805">
        <v>280.27</v>
      </c>
      <c r="F52" s="2804">
        <v>246.74</v>
      </c>
      <c r="G52" s="2804">
        <v>70.73</v>
      </c>
      <c r="H52" s="2804">
        <v>23.16</v>
      </c>
      <c r="I52" s="2803">
        <v>620.9</v>
      </c>
    </row>
    <row r="53" spans="1:9">
      <c r="A53" s="2808"/>
      <c r="B53" s="2807"/>
      <c r="C53" s="2807" t="s">
        <v>13</v>
      </c>
      <c r="D53" s="2806"/>
      <c r="E53" s="2805">
        <v>34964.239999999998</v>
      </c>
      <c r="F53" s="2804">
        <v>41315.01</v>
      </c>
      <c r="G53" s="2804">
        <v>15041.38</v>
      </c>
      <c r="H53" s="2804">
        <v>3692.94</v>
      </c>
      <c r="I53" s="2803">
        <v>95013.57</v>
      </c>
    </row>
    <row r="54" spans="1:9" ht="45.6">
      <c r="A54" s="2808"/>
      <c r="B54" s="2807" t="s">
        <v>87</v>
      </c>
      <c r="C54" s="2807" t="s">
        <v>443</v>
      </c>
      <c r="D54" s="2806" t="s">
        <v>442</v>
      </c>
      <c r="E54" s="2805">
        <v>10292.49</v>
      </c>
      <c r="F54" s="2804">
        <v>15165.9</v>
      </c>
      <c r="G54" s="2804">
        <v>5740.96</v>
      </c>
      <c r="H54" s="2804">
        <v>1176.22</v>
      </c>
      <c r="I54" s="2803">
        <v>32375.57</v>
      </c>
    </row>
    <row r="55" spans="1:9" ht="34.200000000000003">
      <c r="A55" s="2808"/>
      <c r="B55" s="2807"/>
      <c r="C55" s="2807"/>
      <c r="D55" s="2806" t="s">
        <v>441</v>
      </c>
      <c r="E55" s="2805">
        <v>620.69000000000005</v>
      </c>
      <c r="F55" s="2804">
        <v>961.19</v>
      </c>
      <c r="G55" s="2804">
        <v>395.3</v>
      </c>
      <c r="H55" s="2804">
        <v>144.13</v>
      </c>
      <c r="I55" s="2803">
        <v>2121.31</v>
      </c>
    </row>
    <row r="56" spans="1:9" ht="36" customHeight="1">
      <c r="A56" s="2808"/>
      <c r="B56" s="2807"/>
      <c r="C56" s="2807"/>
      <c r="D56" s="2806" t="s">
        <v>440</v>
      </c>
      <c r="E56" s="2805">
        <v>1727.97</v>
      </c>
      <c r="F56" s="2804">
        <v>2805.24</v>
      </c>
      <c r="G56" s="2804">
        <v>722.44</v>
      </c>
      <c r="H56" s="2804">
        <v>111.62</v>
      </c>
      <c r="I56" s="2803">
        <v>5367.27</v>
      </c>
    </row>
    <row r="57" spans="1:9" ht="15.75" customHeight="1">
      <c r="A57" s="2808"/>
      <c r="B57" s="2807"/>
      <c r="C57" s="2807"/>
      <c r="D57" s="2806" t="s">
        <v>439</v>
      </c>
      <c r="E57" s="2805">
        <v>9253.4</v>
      </c>
      <c r="F57" s="2804">
        <v>12099.64</v>
      </c>
      <c r="G57" s="2804">
        <v>4037.95</v>
      </c>
      <c r="H57" s="2804">
        <v>955.41</v>
      </c>
      <c r="I57" s="2803">
        <v>26346.400000000001</v>
      </c>
    </row>
    <row r="58" spans="1:9" ht="34.200000000000003">
      <c r="A58" s="2808"/>
      <c r="B58" s="2807"/>
      <c r="C58" s="2807"/>
      <c r="D58" s="2806" t="s">
        <v>438</v>
      </c>
      <c r="E58" s="2805">
        <v>3362.33</v>
      </c>
      <c r="F58" s="2804">
        <v>4932.92</v>
      </c>
      <c r="G58" s="2804">
        <v>2093.6</v>
      </c>
      <c r="H58" s="2804">
        <v>448.18</v>
      </c>
      <c r="I58" s="2803">
        <v>10837.03</v>
      </c>
    </row>
    <row r="59" spans="1:9" ht="68.400000000000006">
      <c r="A59" s="2808"/>
      <c r="B59" s="2807"/>
      <c r="C59" s="2807"/>
      <c r="D59" s="2806" t="s">
        <v>437</v>
      </c>
      <c r="E59" s="2805">
        <v>550.87</v>
      </c>
      <c r="F59" s="2804">
        <v>815.85</v>
      </c>
      <c r="G59" s="2804">
        <v>86.71</v>
      </c>
      <c r="H59" s="2804">
        <v>8.3699999999999992</v>
      </c>
      <c r="I59" s="2803">
        <v>1461.8</v>
      </c>
    </row>
    <row r="60" spans="1:9" ht="57">
      <c r="A60" s="2808"/>
      <c r="B60" s="2807"/>
      <c r="C60" s="2807"/>
      <c r="D60" s="2806" t="s">
        <v>436</v>
      </c>
      <c r="E60" s="2805">
        <v>2933.75</v>
      </c>
      <c r="F60" s="2804">
        <v>5122.107</v>
      </c>
      <c r="G60" s="2804">
        <v>756.58600000000001</v>
      </c>
      <c r="H60" s="2804">
        <v>116.11</v>
      </c>
      <c r="I60" s="2803">
        <v>8928.5540000000001</v>
      </c>
    </row>
    <row r="61" spans="1:9" ht="34.200000000000003">
      <c r="A61" s="2808"/>
      <c r="B61" s="2807"/>
      <c r="C61" s="2807"/>
      <c r="D61" s="2806" t="s">
        <v>435</v>
      </c>
      <c r="E61" s="2805">
        <v>4228.04</v>
      </c>
      <c r="F61" s="2804">
        <v>6561.6670000000004</v>
      </c>
      <c r="G61" s="2804">
        <v>1091.2170000000001</v>
      </c>
      <c r="H61" s="2804">
        <v>179.39</v>
      </c>
      <c r="I61" s="2803">
        <v>12060.315000000001</v>
      </c>
    </row>
    <row r="62" spans="1:9" ht="24" customHeight="1">
      <c r="A62" s="2808"/>
      <c r="B62" s="2807"/>
      <c r="C62" s="2807"/>
      <c r="D62" s="2806" t="s">
        <v>81</v>
      </c>
      <c r="E62" s="2805">
        <v>3533.13</v>
      </c>
      <c r="F62" s="2804">
        <v>8177.03</v>
      </c>
      <c r="G62" s="2804">
        <v>2634.4</v>
      </c>
      <c r="H62" s="2804">
        <v>407.3</v>
      </c>
      <c r="I62" s="2803">
        <v>14751.86</v>
      </c>
    </row>
    <row r="63" spans="1:9" ht="22.8">
      <c r="A63" s="2808"/>
      <c r="B63" s="2807"/>
      <c r="C63" s="2807"/>
      <c r="D63" s="2806" t="s">
        <v>83</v>
      </c>
      <c r="E63" s="2805">
        <v>8390.09</v>
      </c>
      <c r="F63" s="2804">
        <v>15115.445</v>
      </c>
      <c r="G63" s="2804">
        <v>5571.4560000000001</v>
      </c>
      <c r="H63" s="2804">
        <v>1281.33</v>
      </c>
      <c r="I63" s="2803">
        <v>30358.321</v>
      </c>
    </row>
    <row r="64" spans="1:9">
      <c r="A64" s="2808"/>
      <c r="B64" s="2807"/>
      <c r="C64" s="2807" t="s">
        <v>13</v>
      </c>
      <c r="D64" s="2806"/>
      <c r="E64" s="2805">
        <v>44892.76</v>
      </c>
      <c r="F64" s="2804">
        <v>71756.990000000005</v>
      </c>
      <c r="G64" s="2804">
        <v>23130.62</v>
      </c>
      <c r="H64" s="2804">
        <v>4828.0600000000004</v>
      </c>
      <c r="I64" s="2803">
        <v>144608.43</v>
      </c>
    </row>
    <row r="65" spans="1:9" ht="36" customHeight="1">
      <c r="A65" s="2808"/>
      <c r="B65" s="2807" t="s">
        <v>13</v>
      </c>
      <c r="C65" s="2807" t="s">
        <v>443</v>
      </c>
      <c r="D65" s="2806" t="s">
        <v>320</v>
      </c>
      <c r="E65" s="2805">
        <v>568.48</v>
      </c>
      <c r="F65" s="2804">
        <v>815.61</v>
      </c>
      <c r="G65" s="2804">
        <v>343.52</v>
      </c>
      <c r="H65" s="2804">
        <v>104.35</v>
      </c>
      <c r="I65" s="2803">
        <v>1831.96</v>
      </c>
    </row>
    <row r="66" spans="1:9" ht="45.6">
      <c r="A66" s="2808"/>
      <c r="B66" s="2807"/>
      <c r="C66" s="2807"/>
      <c r="D66" s="2806" t="s">
        <v>319</v>
      </c>
      <c r="E66" s="2805">
        <v>980.51</v>
      </c>
      <c r="F66" s="2804">
        <v>1522.22</v>
      </c>
      <c r="G66" s="2804">
        <v>612.9</v>
      </c>
      <c r="H66" s="2804">
        <v>118.8</v>
      </c>
      <c r="I66" s="2803">
        <v>3234.43</v>
      </c>
    </row>
    <row r="67" spans="1:9" ht="34.200000000000003">
      <c r="A67" s="2808"/>
      <c r="B67" s="2807"/>
      <c r="C67" s="2807"/>
      <c r="D67" s="2806" t="s">
        <v>318</v>
      </c>
      <c r="E67" s="2805">
        <v>4289.0249999999996</v>
      </c>
      <c r="F67" s="2804">
        <v>5203.3050000000003</v>
      </c>
      <c r="G67" s="2804">
        <v>1587.5550000000001</v>
      </c>
      <c r="H67" s="2804">
        <v>295.33999999999997</v>
      </c>
      <c r="I67" s="2803">
        <v>11375.225</v>
      </c>
    </row>
    <row r="68" spans="1:9" ht="45.6">
      <c r="A68" s="2808"/>
      <c r="B68" s="2807"/>
      <c r="C68" s="2807"/>
      <c r="D68" s="2806" t="s">
        <v>442</v>
      </c>
      <c r="E68" s="2805">
        <v>10292.49</v>
      </c>
      <c r="F68" s="2804">
        <v>15165.9</v>
      </c>
      <c r="G68" s="2804">
        <v>5740.96</v>
      </c>
      <c r="H68" s="2804">
        <v>1176.22</v>
      </c>
      <c r="I68" s="2803">
        <v>32375.57</v>
      </c>
    </row>
    <row r="69" spans="1:9" ht="34.200000000000003">
      <c r="A69" s="2808"/>
      <c r="B69" s="2807"/>
      <c r="C69" s="2807"/>
      <c r="D69" s="2806" t="s">
        <v>441</v>
      </c>
      <c r="E69" s="2805">
        <v>620.69000000000005</v>
      </c>
      <c r="F69" s="2804">
        <v>961.19</v>
      </c>
      <c r="G69" s="2804">
        <v>395.3</v>
      </c>
      <c r="H69" s="2804">
        <v>144.13</v>
      </c>
      <c r="I69" s="2803">
        <v>2121.31</v>
      </c>
    </row>
    <row r="70" spans="1:9" ht="34.200000000000003">
      <c r="A70" s="2808"/>
      <c r="B70" s="2807"/>
      <c r="C70" s="2807"/>
      <c r="D70" s="2806" t="s">
        <v>440</v>
      </c>
      <c r="E70" s="2805">
        <v>1727.97</v>
      </c>
      <c r="F70" s="2804">
        <v>2805.24</v>
      </c>
      <c r="G70" s="2804">
        <v>722.44</v>
      </c>
      <c r="H70" s="2804">
        <v>111.62</v>
      </c>
      <c r="I70" s="2803">
        <v>5367.27</v>
      </c>
    </row>
    <row r="71" spans="1:9" ht="36" customHeight="1">
      <c r="A71" s="2808"/>
      <c r="B71" s="2807"/>
      <c r="C71" s="2807"/>
      <c r="D71" s="2806" t="s">
        <v>58</v>
      </c>
      <c r="E71" s="2805">
        <v>1873.84</v>
      </c>
      <c r="F71" s="2804">
        <v>1363.05</v>
      </c>
      <c r="G71" s="2804">
        <v>522.59</v>
      </c>
      <c r="H71" s="2804">
        <v>135.01</v>
      </c>
      <c r="I71" s="2803">
        <v>3894.49</v>
      </c>
    </row>
    <row r="72" spans="1:9" ht="15.75" customHeight="1">
      <c r="A72" s="2808"/>
      <c r="B72" s="2807"/>
      <c r="C72" s="2807"/>
      <c r="D72" s="2806" t="s">
        <v>439</v>
      </c>
      <c r="E72" s="2805">
        <v>9253.4</v>
      </c>
      <c r="F72" s="2804">
        <v>12099.64</v>
      </c>
      <c r="G72" s="2804">
        <v>4037.95</v>
      </c>
      <c r="H72" s="2804">
        <v>955.41</v>
      </c>
      <c r="I72" s="2803">
        <v>26346.400000000001</v>
      </c>
    </row>
    <row r="73" spans="1:9" ht="34.200000000000003">
      <c r="A73" s="2808"/>
      <c r="B73" s="2807"/>
      <c r="C73" s="2807"/>
      <c r="D73" s="2806" t="s">
        <v>438</v>
      </c>
      <c r="E73" s="2805">
        <v>3362.33</v>
      </c>
      <c r="F73" s="2804">
        <v>4932.92</v>
      </c>
      <c r="G73" s="2804">
        <v>2093.6</v>
      </c>
      <c r="H73" s="2804">
        <v>448.18</v>
      </c>
      <c r="I73" s="2803">
        <v>10837.03</v>
      </c>
    </row>
    <row r="74" spans="1:9" ht="34.200000000000003">
      <c r="A74" s="2808"/>
      <c r="B74" s="2807"/>
      <c r="C74" s="2807"/>
      <c r="D74" s="2806" t="s">
        <v>317</v>
      </c>
      <c r="E74" s="2805">
        <v>2554.12</v>
      </c>
      <c r="F74" s="2804">
        <v>2066.65</v>
      </c>
      <c r="G74" s="2804">
        <v>581.25</v>
      </c>
      <c r="H74" s="2804">
        <v>117.94</v>
      </c>
      <c r="I74" s="2803">
        <v>5319.96</v>
      </c>
    </row>
    <row r="75" spans="1:9" ht="24" customHeight="1">
      <c r="A75" s="2808"/>
      <c r="B75" s="2807"/>
      <c r="C75" s="2807"/>
      <c r="D75" s="2806" t="s">
        <v>316</v>
      </c>
      <c r="E75" s="2805">
        <v>1062.07</v>
      </c>
      <c r="F75" s="2804">
        <v>1606.63</v>
      </c>
      <c r="G75" s="2804">
        <v>279.73</v>
      </c>
      <c r="H75" s="2804">
        <v>38.03</v>
      </c>
      <c r="I75" s="2803">
        <v>2986.46</v>
      </c>
    </row>
    <row r="76" spans="1:9" ht="68.400000000000006">
      <c r="A76" s="2808"/>
      <c r="B76" s="2807"/>
      <c r="C76" s="2807"/>
      <c r="D76" s="2806" t="s">
        <v>437</v>
      </c>
      <c r="E76" s="2805">
        <v>550.87</v>
      </c>
      <c r="F76" s="2804">
        <v>815.85</v>
      </c>
      <c r="G76" s="2804">
        <v>86.71</v>
      </c>
      <c r="H76" s="2804">
        <v>8.3699999999999992</v>
      </c>
      <c r="I76" s="2803">
        <v>1461.8</v>
      </c>
    </row>
    <row r="77" spans="1:9" ht="57">
      <c r="A77" s="2808"/>
      <c r="B77" s="2807"/>
      <c r="C77" s="2807"/>
      <c r="D77" s="2806" t="s">
        <v>436</v>
      </c>
      <c r="E77" s="2805">
        <v>2933.75</v>
      </c>
      <c r="F77" s="2804">
        <v>5122.107</v>
      </c>
      <c r="G77" s="2804">
        <v>756.58600000000001</v>
      </c>
      <c r="H77" s="2804">
        <v>116.11</v>
      </c>
      <c r="I77" s="2803">
        <v>8928.5540000000001</v>
      </c>
    </row>
    <row r="78" spans="1:9" ht="34.200000000000003">
      <c r="A78" s="2808"/>
      <c r="B78" s="2807"/>
      <c r="C78" s="2807"/>
      <c r="D78" s="2806" t="s">
        <v>435</v>
      </c>
      <c r="E78" s="2805">
        <v>4228.04</v>
      </c>
      <c r="F78" s="2804">
        <v>6561.6670000000004</v>
      </c>
      <c r="G78" s="2804">
        <v>1091.2170000000001</v>
      </c>
      <c r="H78" s="2804">
        <v>179.39</v>
      </c>
      <c r="I78" s="2803">
        <v>12060.315000000001</v>
      </c>
    </row>
    <row r="79" spans="1:9">
      <c r="A79" s="2808"/>
      <c r="B79" s="2807"/>
      <c r="C79" s="2807"/>
      <c r="D79" s="2806" t="s">
        <v>81</v>
      </c>
      <c r="E79" s="2805">
        <v>3533.13</v>
      </c>
      <c r="F79" s="2804">
        <v>8177.03</v>
      </c>
      <c r="G79" s="2804">
        <v>2634.4</v>
      </c>
      <c r="H79" s="2804">
        <v>407.3</v>
      </c>
      <c r="I79" s="2803">
        <v>14751.86</v>
      </c>
    </row>
    <row r="80" spans="1:9" ht="22.8">
      <c r="A80" s="2808"/>
      <c r="B80" s="2807"/>
      <c r="C80" s="2807"/>
      <c r="D80" s="2806" t="s">
        <v>61</v>
      </c>
      <c r="E80" s="2805">
        <v>1465.86</v>
      </c>
      <c r="F80" s="2804">
        <v>1161.56</v>
      </c>
      <c r="G80" s="2804">
        <v>529.59</v>
      </c>
      <c r="H80" s="2804">
        <v>123.96</v>
      </c>
      <c r="I80" s="2803">
        <v>3280.97</v>
      </c>
    </row>
    <row r="81" spans="1:9" ht="34.200000000000003">
      <c r="A81" s="2808"/>
      <c r="B81" s="2807"/>
      <c r="C81" s="2807"/>
      <c r="D81" s="2806" t="s">
        <v>315</v>
      </c>
      <c r="E81" s="2805">
        <v>772.9</v>
      </c>
      <c r="F81" s="2804">
        <v>674.8</v>
      </c>
      <c r="G81" s="2804">
        <v>102</v>
      </c>
      <c r="H81" s="2804">
        <v>19.829999999999998</v>
      </c>
      <c r="I81" s="2803">
        <v>1569.53</v>
      </c>
    </row>
    <row r="82" spans="1:9" ht="24" customHeight="1">
      <c r="A82" s="2808"/>
      <c r="B82" s="2807"/>
      <c r="C82" s="2807"/>
      <c r="D82" s="2806" t="s">
        <v>64</v>
      </c>
      <c r="E82" s="2805">
        <v>2231.3150000000001</v>
      </c>
      <c r="F82" s="2804">
        <v>1987.385</v>
      </c>
      <c r="G82" s="2804">
        <v>709.255</v>
      </c>
      <c r="H82" s="2804">
        <v>156.51</v>
      </c>
      <c r="I82" s="2803">
        <v>5084.4650000000001</v>
      </c>
    </row>
    <row r="83" spans="1:9">
      <c r="A83" s="2808"/>
      <c r="B83" s="2807"/>
      <c r="C83" s="2807"/>
      <c r="D83" s="2806" t="s">
        <v>66</v>
      </c>
      <c r="E83" s="2805">
        <v>4862.1400000000003</v>
      </c>
      <c r="F83" s="2804">
        <v>9340.17</v>
      </c>
      <c r="G83" s="2804">
        <v>2541.7800000000002</v>
      </c>
      <c r="H83" s="2804">
        <v>381.11</v>
      </c>
      <c r="I83" s="2803">
        <v>17125.2</v>
      </c>
    </row>
    <row r="84" spans="1:9" ht="22.8">
      <c r="A84" s="2808"/>
      <c r="B84" s="2807"/>
      <c r="C84" s="2807"/>
      <c r="D84" s="2806" t="s">
        <v>83</v>
      </c>
      <c r="E84" s="2805">
        <v>8390.09</v>
      </c>
      <c r="F84" s="2804">
        <v>15115.445</v>
      </c>
      <c r="G84" s="2804">
        <v>5571.4560000000001</v>
      </c>
      <c r="H84" s="2804">
        <v>1281.33</v>
      </c>
      <c r="I84" s="2803">
        <v>30358.321</v>
      </c>
    </row>
    <row r="85" spans="1:9" ht="34.200000000000003">
      <c r="A85" s="2808"/>
      <c r="B85" s="2807"/>
      <c r="C85" s="2807"/>
      <c r="D85" s="2806" t="s">
        <v>68</v>
      </c>
      <c r="E85" s="2805">
        <v>14023.71</v>
      </c>
      <c r="F85" s="2804">
        <v>15326.89</v>
      </c>
      <c r="G85" s="2804">
        <v>7160.48</v>
      </c>
      <c r="H85" s="2804">
        <v>2178.9</v>
      </c>
      <c r="I85" s="2803">
        <v>38689.980000000003</v>
      </c>
    </row>
    <row r="86" spans="1:9" ht="22.8">
      <c r="A86" s="2808"/>
      <c r="B86" s="2807"/>
      <c r="C86" s="2807"/>
      <c r="D86" s="2806" t="s">
        <v>70</v>
      </c>
      <c r="E86" s="2805">
        <v>280.27</v>
      </c>
      <c r="F86" s="2804">
        <v>246.74</v>
      </c>
      <c r="G86" s="2804">
        <v>70.73</v>
      </c>
      <c r="H86" s="2804">
        <v>23.16</v>
      </c>
      <c r="I86" s="2803">
        <v>620.9</v>
      </c>
    </row>
    <row r="87" spans="1:9" ht="24" customHeight="1">
      <c r="A87" s="2808"/>
      <c r="B87" s="2807"/>
      <c r="C87" s="2807" t="s">
        <v>13</v>
      </c>
      <c r="D87" s="2806"/>
      <c r="E87" s="2805">
        <v>79857</v>
      </c>
      <c r="F87" s="2804">
        <v>113072</v>
      </c>
      <c r="G87" s="2804">
        <v>38172</v>
      </c>
      <c r="H87" s="2804">
        <v>8521</v>
      </c>
      <c r="I87" s="2803">
        <v>239622</v>
      </c>
    </row>
    <row r="88" spans="1:9" ht="45.6">
      <c r="A88" s="2820" t="s">
        <v>144</v>
      </c>
      <c r="B88" s="2819" t="s">
        <v>71</v>
      </c>
      <c r="C88" s="2819" t="s">
        <v>443</v>
      </c>
      <c r="D88" s="2818" t="s">
        <v>320</v>
      </c>
      <c r="E88" s="2817">
        <v>138.04</v>
      </c>
      <c r="F88" s="2816">
        <v>328.93</v>
      </c>
      <c r="G88" s="2816">
        <v>185.05</v>
      </c>
      <c r="H88" s="2816">
        <v>67.099999999999994</v>
      </c>
      <c r="I88" s="2815">
        <v>719.12</v>
      </c>
    </row>
    <row r="89" spans="1:9" ht="45.6">
      <c r="A89" s="2808"/>
      <c r="B89" s="2807"/>
      <c r="C89" s="2807"/>
      <c r="D89" s="2806" t="s">
        <v>319</v>
      </c>
      <c r="E89" s="2805">
        <v>1701.79</v>
      </c>
      <c r="F89" s="2804">
        <v>2638.04</v>
      </c>
      <c r="G89" s="2804">
        <v>1067.82</v>
      </c>
      <c r="H89" s="2804">
        <v>229.14</v>
      </c>
      <c r="I89" s="2803">
        <v>5636.79</v>
      </c>
    </row>
    <row r="90" spans="1:9" ht="34.200000000000003">
      <c r="A90" s="2808"/>
      <c r="B90" s="2807"/>
      <c r="C90" s="2807"/>
      <c r="D90" s="2806" t="s">
        <v>318</v>
      </c>
      <c r="E90" s="2805">
        <v>2612.14</v>
      </c>
      <c r="F90" s="2804">
        <v>4962</v>
      </c>
      <c r="G90" s="2804">
        <v>2727.16</v>
      </c>
      <c r="H90" s="2804">
        <v>738.58</v>
      </c>
      <c r="I90" s="2803">
        <v>11039.88</v>
      </c>
    </row>
    <row r="91" spans="1:9">
      <c r="A91" s="2808"/>
      <c r="B91" s="2807"/>
      <c r="C91" s="2807"/>
      <c r="D91" s="2806" t="s">
        <v>58</v>
      </c>
      <c r="E91" s="2805">
        <v>7578.7</v>
      </c>
      <c r="F91" s="2804">
        <v>6168.04</v>
      </c>
      <c r="G91" s="2804">
        <v>2880.3</v>
      </c>
      <c r="H91" s="2804">
        <v>902.78</v>
      </c>
      <c r="I91" s="2803">
        <v>17529.82</v>
      </c>
    </row>
    <row r="92" spans="1:9" ht="34.200000000000003">
      <c r="A92" s="2808"/>
      <c r="B92" s="2807"/>
      <c r="C92" s="2807"/>
      <c r="D92" s="2806" t="s">
        <v>317</v>
      </c>
      <c r="E92" s="2805">
        <v>8812.68</v>
      </c>
      <c r="F92" s="2804">
        <v>8823.6200000000008</v>
      </c>
      <c r="G92" s="2804">
        <v>3502.98</v>
      </c>
      <c r="H92" s="2804">
        <v>805.24</v>
      </c>
      <c r="I92" s="2803">
        <v>21944.52</v>
      </c>
    </row>
    <row r="93" spans="1:9" ht="36" customHeight="1">
      <c r="A93" s="2808"/>
      <c r="B93" s="2807"/>
      <c r="C93" s="2807"/>
      <c r="D93" s="2806" t="s">
        <v>316</v>
      </c>
      <c r="E93" s="2805">
        <v>666.74</v>
      </c>
      <c r="F93" s="2804">
        <v>1407.84</v>
      </c>
      <c r="G93" s="2804">
        <v>445.34</v>
      </c>
      <c r="H93" s="2804">
        <v>123.06</v>
      </c>
      <c r="I93" s="2803">
        <v>2642.98</v>
      </c>
    </row>
    <row r="94" spans="1:9" ht="22.8">
      <c r="A94" s="2808"/>
      <c r="B94" s="2807"/>
      <c r="C94" s="2807"/>
      <c r="D94" s="2806" t="s">
        <v>61</v>
      </c>
      <c r="E94" s="2805">
        <v>2260.0500000000002</v>
      </c>
      <c r="F94" s="2804">
        <v>1779.26</v>
      </c>
      <c r="G94" s="2804">
        <v>886.06</v>
      </c>
      <c r="H94" s="2804">
        <v>286.38</v>
      </c>
      <c r="I94" s="2803">
        <v>5211.75</v>
      </c>
    </row>
    <row r="95" spans="1:9" ht="34.200000000000003">
      <c r="A95" s="2808"/>
      <c r="B95" s="2807"/>
      <c r="C95" s="2807"/>
      <c r="D95" s="2806" t="s">
        <v>315</v>
      </c>
      <c r="E95" s="2805">
        <v>329.5</v>
      </c>
      <c r="F95" s="2804">
        <v>342.46</v>
      </c>
      <c r="G95" s="2804">
        <v>56.83</v>
      </c>
      <c r="H95" s="2804">
        <v>13</v>
      </c>
      <c r="I95" s="2803">
        <v>741.79</v>
      </c>
    </row>
    <row r="96" spans="1:9" ht="22.8">
      <c r="A96" s="2808"/>
      <c r="B96" s="2807"/>
      <c r="C96" s="2807"/>
      <c r="D96" s="2806" t="s">
        <v>64</v>
      </c>
      <c r="E96" s="2805">
        <v>2602.4</v>
      </c>
      <c r="F96" s="2804">
        <v>2499.04</v>
      </c>
      <c r="G96" s="2804">
        <v>1113.3800000000001</v>
      </c>
      <c r="H96" s="2804">
        <v>311.01</v>
      </c>
      <c r="I96" s="2803">
        <v>6525.83</v>
      </c>
    </row>
    <row r="97" spans="1:9" ht="36" customHeight="1">
      <c r="A97" s="2808"/>
      <c r="B97" s="2807"/>
      <c r="C97" s="2807"/>
      <c r="D97" s="2806" t="s">
        <v>66</v>
      </c>
      <c r="E97" s="2805">
        <v>810.35</v>
      </c>
      <c r="F97" s="2804">
        <v>1905.01</v>
      </c>
      <c r="G97" s="2804">
        <v>682.41</v>
      </c>
      <c r="H97" s="2804">
        <v>118.97</v>
      </c>
      <c r="I97" s="2803">
        <v>3516.74</v>
      </c>
    </row>
    <row r="98" spans="1:9" ht="15.75" customHeight="1">
      <c r="A98" s="2808"/>
      <c r="B98" s="2807"/>
      <c r="C98" s="2807"/>
      <c r="D98" s="2806" t="s">
        <v>68</v>
      </c>
      <c r="E98" s="2805">
        <v>2900.03</v>
      </c>
      <c r="F98" s="2804">
        <v>4170.83</v>
      </c>
      <c r="G98" s="2804">
        <v>1926.21</v>
      </c>
      <c r="H98" s="2804">
        <v>547.54999999999995</v>
      </c>
      <c r="I98" s="2803">
        <v>9544.6200000000008</v>
      </c>
    </row>
    <row r="99" spans="1:9" ht="22.8">
      <c r="A99" s="2808"/>
      <c r="B99" s="2807"/>
      <c r="C99" s="2807"/>
      <c r="D99" s="2806" t="s">
        <v>70</v>
      </c>
      <c r="E99" s="2805">
        <v>43</v>
      </c>
      <c r="F99" s="2804">
        <v>28.77</v>
      </c>
      <c r="G99" s="2804">
        <v>4.93</v>
      </c>
      <c r="H99" s="2804">
        <v>1</v>
      </c>
      <c r="I99" s="2803">
        <v>77.7</v>
      </c>
    </row>
    <row r="100" spans="1:9">
      <c r="A100" s="2808"/>
      <c r="B100" s="2807"/>
      <c r="C100" s="2807" t="s">
        <v>13</v>
      </c>
      <c r="D100" s="2806"/>
      <c r="E100" s="2805">
        <v>30455.42</v>
      </c>
      <c r="F100" s="2804">
        <v>35053.839999999997</v>
      </c>
      <c r="G100" s="2804">
        <v>15478.47</v>
      </c>
      <c r="H100" s="2804">
        <v>4143.8100000000004</v>
      </c>
      <c r="I100" s="2803">
        <v>85131.54</v>
      </c>
    </row>
    <row r="101" spans="1:9" ht="45.6">
      <c r="A101" s="2808"/>
      <c r="B101" s="2807" t="s">
        <v>87</v>
      </c>
      <c r="C101" s="2807" t="s">
        <v>443</v>
      </c>
      <c r="D101" s="2806" t="s">
        <v>442</v>
      </c>
      <c r="E101" s="2805">
        <v>7865.85</v>
      </c>
      <c r="F101" s="2804">
        <v>16432.28</v>
      </c>
      <c r="G101" s="2804">
        <v>8316.07</v>
      </c>
      <c r="H101" s="2804">
        <v>1846.13</v>
      </c>
      <c r="I101" s="2803">
        <v>34460.33</v>
      </c>
    </row>
    <row r="102" spans="1:9" ht="34.200000000000003">
      <c r="A102" s="2808"/>
      <c r="B102" s="2807"/>
      <c r="C102" s="2807"/>
      <c r="D102" s="2806" t="s">
        <v>441</v>
      </c>
      <c r="E102" s="2805">
        <v>231.48</v>
      </c>
      <c r="F102" s="2804">
        <v>458.4</v>
      </c>
      <c r="G102" s="2804">
        <v>216.16</v>
      </c>
      <c r="H102" s="2804">
        <v>75.790000000000006</v>
      </c>
      <c r="I102" s="2803">
        <v>981.83</v>
      </c>
    </row>
    <row r="103" spans="1:9" ht="24" customHeight="1">
      <c r="A103" s="2808"/>
      <c r="B103" s="2807"/>
      <c r="C103" s="2807"/>
      <c r="D103" s="2806" t="s">
        <v>440</v>
      </c>
      <c r="E103" s="2805">
        <v>853.36</v>
      </c>
      <c r="F103" s="2804">
        <v>1855.3</v>
      </c>
      <c r="G103" s="2804">
        <v>713.44</v>
      </c>
      <c r="H103" s="2804">
        <v>157.01</v>
      </c>
      <c r="I103" s="2803">
        <v>3579.11</v>
      </c>
    </row>
    <row r="104" spans="1:9" ht="34.200000000000003">
      <c r="A104" s="2808"/>
      <c r="B104" s="2807"/>
      <c r="C104" s="2807"/>
      <c r="D104" s="2806" t="s">
        <v>439</v>
      </c>
      <c r="E104" s="2805">
        <v>4140.8999999999996</v>
      </c>
      <c r="F104" s="2804">
        <v>6513.96</v>
      </c>
      <c r="G104" s="2804">
        <v>2772.16</v>
      </c>
      <c r="H104" s="2804">
        <v>763.55</v>
      </c>
      <c r="I104" s="2803">
        <v>14190.57</v>
      </c>
    </row>
    <row r="105" spans="1:9" ht="34.200000000000003">
      <c r="A105" s="2808"/>
      <c r="B105" s="2807"/>
      <c r="C105" s="2807"/>
      <c r="D105" s="2806" t="s">
        <v>438</v>
      </c>
      <c r="E105" s="2805">
        <v>387.99</v>
      </c>
      <c r="F105" s="2804">
        <v>636.97</v>
      </c>
      <c r="G105" s="2804">
        <v>331.55</v>
      </c>
      <c r="H105" s="2804">
        <v>79.92</v>
      </c>
      <c r="I105" s="2803">
        <v>1436.43</v>
      </c>
    </row>
    <row r="106" spans="1:9" ht="36" customHeight="1">
      <c r="A106" s="2808"/>
      <c r="B106" s="2807"/>
      <c r="C106" s="2807"/>
      <c r="D106" s="2806" t="s">
        <v>437</v>
      </c>
      <c r="E106" s="2805">
        <v>229.16</v>
      </c>
      <c r="F106" s="2804">
        <v>613.80999999999995</v>
      </c>
      <c r="G106" s="2804">
        <v>115.04</v>
      </c>
      <c r="H106" s="2804">
        <v>21.28</v>
      </c>
      <c r="I106" s="2803">
        <v>979.29</v>
      </c>
    </row>
    <row r="107" spans="1:9" ht="57">
      <c r="A107" s="2808"/>
      <c r="B107" s="2807"/>
      <c r="C107" s="2807"/>
      <c r="D107" s="2806" t="s">
        <v>436</v>
      </c>
      <c r="E107" s="2805">
        <v>1941.874</v>
      </c>
      <c r="F107" s="2804">
        <v>3952.07</v>
      </c>
      <c r="G107" s="2804">
        <v>938.05600000000004</v>
      </c>
      <c r="H107" s="2804">
        <v>154.72</v>
      </c>
      <c r="I107" s="2803">
        <v>6986.72</v>
      </c>
    </row>
    <row r="108" spans="1:9" ht="34.200000000000003">
      <c r="A108" s="2808"/>
      <c r="B108" s="2807"/>
      <c r="C108" s="2807"/>
      <c r="D108" s="2806" t="s">
        <v>435</v>
      </c>
      <c r="E108" s="2805">
        <v>1258.94</v>
      </c>
      <c r="F108" s="2804">
        <v>2005.7940000000001</v>
      </c>
      <c r="G108" s="2804">
        <v>505.49400000000003</v>
      </c>
      <c r="H108" s="2804">
        <v>86.65</v>
      </c>
      <c r="I108" s="2803">
        <v>3856.877</v>
      </c>
    </row>
    <row r="109" spans="1:9">
      <c r="A109" s="2808"/>
      <c r="B109" s="2807"/>
      <c r="C109" s="2807"/>
      <c r="D109" s="2806" t="s">
        <v>81</v>
      </c>
      <c r="E109" s="2805">
        <v>1569.09</v>
      </c>
      <c r="F109" s="2804">
        <v>4004.59</v>
      </c>
      <c r="G109" s="2804">
        <v>1619.5</v>
      </c>
      <c r="H109" s="2804">
        <v>283.49</v>
      </c>
      <c r="I109" s="2803">
        <v>7476.67</v>
      </c>
    </row>
    <row r="110" spans="1:9" ht="22.8">
      <c r="A110" s="2808"/>
      <c r="B110" s="2807"/>
      <c r="C110" s="2807"/>
      <c r="D110" s="2806" t="s">
        <v>83</v>
      </c>
      <c r="E110" s="2805">
        <v>4680.9359999999997</v>
      </c>
      <c r="F110" s="2804">
        <v>8446.9860000000008</v>
      </c>
      <c r="G110" s="2804">
        <v>2676.06</v>
      </c>
      <c r="H110" s="2804">
        <v>508.65</v>
      </c>
      <c r="I110" s="2803">
        <v>16312.633</v>
      </c>
    </row>
    <row r="111" spans="1:9">
      <c r="A111" s="2808"/>
      <c r="B111" s="2807"/>
      <c r="C111" s="2807" t="s">
        <v>13</v>
      </c>
      <c r="D111" s="2806"/>
      <c r="E111" s="2805">
        <v>23159.58</v>
      </c>
      <c r="F111" s="2804">
        <v>44920.160000000003</v>
      </c>
      <c r="G111" s="2804">
        <v>18203.53</v>
      </c>
      <c r="H111" s="2804">
        <v>3977.19</v>
      </c>
      <c r="I111" s="2803">
        <v>90260.46</v>
      </c>
    </row>
    <row r="112" spans="1:9" ht="36" customHeight="1">
      <c r="A112" s="2808"/>
      <c r="B112" s="2807" t="s">
        <v>13</v>
      </c>
      <c r="C112" s="2807" t="s">
        <v>443</v>
      </c>
      <c r="D112" s="2806" t="s">
        <v>320</v>
      </c>
      <c r="E112" s="2805">
        <v>138.04</v>
      </c>
      <c r="F112" s="2804">
        <v>328.93</v>
      </c>
      <c r="G112" s="2804">
        <v>185.05</v>
      </c>
      <c r="H112" s="2804">
        <v>67.099999999999994</v>
      </c>
      <c r="I112" s="2803">
        <v>719.12</v>
      </c>
    </row>
    <row r="113" spans="1:9" ht="15.75" customHeight="1">
      <c r="A113" s="2808"/>
      <c r="B113" s="2807"/>
      <c r="C113" s="2807"/>
      <c r="D113" s="2806" t="s">
        <v>319</v>
      </c>
      <c r="E113" s="2805">
        <v>1701.79</v>
      </c>
      <c r="F113" s="2804">
        <v>2638.04</v>
      </c>
      <c r="G113" s="2804">
        <v>1067.82</v>
      </c>
      <c r="H113" s="2804">
        <v>229.14</v>
      </c>
      <c r="I113" s="2803">
        <v>5636.79</v>
      </c>
    </row>
    <row r="114" spans="1:9" ht="34.200000000000003">
      <c r="A114" s="2808"/>
      <c r="B114" s="2807"/>
      <c r="C114" s="2807"/>
      <c r="D114" s="2806" t="s">
        <v>318</v>
      </c>
      <c r="E114" s="2805">
        <v>2612.14</v>
      </c>
      <c r="F114" s="2804">
        <v>4962</v>
      </c>
      <c r="G114" s="2804">
        <v>2727.16</v>
      </c>
      <c r="H114" s="2804">
        <v>738.58</v>
      </c>
      <c r="I114" s="2803">
        <v>11039.88</v>
      </c>
    </row>
    <row r="115" spans="1:9" ht="45.6">
      <c r="A115" s="2808"/>
      <c r="B115" s="2807"/>
      <c r="C115" s="2807"/>
      <c r="D115" s="2806" t="s">
        <v>442</v>
      </c>
      <c r="E115" s="2805">
        <v>7865.85</v>
      </c>
      <c r="F115" s="2804">
        <v>16432.28</v>
      </c>
      <c r="G115" s="2804">
        <v>8316.07</v>
      </c>
      <c r="H115" s="2804">
        <v>1846.13</v>
      </c>
      <c r="I115" s="2803">
        <v>34460.33</v>
      </c>
    </row>
    <row r="116" spans="1:9" ht="24" customHeight="1">
      <c r="A116" s="2808"/>
      <c r="B116" s="2807"/>
      <c r="C116" s="2807"/>
      <c r="D116" s="2806" t="s">
        <v>441</v>
      </c>
      <c r="E116" s="2805">
        <v>231.48</v>
      </c>
      <c r="F116" s="2804">
        <v>458.4</v>
      </c>
      <c r="G116" s="2804">
        <v>216.16</v>
      </c>
      <c r="H116" s="2804">
        <v>75.790000000000006</v>
      </c>
      <c r="I116" s="2803">
        <v>981.83</v>
      </c>
    </row>
    <row r="117" spans="1:9" ht="34.200000000000003">
      <c r="A117" s="2808"/>
      <c r="B117" s="2807"/>
      <c r="C117" s="2807"/>
      <c r="D117" s="2806" t="s">
        <v>440</v>
      </c>
      <c r="E117" s="2805">
        <v>853.36</v>
      </c>
      <c r="F117" s="2804">
        <v>1855.3</v>
      </c>
      <c r="G117" s="2804">
        <v>713.44</v>
      </c>
      <c r="H117" s="2804">
        <v>157.01</v>
      </c>
      <c r="I117" s="2803">
        <v>3579.11</v>
      </c>
    </row>
    <row r="118" spans="1:9">
      <c r="A118" s="2808"/>
      <c r="B118" s="2807"/>
      <c r="C118" s="2807"/>
      <c r="D118" s="2806" t="s">
        <v>58</v>
      </c>
      <c r="E118" s="2805">
        <v>7578.7</v>
      </c>
      <c r="F118" s="2804">
        <v>6168.04</v>
      </c>
      <c r="G118" s="2804">
        <v>2880.3</v>
      </c>
      <c r="H118" s="2804">
        <v>902.78</v>
      </c>
      <c r="I118" s="2803">
        <v>17529.82</v>
      </c>
    </row>
    <row r="119" spans="1:9" ht="34.200000000000003">
      <c r="A119" s="2808"/>
      <c r="B119" s="2807"/>
      <c r="C119" s="2807"/>
      <c r="D119" s="2806" t="s">
        <v>439</v>
      </c>
      <c r="E119" s="2805">
        <v>4140.8999999999996</v>
      </c>
      <c r="F119" s="2804">
        <v>6513.96</v>
      </c>
      <c r="G119" s="2804">
        <v>2772.16</v>
      </c>
      <c r="H119" s="2804">
        <v>763.55</v>
      </c>
      <c r="I119" s="2803">
        <v>14190.57</v>
      </c>
    </row>
    <row r="120" spans="1:9" ht="34.200000000000003">
      <c r="A120" s="2808"/>
      <c r="B120" s="2807"/>
      <c r="C120" s="2807"/>
      <c r="D120" s="2806" t="s">
        <v>438</v>
      </c>
      <c r="E120" s="2805">
        <v>387.99</v>
      </c>
      <c r="F120" s="2804">
        <v>636.97</v>
      </c>
      <c r="G120" s="2804">
        <v>331.55</v>
      </c>
      <c r="H120" s="2804">
        <v>79.92</v>
      </c>
      <c r="I120" s="2803">
        <v>1436.43</v>
      </c>
    </row>
    <row r="121" spans="1:9" ht="34.200000000000003">
      <c r="A121" s="2808"/>
      <c r="B121" s="2807"/>
      <c r="C121" s="2807"/>
      <c r="D121" s="2806" t="s">
        <v>317</v>
      </c>
      <c r="E121" s="2805">
        <v>8812.68</v>
      </c>
      <c r="F121" s="2804">
        <v>8823.6200000000008</v>
      </c>
      <c r="G121" s="2804">
        <v>3502.98</v>
      </c>
      <c r="H121" s="2804">
        <v>805.24</v>
      </c>
      <c r="I121" s="2803">
        <v>21944.52</v>
      </c>
    </row>
    <row r="122" spans="1:9" ht="68.400000000000006">
      <c r="A122" s="2808"/>
      <c r="B122" s="2807"/>
      <c r="C122" s="2807"/>
      <c r="D122" s="2806" t="s">
        <v>316</v>
      </c>
      <c r="E122" s="2805">
        <v>666.74</v>
      </c>
      <c r="F122" s="2804">
        <v>1407.84</v>
      </c>
      <c r="G122" s="2804">
        <v>445.34</v>
      </c>
      <c r="H122" s="2804">
        <v>123.06</v>
      </c>
      <c r="I122" s="2803">
        <v>2642.98</v>
      </c>
    </row>
    <row r="123" spans="1:9" ht="24" customHeight="1">
      <c r="A123" s="2808"/>
      <c r="B123" s="2807"/>
      <c r="C123" s="2807"/>
      <c r="D123" s="2806" t="s">
        <v>437</v>
      </c>
      <c r="E123" s="2805">
        <v>229.16</v>
      </c>
      <c r="F123" s="2804">
        <v>613.80999999999995</v>
      </c>
      <c r="G123" s="2804">
        <v>115.04</v>
      </c>
      <c r="H123" s="2804">
        <v>21.28</v>
      </c>
      <c r="I123" s="2803">
        <v>979.29</v>
      </c>
    </row>
    <row r="124" spans="1:9" ht="57">
      <c r="A124" s="2808"/>
      <c r="B124" s="2807"/>
      <c r="C124" s="2807"/>
      <c r="D124" s="2806" t="s">
        <v>436</v>
      </c>
      <c r="E124" s="2805">
        <v>1941.874</v>
      </c>
      <c r="F124" s="2804">
        <v>3952.07</v>
      </c>
      <c r="G124" s="2804">
        <v>938.05600000000004</v>
      </c>
      <c r="H124" s="2804">
        <v>154.72</v>
      </c>
      <c r="I124" s="2803">
        <v>6986.72</v>
      </c>
    </row>
    <row r="125" spans="1:9" ht="34.200000000000003">
      <c r="A125" s="2808"/>
      <c r="B125" s="2807"/>
      <c r="C125" s="2807"/>
      <c r="D125" s="2806" t="s">
        <v>435</v>
      </c>
      <c r="E125" s="2805">
        <v>1258.94</v>
      </c>
      <c r="F125" s="2804">
        <v>2005.7940000000001</v>
      </c>
      <c r="G125" s="2804">
        <v>505.49400000000003</v>
      </c>
      <c r="H125" s="2804">
        <v>86.65</v>
      </c>
      <c r="I125" s="2803">
        <v>3856.877</v>
      </c>
    </row>
    <row r="126" spans="1:9">
      <c r="A126" s="2808"/>
      <c r="B126" s="2807"/>
      <c r="C126" s="2807"/>
      <c r="D126" s="2806" t="s">
        <v>81</v>
      </c>
      <c r="E126" s="2805">
        <v>1569.09</v>
      </c>
      <c r="F126" s="2804">
        <v>4004.59</v>
      </c>
      <c r="G126" s="2804">
        <v>1619.5</v>
      </c>
      <c r="H126" s="2804">
        <v>283.49</v>
      </c>
      <c r="I126" s="2803">
        <v>7476.67</v>
      </c>
    </row>
    <row r="127" spans="1:9" ht="22.8">
      <c r="A127" s="2808"/>
      <c r="B127" s="2807"/>
      <c r="C127" s="2807"/>
      <c r="D127" s="2806" t="s">
        <v>61</v>
      </c>
      <c r="E127" s="2805">
        <v>2260.0500000000002</v>
      </c>
      <c r="F127" s="2804">
        <v>1779.26</v>
      </c>
      <c r="G127" s="2804">
        <v>886.06</v>
      </c>
      <c r="H127" s="2804">
        <v>286.38</v>
      </c>
      <c r="I127" s="2803">
        <v>5211.75</v>
      </c>
    </row>
    <row r="128" spans="1:9" ht="24" customHeight="1">
      <c r="A128" s="2808"/>
      <c r="B128" s="2807"/>
      <c r="C128" s="2807"/>
      <c r="D128" s="2806" t="s">
        <v>315</v>
      </c>
      <c r="E128" s="2805">
        <v>329.5</v>
      </c>
      <c r="F128" s="2804">
        <v>342.46</v>
      </c>
      <c r="G128" s="2804">
        <v>56.83</v>
      </c>
      <c r="H128" s="2804">
        <v>13</v>
      </c>
      <c r="I128" s="2803">
        <v>741.79</v>
      </c>
    </row>
    <row r="129" spans="1:9" ht="22.8">
      <c r="A129" s="2808"/>
      <c r="B129" s="2807"/>
      <c r="C129" s="2807"/>
      <c r="D129" s="2806" t="s">
        <v>64</v>
      </c>
      <c r="E129" s="2805">
        <v>2602.4</v>
      </c>
      <c r="F129" s="2804">
        <v>2499.04</v>
      </c>
      <c r="G129" s="2804">
        <v>1113.3800000000001</v>
      </c>
      <c r="H129" s="2804">
        <v>311.01</v>
      </c>
      <c r="I129" s="2803">
        <v>6525.83</v>
      </c>
    </row>
    <row r="130" spans="1:9">
      <c r="A130" s="2808"/>
      <c r="B130" s="2807"/>
      <c r="C130" s="2807"/>
      <c r="D130" s="2806" t="s">
        <v>66</v>
      </c>
      <c r="E130" s="2805">
        <v>810.35</v>
      </c>
      <c r="F130" s="2804">
        <v>1905.01</v>
      </c>
      <c r="G130" s="2804">
        <v>682.41</v>
      </c>
      <c r="H130" s="2804">
        <v>118.97</v>
      </c>
      <c r="I130" s="2803">
        <v>3516.74</v>
      </c>
    </row>
    <row r="131" spans="1:9" ht="22.8">
      <c r="A131" s="2808"/>
      <c r="B131" s="2807"/>
      <c r="C131" s="2807"/>
      <c r="D131" s="2806" t="s">
        <v>83</v>
      </c>
      <c r="E131" s="2805">
        <v>4680.9359999999997</v>
      </c>
      <c r="F131" s="2804">
        <v>8446.9860000000008</v>
      </c>
      <c r="G131" s="2804">
        <v>2676.06</v>
      </c>
      <c r="H131" s="2804">
        <v>508.65</v>
      </c>
      <c r="I131" s="2803">
        <v>16312.633</v>
      </c>
    </row>
    <row r="132" spans="1:9" ht="34.200000000000003">
      <c r="A132" s="2808"/>
      <c r="B132" s="2807"/>
      <c r="C132" s="2807"/>
      <c r="D132" s="2806" t="s">
        <v>68</v>
      </c>
      <c r="E132" s="2805">
        <v>2900.03</v>
      </c>
      <c r="F132" s="2804">
        <v>4170.83</v>
      </c>
      <c r="G132" s="2804">
        <v>1926.21</v>
      </c>
      <c r="H132" s="2804">
        <v>547.54999999999995</v>
      </c>
      <c r="I132" s="2803">
        <v>9544.6200000000008</v>
      </c>
    </row>
    <row r="133" spans="1:9" ht="22.8">
      <c r="A133" s="2808"/>
      <c r="B133" s="2807"/>
      <c r="C133" s="2807"/>
      <c r="D133" s="2806" t="s">
        <v>70</v>
      </c>
      <c r="E133" s="2805">
        <v>43</v>
      </c>
      <c r="F133" s="2804">
        <v>28.77</v>
      </c>
      <c r="G133" s="2804">
        <v>4.93</v>
      </c>
      <c r="H133" s="2804">
        <v>1</v>
      </c>
      <c r="I133" s="2803">
        <v>77.7</v>
      </c>
    </row>
    <row r="134" spans="1:9" ht="36" customHeight="1">
      <c r="A134" s="2808"/>
      <c r="B134" s="2807"/>
      <c r="C134" s="2807" t="s">
        <v>13</v>
      </c>
      <c r="D134" s="2806"/>
      <c r="E134" s="2805">
        <v>53615</v>
      </c>
      <c r="F134" s="2804">
        <v>79974</v>
      </c>
      <c r="G134" s="2804">
        <v>33682</v>
      </c>
      <c r="H134" s="2804">
        <v>8121</v>
      </c>
      <c r="I134" s="2803">
        <v>175392</v>
      </c>
    </row>
    <row r="135" spans="1:9" ht="45.6">
      <c r="A135" s="2814" t="s">
        <v>13</v>
      </c>
      <c r="B135" s="2813" t="s">
        <v>71</v>
      </c>
      <c r="C135" s="2813" t="s">
        <v>443</v>
      </c>
      <c r="D135" s="2812" t="s">
        <v>320</v>
      </c>
      <c r="E135" s="2811">
        <v>706.52</v>
      </c>
      <c r="F135" s="2810">
        <v>1144.54</v>
      </c>
      <c r="G135" s="2810">
        <v>528.57000000000005</v>
      </c>
      <c r="H135" s="2810">
        <v>171.45</v>
      </c>
      <c r="I135" s="2809">
        <v>2551.08</v>
      </c>
    </row>
    <row r="136" spans="1:9" ht="45.6">
      <c r="A136" s="2808"/>
      <c r="B136" s="2807"/>
      <c r="C136" s="2807"/>
      <c r="D136" s="2806" t="s">
        <v>319</v>
      </c>
      <c r="E136" s="2805">
        <v>2682.3</v>
      </c>
      <c r="F136" s="2804">
        <v>4160.26</v>
      </c>
      <c r="G136" s="2804">
        <v>1680.72</v>
      </c>
      <c r="H136" s="2804">
        <v>347.94</v>
      </c>
      <c r="I136" s="2803">
        <v>8871.2199999999993</v>
      </c>
    </row>
    <row r="137" spans="1:9" ht="34.200000000000003">
      <c r="A137" s="2808"/>
      <c r="B137" s="2807"/>
      <c r="C137" s="2807"/>
      <c r="D137" s="2806" t="s">
        <v>318</v>
      </c>
      <c r="E137" s="2805">
        <v>6901.165</v>
      </c>
      <c r="F137" s="2804">
        <v>10165.305</v>
      </c>
      <c r="G137" s="2804">
        <v>4314.7150000000001</v>
      </c>
      <c r="H137" s="2804">
        <v>1033.92</v>
      </c>
      <c r="I137" s="2803">
        <v>22415.105</v>
      </c>
    </row>
    <row r="138" spans="1:9" ht="36" customHeight="1">
      <c r="A138" s="2808"/>
      <c r="B138" s="2807"/>
      <c r="C138" s="2807"/>
      <c r="D138" s="2806" t="s">
        <v>58</v>
      </c>
      <c r="E138" s="2805">
        <v>9452.5400000000009</v>
      </c>
      <c r="F138" s="2804">
        <v>7531.09</v>
      </c>
      <c r="G138" s="2804">
        <v>3402.89</v>
      </c>
      <c r="H138" s="2804">
        <v>1037.79</v>
      </c>
      <c r="I138" s="2803">
        <v>21424.31</v>
      </c>
    </row>
    <row r="139" spans="1:9" ht="15.75" customHeight="1">
      <c r="A139" s="2808"/>
      <c r="B139" s="2807"/>
      <c r="C139" s="2807"/>
      <c r="D139" s="2806" t="s">
        <v>317</v>
      </c>
      <c r="E139" s="2805">
        <v>11366.8</v>
      </c>
      <c r="F139" s="2804">
        <v>10890.27</v>
      </c>
      <c r="G139" s="2804">
        <v>4084.23</v>
      </c>
      <c r="H139" s="2804">
        <v>923.18</v>
      </c>
      <c r="I139" s="2803">
        <v>27264.48</v>
      </c>
    </row>
    <row r="140" spans="1:9" ht="68.400000000000006">
      <c r="A140" s="2808"/>
      <c r="B140" s="2807"/>
      <c r="C140" s="2807"/>
      <c r="D140" s="2806" t="s">
        <v>316</v>
      </c>
      <c r="E140" s="2805">
        <v>1728.81</v>
      </c>
      <c r="F140" s="2804">
        <v>3014.47</v>
      </c>
      <c r="G140" s="2804">
        <v>725.07</v>
      </c>
      <c r="H140" s="2804">
        <v>161.09</v>
      </c>
      <c r="I140" s="2803">
        <v>5629.44</v>
      </c>
    </row>
    <row r="141" spans="1:9" ht="22.8">
      <c r="A141" s="2808"/>
      <c r="B141" s="2807"/>
      <c r="C141" s="2807"/>
      <c r="D141" s="2806" t="s">
        <v>61</v>
      </c>
      <c r="E141" s="2805">
        <v>3725.91</v>
      </c>
      <c r="F141" s="2804">
        <v>2940.82</v>
      </c>
      <c r="G141" s="2804">
        <v>1415.65</v>
      </c>
      <c r="H141" s="2804">
        <v>410.34</v>
      </c>
      <c r="I141" s="2803">
        <v>8492.7199999999993</v>
      </c>
    </row>
    <row r="142" spans="1:9" ht="34.200000000000003">
      <c r="A142" s="2808"/>
      <c r="B142" s="2807"/>
      <c r="C142" s="2807"/>
      <c r="D142" s="2806" t="s">
        <v>315</v>
      </c>
      <c r="E142" s="2805">
        <v>1102.4000000000001</v>
      </c>
      <c r="F142" s="2804">
        <v>1017.26</v>
      </c>
      <c r="G142" s="2804">
        <v>158.83000000000001</v>
      </c>
      <c r="H142" s="2804">
        <v>32.83</v>
      </c>
      <c r="I142" s="2803">
        <v>2311.3200000000002</v>
      </c>
    </row>
    <row r="143" spans="1:9" ht="22.8">
      <c r="A143" s="2808"/>
      <c r="B143" s="2807"/>
      <c r="C143" s="2807"/>
      <c r="D143" s="2806" t="s">
        <v>64</v>
      </c>
      <c r="E143" s="2805">
        <v>4833.7150000000001</v>
      </c>
      <c r="F143" s="2804">
        <v>4486.4250000000002</v>
      </c>
      <c r="G143" s="2804">
        <v>1822.635</v>
      </c>
      <c r="H143" s="2804">
        <v>467.52</v>
      </c>
      <c r="I143" s="2803">
        <v>11610.295</v>
      </c>
    </row>
    <row r="144" spans="1:9" ht="24" customHeight="1">
      <c r="A144" s="2808"/>
      <c r="B144" s="2807"/>
      <c r="C144" s="2807"/>
      <c r="D144" s="2806" t="s">
        <v>66</v>
      </c>
      <c r="E144" s="2805">
        <v>5672.49</v>
      </c>
      <c r="F144" s="2804">
        <v>11245.18</v>
      </c>
      <c r="G144" s="2804">
        <v>3224.19</v>
      </c>
      <c r="H144" s="2804">
        <v>500.08</v>
      </c>
      <c r="I144" s="2803">
        <v>20641.939999999999</v>
      </c>
    </row>
    <row r="145" spans="1:9" ht="34.200000000000003">
      <c r="A145" s="2808"/>
      <c r="B145" s="2807"/>
      <c r="C145" s="2807"/>
      <c r="D145" s="2806" t="s">
        <v>68</v>
      </c>
      <c r="E145" s="2805">
        <v>16923.740000000002</v>
      </c>
      <c r="F145" s="2804">
        <v>19497.72</v>
      </c>
      <c r="G145" s="2804">
        <v>9086.69</v>
      </c>
      <c r="H145" s="2804">
        <v>2726.45</v>
      </c>
      <c r="I145" s="2803">
        <v>48234.6</v>
      </c>
    </row>
    <row r="146" spans="1:9" ht="22.8">
      <c r="A146" s="2808"/>
      <c r="B146" s="2807"/>
      <c r="C146" s="2807"/>
      <c r="D146" s="2806" t="s">
        <v>70</v>
      </c>
      <c r="E146" s="2805">
        <v>323.27</v>
      </c>
      <c r="F146" s="2804">
        <v>275.51</v>
      </c>
      <c r="G146" s="2804">
        <v>75.66</v>
      </c>
      <c r="H146" s="2804">
        <v>24.16</v>
      </c>
      <c r="I146" s="2803">
        <v>698.6</v>
      </c>
    </row>
    <row r="147" spans="1:9" ht="36" customHeight="1">
      <c r="A147" s="2808"/>
      <c r="B147" s="2807"/>
      <c r="C147" s="2807" t="s">
        <v>13</v>
      </c>
      <c r="D147" s="2806"/>
      <c r="E147" s="2805">
        <v>65419.66</v>
      </c>
      <c r="F147" s="2804">
        <v>76368.850000000006</v>
      </c>
      <c r="G147" s="2804">
        <v>30519.85</v>
      </c>
      <c r="H147" s="2804">
        <v>7836.75</v>
      </c>
      <c r="I147" s="2803">
        <v>180145.11</v>
      </c>
    </row>
    <row r="148" spans="1:9" ht="45.6">
      <c r="A148" s="2808"/>
      <c r="B148" s="2807" t="s">
        <v>87</v>
      </c>
      <c r="C148" s="2807" t="s">
        <v>443</v>
      </c>
      <c r="D148" s="2806" t="s">
        <v>442</v>
      </c>
      <c r="E148" s="2805">
        <v>18158.34</v>
      </c>
      <c r="F148" s="2804">
        <v>31598.18</v>
      </c>
      <c r="G148" s="2804">
        <v>14057.03</v>
      </c>
      <c r="H148" s="2804">
        <v>3022.35</v>
      </c>
      <c r="I148" s="2803">
        <v>66835.899999999994</v>
      </c>
    </row>
    <row r="149" spans="1:9" ht="34.200000000000003">
      <c r="A149" s="2808"/>
      <c r="B149" s="2807"/>
      <c r="C149" s="2807"/>
      <c r="D149" s="2806" t="s">
        <v>441</v>
      </c>
      <c r="E149" s="2805">
        <v>852.17</v>
      </c>
      <c r="F149" s="2804">
        <v>1419.59</v>
      </c>
      <c r="G149" s="2804">
        <v>611.46</v>
      </c>
      <c r="H149" s="2804">
        <v>219.92</v>
      </c>
      <c r="I149" s="2803">
        <v>3103.14</v>
      </c>
    </row>
    <row r="150" spans="1:9" ht="34.200000000000003">
      <c r="A150" s="2808"/>
      <c r="B150" s="2807"/>
      <c r="C150" s="2807"/>
      <c r="D150" s="2806" t="s">
        <v>440</v>
      </c>
      <c r="E150" s="2805">
        <v>2581.33</v>
      </c>
      <c r="F150" s="2804">
        <v>4660.54</v>
      </c>
      <c r="G150" s="2804">
        <v>1435.88</v>
      </c>
      <c r="H150" s="2804">
        <v>268.63</v>
      </c>
      <c r="I150" s="2803">
        <v>8946.3799999999992</v>
      </c>
    </row>
    <row r="151" spans="1:9" ht="34.200000000000003">
      <c r="A151" s="2808"/>
      <c r="B151" s="2807"/>
      <c r="C151" s="2807"/>
      <c r="D151" s="2806" t="s">
        <v>439</v>
      </c>
      <c r="E151" s="2805">
        <v>13394.3</v>
      </c>
      <c r="F151" s="2804">
        <v>18613.599999999999</v>
      </c>
      <c r="G151" s="2804">
        <v>6810.11</v>
      </c>
      <c r="H151" s="2804">
        <v>1718.96</v>
      </c>
      <c r="I151" s="2803">
        <v>40536.97</v>
      </c>
    </row>
    <row r="152" spans="1:9" ht="34.200000000000003">
      <c r="A152" s="2808"/>
      <c r="B152" s="2807"/>
      <c r="C152" s="2807"/>
      <c r="D152" s="2806" t="s">
        <v>438</v>
      </c>
      <c r="E152" s="2805">
        <v>3750.32</v>
      </c>
      <c r="F152" s="2804">
        <v>5569.89</v>
      </c>
      <c r="G152" s="2804">
        <v>2425.15</v>
      </c>
      <c r="H152" s="2804">
        <v>528.1</v>
      </c>
      <c r="I152" s="2803">
        <v>12273.46</v>
      </c>
    </row>
    <row r="153" spans="1:9" ht="36" customHeight="1">
      <c r="A153" s="2808"/>
      <c r="B153" s="2807"/>
      <c r="C153" s="2807"/>
      <c r="D153" s="2806" t="s">
        <v>437</v>
      </c>
      <c r="E153" s="2805">
        <v>780.03</v>
      </c>
      <c r="F153" s="2804">
        <v>1429.66</v>
      </c>
      <c r="G153" s="2804">
        <v>201.75</v>
      </c>
      <c r="H153" s="2804">
        <v>29.65</v>
      </c>
      <c r="I153" s="2803">
        <v>2441.09</v>
      </c>
    </row>
    <row r="154" spans="1:9" ht="15.75" customHeight="1">
      <c r="A154" s="2808"/>
      <c r="B154" s="2807"/>
      <c r="C154" s="2807"/>
      <c r="D154" s="2806" t="s">
        <v>436</v>
      </c>
      <c r="E154" s="2805">
        <v>4875.6239999999998</v>
      </c>
      <c r="F154" s="2804">
        <v>9074.1769999999997</v>
      </c>
      <c r="G154" s="2804">
        <v>1694.643</v>
      </c>
      <c r="H154" s="2804">
        <v>270.83</v>
      </c>
      <c r="I154" s="2803">
        <v>15915.273999999999</v>
      </c>
    </row>
    <row r="155" spans="1:9" ht="34.200000000000003">
      <c r="A155" s="2808"/>
      <c r="B155" s="2807"/>
      <c r="C155" s="2807"/>
      <c r="D155" s="2806" t="s">
        <v>435</v>
      </c>
      <c r="E155" s="2805">
        <v>5486.98</v>
      </c>
      <c r="F155" s="2804">
        <v>8567.4609999999993</v>
      </c>
      <c r="G155" s="2804">
        <v>1596.711</v>
      </c>
      <c r="H155" s="2804">
        <v>266.04000000000002</v>
      </c>
      <c r="I155" s="2803">
        <v>15917.191999999999</v>
      </c>
    </row>
    <row r="156" spans="1:9">
      <c r="A156" s="2808"/>
      <c r="B156" s="2807"/>
      <c r="C156" s="2807"/>
      <c r="D156" s="2806" t="s">
        <v>81</v>
      </c>
      <c r="E156" s="2805">
        <v>5102.22</v>
      </c>
      <c r="F156" s="2804">
        <v>12181.62</v>
      </c>
      <c r="G156" s="2804">
        <v>4253.8999999999996</v>
      </c>
      <c r="H156" s="2804">
        <v>690.79</v>
      </c>
      <c r="I156" s="2803">
        <v>22228.53</v>
      </c>
    </row>
    <row r="157" spans="1:9" ht="24" customHeight="1">
      <c r="A157" s="2808"/>
      <c r="B157" s="2807"/>
      <c r="C157" s="2807"/>
      <c r="D157" s="2806" t="s">
        <v>83</v>
      </c>
      <c r="E157" s="2805">
        <v>13071.026</v>
      </c>
      <c r="F157" s="2804">
        <v>23562.431</v>
      </c>
      <c r="G157" s="2804">
        <v>8247.5159999999996</v>
      </c>
      <c r="H157" s="2804">
        <v>1789.98</v>
      </c>
      <c r="I157" s="2803">
        <v>46670.953999999998</v>
      </c>
    </row>
    <row r="158" spans="1:9">
      <c r="A158" s="2808"/>
      <c r="B158" s="2807"/>
      <c r="C158" s="2807" t="s">
        <v>13</v>
      </c>
      <c r="D158" s="2806"/>
      <c r="E158" s="2805">
        <v>68052.34</v>
      </c>
      <c r="F158" s="2804">
        <v>116677.15</v>
      </c>
      <c r="G158" s="2804">
        <v>41334.15</v>
      </c>
      <c r="H158" s="2804">
        <v>8805.25</v>
      </c>
      <c r="I158" s="2803">
        <v>234868.89</v>
      </c>
    </row>
    <row r="159" spans="1:9" ht="45.6">
      <c r="A159" s="2808"/>
      <c r="B159" s="2807" t="s">
        <v>13</v>
      </c>
      <c r="C159" s="2807" t="s">
        <v>443</v>
      </c>
      <c r="D159" s="2806" t="s">
        <v>320</v>
      </c>
      <c r="E159" s="2805">
        <v>706.52</v>
      </c>
      <c r="F159" s="2804">
        <v>1144.54</v>
      </c>
      <c r="G159" s="2804">
        <v>528.57000000000005</v>
      </c>
      <c r="H159" s="2804">
        <v>171.45</v>
      </c>
      <c r="I159" s="2803">
        <v>2551.08</v>
      </c>
    </row>
    <row r="160" spans="1:9" ht="45.6">
      <c r="A160" s="2808"/>
      <c r="B160" s="2807"/>
      <c r="C160" s="2807"/>
      <c r="D160" s="2806" t="s">
        <v>319</v>
      </c>
      <c r="E160" s="2805">
        <v>2682.3</v>
      </c>
      <c r="F160" s="2804">
        <v>4160.26</v>
      </c>
      <c r="G160" s="2804">
        <v>1680.72</v>
      </c>
      <c r="H160" s="2804">
        <v>347.94</v>
      </c>
      <c r="I160" s="2803">
        <v>8871.2199999999993</v>
      </c>
    </row>
    <row r="161" spans="1:9" ht="34.200000000000003">
      <c r="A161" s="2808"/>
      <c r="B161" s="2807"/>
      <c r="C161" s="2807"/>
      <c r="D161" s="2806" t="s">
        <v>318</v>
      </c>
      <c r="E161" s="2805">
        <v>6901.165</v>
      </c>
      <c r="F161" s="2804">
        <v>10165.305</v>
      </c>
      <c r="G161" s="2804">
        <v>4314.7150000000001</v>
      </c>
      <c r="H161" s="2804">
        <v>1033.92</v>
      </c>
      <c r="I161" s="2803">
        <v>22415.105</v>
      </c>
    </row>
    <row r="162" spans="1:9" ht="45.6">
      <c r="A162" s="2808"/>
      <c r="B162" s="2807"/>
      <c r="C162" s="2807"/>
      <c r="D162" s="2806" t="s">
        <v>442</v>
      </c>
      <c r="E162" s="2805">
        <v>18158.34</v>
      </c>
      <c r="F162" s="2804">
        <v>31598.18</v>
      </c>
      <c r="G162" s="2804">
        <v>14057.03</v>
      </c>
      <c r="H162" s="2804">
        <v>3022.35</v>
      </c>
      <c r="I162" s="2803">
        <v>66835.899999999994</v>
      </c>
    </row>
    <row r="163" spans="1:9" ht="34.799999999999997" thickBot="1">
      <c r="A163" s="2802"/>
      <c r="B163" s="2801"/>
      <c r="C163" s="2801"/>
      <c r="D163" s="2800" t="s">
        <v>441</v>
      </c>
      <c r="E163" s="2799">
        <v>852.17</v>
      </c>
      <c r="F163" s="2798">
        <v>1419.59</v>
      </c>
      <c r="G163" s="2798">
        <v>611.46</v>
      </c>
      <c r="H163" s="2798">
        <v>219.92</v>
      </c>
      <c r="I163" s="2797">
        <v>3103.14</v>
      </c>
    </row>
    <row r="164" spans="1:9" ht="15.6" thickTop="1">
      <c r="D164" s="297" t="s">
        <v>440</v>
      </c>
      <c r="E164" s="297">
        <v>2581.33</v>
      </c>
      <c r="F164" s="297">
        <v>4660.54</v>
      </c>
      <c r="G164" s="297">
        <v>1435.88</v>
      </c>
      <c r="H164" s="297">
        <v>268.63</v>
      </c>
      <c r="I164" s="297">
        <v>8946.3799999999992</v>
      </c>
    </row>
    <row r="165" spans="1:9">
      <c r="D165" s="297" t="s">
        <v>58</v>
      </c>
      <c r="E165" s="297">
        <v>9452.5400000000009</v>
      </c>
      <c r="F165" s="297">
        <v>7531.09</v>
      </c>
      <c r="G165" s="297">
        <v>3402.89</v>
      </c>
      <c r="H165" s="297">
        <v>1037.79</v>
      </c>
      <c r="I165" s="297">
        <v>21424.31</v>
      </c>
    </row>
    <row r="166" spans="1:9">
      <c r="D166" s="297" t="s">
        <v>439</v>
      </c>
      <c r="E166" s="297">
        <v>13394.3</v>
      </c>
      <c r="F166" s="297">
        <v>18613.599999999999</v>
      </c>
      <c r="G166" s="297">
        <v>6810.11</v>
      </c>
      <c r="H166" s="297">
        <v>1718.96</v>
      </c>
      <c r="I166" s="297">
        <v>40536.97</v>
      </c>
    </row>
    <row r="167" spans="1:9">
      <c r="D167" s="297" t="s">
        <v>438</v>
      </c>
      <c r="E167" s="297">
        <v>3750.32</v>
      </c>
      <c r="F167" s="297">
        <v>5569.89</v>
      </c>
      <c r="G167" s="297">
        <v>2425.15</v>
      </c>
      <c r="H167" s="297">
        <v>528.1</v>
      </c>
      <c r="I167" s="297">
        <v>12273.46</v>
      </c>
    </row>
    <row r="168" spans="1:9">
      <c r="D168" s="297" t="s">
        <v>317</v>
      </c>
      <c r="E168" s="297">
        <v>11366.8</v>
      </c>
      <c r="F168" s="297">
        <v>10890.27</v>
      </c>
      <c r="G168" s="297">
        <v>4084.23</v>
      </c>
      <c r="H168" s="297">
        <v>923.18</v>
      </c>
      <c r="I168" s="297">
        <v>27264.48</v>
      </c>
    </row>
    <row r="169" spans="1:9">
      <c r="D169" s="297" t="s">
        <v>316</v>
      </c>
      <c r="E169" s="297">
        <v>1728.81</v>
      </c>
      <c r="F169" s="297">
        <v>3014.47</v>
      </c>
      <c r="G169" s="297">
        <v>725.07</v>
      </c>
      <c r="H169" s="297">
        <v>161.09</v>
      </c>
      <c r="I169" s="297">
        <v>5629.44</v>
      </c>
    </row>
    <row r="170" spans="1:9">
      <c r="D170" s="297" t="s">
        <v>437</v>
      </c>
      <c r="E170" s="297">
        <v>780.03</v>
      </c>
      <c r="F170" s="297">
        <v>1429.66</v>
      </c>
      <c r="G170" s="297">
        <v>201.75</v>
      </c>
      <c r="H170" s="297">
        <v>29.65</v>
      </c>
      <c r="I170" s="297">
        <v>2441.09</v>
      </c>
    </row>
    <row r="171" spans="1:9">
      <c r="D171" s="297" t="s">
        <v>436</v>
      </c>
      <c r="E171" s="297">
        <v>4875.6239999999998</v>
      </c>
      <c r="F171" s="297">
        <v>9074.1769999999997</v>
      </c>
      <c r="G171" s="297">
        <v>1694.643</v>
      </c>
      <c r="H171" s="297">
        <v>270.83</v>
      </c>
      <c r="I171" s="297">
        <v>15915.273999999999</v>
      </c>
    </row>
    <row r="172" spans="1:9">
      <c r="D172" s="297" t="s">
        <v>435</v>
      </c>
      <c r="E172" s="297">
        <v>5486.98</v>
      </c>
      <c r="F172" s="297">
        <v>8567.4609999999993</v>
      </c>
      <c r="G172" s="297">
        <v>1596.711</v>
      </c>
      <c r="H172" s="297">
        <v>266.04000000000002</v>
      </c>
      <c r="I172" s="297">
        <v>15917.191999999999</v>
      </c>
    </row>
    <row r="173" spans="1:9">
      <c r="D173" s="297" t="s">
        <v>81</v>
      </c>
      <c r="E173" s="297">
        <v>5102.22</v>
      </c>
      <c r="F173" s="297">
        <v>12181.62</v>
      </c>
      <c r="G173" s="297">
        <v>4253.8999999999996</v>
      </c>
      <c r="H173" s="297">
        <v>690.79</v>
      </c>
      <c r="I173" s="297">
        <v>22228.53</v>
      </c>
    </row>
    <row r="174" spans="1:9">
      <c r="D174" s="297" t="s">
        <v>61</v>
      </c>
      <c r="E174" s="297">
        <v>3725.91</v>
      </c>
      <c r="F174" s="297">
        <v>2940.82</v>
      </c>
      <c r="G174" s="297">
        <v>1415.65</v>
      </c>
      <c r="H174" s="297">
        <v>410.34</v>
      </c>
      <c r="I174" s="297">
        <v>8492.7199999999993</v>
      </c>
    </row>
    <row r="175" spans="1:9">
      <c r="D175" s="297" t="s">
        <v>315</v>
      </c>
      <c r="E175" s="297">
        <v>1102.4000000000001</v>
      </c>
      <c r="F175" s="297">
        <v>1017.26</v>
      </c>
      <c r="G175" s="297">
        <v>158.83000000000001</v>
      </c>
      <c r="H175" s="297">
        <v>32.83</v>
      </c>
      <c r="I175" s="297">
        <v>2311.3200000000002</v>
      </c>
    </row>
    <row r="176" spans="1:9">
      <c r="D176" s="297" t="s">
        <v>64</v>
      </c>
      <c r="E176" s="297">
        <v>4833.7150000000001</v>
      </c>
      <c r="F176" s="297">
        <v>4486.4250000000002</v>
      </c>
      <c r="G176" s="297">
        <v>1822.635</v>
      </c>
      <c r="H176" s="297">
        <v>467.52</v>
      </c>
      <c r="I176" s="297">
        <v>11610.295</v>
      </c>
    </row>
    <row r="177" spans="3:9">
      <c r="D177" s="297" t="s">
        <v>66</v>
      </c>
      <c r="E177" s="297">
        <v>5672.49</v>
      </c>
      <c r="F177" s="297">
        <v>11245.18</v>
      </c>
      <c r="G177" s="297">
        <v>3224.19</v>
      </c>
      <c r="H177" s="297">
        <v>500.08</v>
      </c>
      <c r="I177" s="297">
        <v>20641.939999999999</v>
      </c>
    </row>
    <row r="178" spans="3:9">
      <c r="D178" s="297" t="s">
        <v>83</v>
      </c>
      <c r="E178" s="297">
        <v>13071.026</v>
      </c>
      <c r="F178" s="297">
        <v>23562.431</v>
      </c>
      <c r="G178" s="297">
        <v>8247.5159999999996</v>
      </c>
      <c r="H178" s="297">
        <v>1789.98</v>
      </c>
      <c r="I178" s="297">
        <v>46670.953999999998</v>
      </c>
    </row>
    <row r="179" spans="3:9">
      <c r="D179" s="297" t="s">
        <v>68</v>
      </c>
      <c r="E179" s="297">
        <v>16923.740000000002</v>
      </c>
      <c r="F179" s="297">
        <v>19497.72</v>
      </c>
      <c r="G179" s="297">
        <v>9086.69</v>
      </c>
      <c r="H179" s="297">
        <v>2726.45</v>
      </c>
      <c r="I179" s="297">
        <v>48234.6</v>
      </c>
    </row>
    <row r="180" spans="3:9">
      <c r="D180" s="297" t="s">
        <v>70</v>
      </c>
      <c r="E180" s="297">
        <v>323.27</v>
      </c>
      <c r="F180" s="297">
        <v>275.51</v>
      </c>
      <c r="G180" s="297">
        <v>75.66</v>
      </c>
      <c r="H180" s="297">
        <v>24.16</v>
      </c>
      <c r="I180" s="297">
        <v>698.6</v>
      </c>
    </row>
    <row r="181" spans="3:9">
      <c r="C181" s="297" t="s">
        <v>13</v>
      </c>
      <c r="E181" s="297">
        <v>133472</v>
      </c>
      <c r="F181" s="297">
        <v>193046</v>
      </c>
      <c r="G181" s="297">
        <v>71854</v>
      </c>
      <c r="H181" s="297">
        <v>16642</v>
      </c>
      <c r="I181" s="297">
        <v>415014</v>
      </c>
    </row>
  </sheetData>
  <mergeCells count="11">
    <mergeCell ref="A1:AE1"/>
    <mergeCell ref="A42:AS42"/>
    <mergeCell ref="C3:N3"/>
    <mergeCell ref="F4:G4"/>
    <mergeCell ref="H4:I4"/>
    <mergeCell ref="M4:N4"/>
    <mergeCell ref="O4:P4"/>
    <mergeCell ref="T4:U4"/>
    <mergeCell ref="V4:W4"/>
    <mergeCell ref="AA4:AB4"/>
    <mergeCell ref="AC4:AD4"/>
  </mergeCells>
  <pageMargins left="0.75" right="0.75" top="1" bottom="1" header="0.5" footer="0.5"/>
  <pageSetup paperSize="9" scale="32" orientation="landscape"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28E9C-7519-433C-A5C4-8CE40A86AE87}">
  <sheetPr>
    <tabColor theme="2"/>
  </sheetPr>
  <dimension ref="A1:I28"/>
  <sheetViews>
    <sheetView showGridLines="0" topLeftCell="A23" zoomScale="70" zoomScaleNormal="70" zoomScaleSheetLayoutView="80" workbookViewId="0">
      <selection activeCell="W32" sqref="W32"/>
    </sheetView>
  </sheetViews>
  <sheetFormatPr defaultColWidth="9.21875" defaultRowHeight="15"/>
  <cols>
    <col min="1" max="1" width="6.77734375" style="297" customWidth="1"/>
    <col min="2" max="2" width="33.44140625" style="297" customWidth="1"/>
    <col min="3" max="8" width="10.77734375" style="297" customWidth="1"/>
    <col min="9" max="9" width="10.33203125" style="297" bestFit="1" customWidth="1"/>
    <col min="10" max="16384" width="9.21875" style="297"/>
  </cols>
  <sheetData>
    <row r="1" spans="1:9" ht="41.55" customHeight="1" thickBot="1">
      <c r="A1" s="540" t="s">
        <v>445</v>
      </c>
      <c r="B1" s="540"/>
      <c r="C1" s="540"/>
      <c r="D1" s="540"/>
      <c r="E1" s="540"/>
      <c r="F1" s="540"/>
      <c r="G1" s="540"/>
      <c r="H1" s="540"/>
    </row>
    <row r="2" spans="1:9" ht="18" customHeight="1" thickTop="1" thickBot="1"/>
    <row r="3" spans="1:9" ht="17.399999999999999" thickBot="1">
      <c r="B3" s="298"/>
      <c r="C3" s="396" t="s">
        <v>143</v>
      </c>
      <c r="D3" s="397"/>
      <c r="E3" s="396" t="s">
        <v>144</v>
      </c>
      <c r="F3" s="397"/>
      <c r="G3" s="396" t="s">
        <v>295</v>
      </c>
      <c r="H3" s="397"/>
    </row>
    <row r="4" spans="1:9" ht="16.8" thickTop="1" thickBot="1">
      <c r="B4" s="298"/>
      <c r="C4" s="19" t="s">
        <v>8</v>
      </c>
      <c r="D4" s="299" t="s">
        <v>9</v>
      </c>
      <c r="E4" s="19" t="s">
        <v>8</v>
      </c>
      <c r="F4" s="299" t="s">
        <v>9</v>
      </c>
      <c r="G4" s="19" t="s">
        <v>8</v>
      </c>
      <c r="H4" s="9" t="s">
        <v>9</v>
      </c>
    </row>
    <row r="5" spans="1:9" ht="18.75" customHeight="1">
      <c r="A5" s="300" t="s">
        <v>160</v>
      </c>
      <c r="B5" s="301"/>
      <c r="C5" s="2903"/>
      <c r="D5" s="2902"/>
      <c r="E5" s="2903"/>
      <c r="F5" s="2902"/>
      <c r="G5" s="2903"/>
      <c r="H5" s="2902"/>
    </row>
    <row r="6" spans="1:9">
      <c r="A6" s="302" t="s">
        <v>161</v>
      </c>
      <c r="B6" s="303" t="s">
        <v>162</v>
      </c>
      <c r="C6" s="304">
        <v>122015</v>
      </c>
      <c r="D6" s="305">
        <v>47.829120672353234</v>
      </c>
      <c r="E6" s="304">
        <v>91745</v>
      </c>
      <c r="F6" s="305">
        <v>50.671615411806293</v>
      </c>
      <c r="G6" s="304">
        <v>213760</v>
      </c>
      <c r="H6" s="2901">
        <v>49.009079236977257</v>
      </c>
      <c r="I6" s="316"/>
    </row>
    <row r="7" spans="1:9">
      <c r="A7" s="302" t="s">
        <v>163</v>
      </c>
      <c r="B7" s="303" t="s">
        <v>164</v>
      </c>
      <c r="C7" s="304">
        <v>25420</v>
      </c>
      <c r="D7" s="305">
        <v>9.964563472152534</v>
      </c>
      <c r="E7" s="304">
        <v>16015</v>
      </c>
      <c r="F7" s="305">
        <v>8.8453296217744786</v>
      </c>
      <c r="G7" s="304">
        <v>41435</v>
      </c>
      <c r="H7" s="2901">
        <v>9.4999541452677914</v>
      </c>
      <c r="I7" s="316"/>
    </row>
    <row r="8" spans="1:9">
      <c r="A8" s="302" t="s">
        <v>165</v>
      </c>
      <c r="B8" s="303" t="s">
        <v>166</v>
      </c>
      <c r="C8" s="304">
        <v>6895</v>
      </c>
      <c r="D8" s="305">
        <v>2.7024272453587557</v>
      </c>
      <c r="E8" s="304">
        <v>4830</v>
      </c>
      <c r="F8" s="305">
        <v>2.6671306115235067</v>
      </c>
      <c r="G8" s="304">
        <v>11725</v>
      </c>
      <c r="H8" s="2901">
        <v>2.6877751283932501</v>
      </c>
      <c r="I8" s="316"/>
    </row>
    <row r="9" spans="1:9" ht="16.2" thickBot="1">
      <c r="A9" s="3" t="s">
        <v>167</v>
      </c>
      <c r="B9" s="3" t="s">
        <v>168</v>
      </c>
      <c r="C9" s="306">
        <v>154330</v>
      </c>
      <c r="D9" s="307">
        <v>60.496111389864524</v>
      </c>
      <c r="E9" s="306">
        <v>112590</v>
      </c>
      <c r="F9" s="307">
        <v>62.184075645104272</v>
      </c>
      <c r="G9" s="306">
        <v>266915</v>
      </c>
      <c r="H9" s="2900">
        <v>61.196808510638299</v>
      </c>
      <c r="I9" s="316"/>
    </row>
    <row r="10" spans="1:9" ht="23.25" customHeight="1" thickTop="1">
      <c r="A10" s="300" t="s">
        <v>169</v>
      </c>
      <c r="B10" s="301"/>
      <c r="C10" s="308"/>
      <c r="D10" s="309"/>
      <c r="E10" s="308"/>
      <c r="F10" s="309"/>
      <c r="G10" s="308"/>
      <c r="H10" s="309"/>
      <c r="I10" s="316"/>
    </row>
    <row r="11" spans="1:9">
      <c r="A11" s="302" t="s">
        <v>170</v>
      </c>
      <c r="B11" s="303" t="s">
        <v>171</v>
      </c>
      <c r="C11" s="304">
        <v>27670</v>
      </c>
      <c r="D11" s="305">
        <v>10.846164701455093</v>
      </c>
      <c r="E11" s="304">
        <v>15240</v>
      </c>
      <c r="F11" s="305">
        <v>8.4183898904206433</v>
      </c>
      <c r="G11" s="304">
        <v>42910</v>
      </c>
      <c r="H11" s="2901">
        <v>9.8383620689655178</v>
      </c>
      <c r="I11" s="316"/>
    </row>
    <row r="12" spans="1:9">
      <c r="A12" s="302" t="s">
        <v>172</v>
      </c>
      <c r="B12" s="303" t="s">
        <v>173</v>
      </c>
      <c r="C12" s="304">
        <v>1020</v>
      </c>
      <c r="D12" s="305">
        <v>0.39983692925238334</v>
      </c>
      <c r="E12" s="304">
        <v>725</v>
      </c>
      <c r="F12" s="305">
        <v>0.40098091198303282</v>
      </c>
      <c r="G12" s="304">
        <v>1745</v>
      </c>
      <c r="H12" s="2901">
        <v>0.4003118121790169</v>
      </c>
      <c r="I12" s="316"/>
    </row>
    <row r="13" spans="1:9">
      <c r="A13" s="302" t="s">
        <v>174</v>
      </c>
      <c r="B13" s="303" t="s">
        <v>175</v>
      </c>
      <c r="C13" s="304">
        <v>24210</v>
      </c>
      <c r="D13" s="305">
        <v>9.4894631209232312</v>
      </c>
      <c r="E13" s="304">
        <v>18510</v>
      </c>
      <c r="F13" s="305">
        <v>10.22225167903853</v>
      </c>
      <c r="G13" s="304">
        <v>42715</v>
      </c>
      <c r="H13" s="2901">
        <v>9.7936537050623613</v>
      </c>
      <c r="I13" s="316"/>
    </row>
    <row r="14" spans="1:9">
      <c r="A14" s="302" t="s">
        <v>176</v>
      </c>
      <c r="B14" s="310" t="s">
        <v>177</v>
      </c>
      <c r="C14" s="304">
        <v>18250</v>
      </c>
      <c r="D14" s="305">
        <v>7.1543370546914202</v>
      </c>
      <c r="E14" s="304">
        <v>13595</v>
      </c>
      <c r="F14" s="305">
        <v>7.5092788971367979</v>
      </c>
      <c r="G14" s="304">
        <v>31845</v>
      </c>
      <c r="H14" s="2901">
        <v>7.3016782831988261</v>
      </c>
      <c r="I14" s="316"/>
    </row>
    <row r="15" spans="1:9">
      <c r="A15" s="302" t="s">
        <v>178</v>
      </c>
      <c r="B15" s="310" t="s">
        <v>179</v>
      </c>
      <c r="C15" s="304">
        <v>1300</v>
      </c>
      <c r="D15" s="305">
        <v>0.51038008028098347</v>
      </c>
      <c r="E15" s="304">
        <v>750</v>
      </c>
      <c r="F15" s="305">
        <v>0.41478879462707668</v>
      </c>
      <c r="G15" s="304">
        <v>2055</v>
      </c>
      <c r="H15" s="2901">
        <v>0.4706988261188555</v>
      </c>
      <c r="I15" s="316"/>
    </row>
    <row r="16" spans="1:9">
      <c r="A16" s="302" t="s">
        <v>180</v>
      </c>
      <c r="B16" s="310" t="s">
        <v>181</v>
      </c>
      <c r="C16" s="304">
        <v>95</v>
      </c>
      <c r="D16" s="305">
        <v>3.8023707977922726E-2</v>
      </c>
      <c r="E16" s="304">
        <v>40</v>
      </c>
      <c r="F16" s="305">
        <v>2.0987981618946626E-2</v>
      </c>
      <c r="G16" s="304">
        <v>135</v>
      </c>
      <c r="H16" s="2901">
        <v>3.095194424064563E-2</v>
      </c>
      <c r="I16" s="316"/>
    </row>
    <row r="17" spans="1:9">
      <c r="A17" s="302" t="s">
        <v>182</v>
      </c>
      <c r="B17" s="310" t="s">
        <v>183</v>
      </c>
      <c r="C17" s="304">
        <v>11425</v>
      </c>
      <c r="D17" s="305">
        <v>4.4793495985950829</v>
      </c>
      <c r="E17" s="304">
        <v>10050</v>
      </c>
      <c r="F17" s="305">
        <v>5.549664192294097</v>
      </c>
      <c r="G17" s="304">
        <v>21475</v>
      </c>
      <c r="H17" s="2901">
        <v>4.9236518708730737</v>
      </c>
      <c r="I17" s="316"/>
    </row>
    <row r="18" spans="1:9">
      <c r="A18" s="302" t="s">
        <v>184</v>
      </c>
      <c r="B18" s="310" t="s">
        <v>185</v>
      </c>
      <c r="C18" s="304">
        <v>2720</v>
      </c>
      <c r="D18" s="305">
        <v>1.0658398143502259</v>
      </c>
      <c r="E18" s="304">
        <v>1680</v>
      </c>
      <c r="F18" s="305">
        <v>0.92678508306822205</v>
      </c>
      <c r="G18" s="304">
        <v>4395</v>
      </c>
      <c r="H18" s="2901">
        <v>1.0081162876008805</v>
      </c>
      <c r="I18" s="316"/>
    </row>
    <row r="19" spans="1:9">
      <c r="A19" s="302" t="s">
        <v>186</v>
      </c>
      <c r="B19" s="303" t="s">
        <v>145</v>
      </c>
      <c r="C19" s="304">
        <v>14085</v>
      </c>
      <c r="D19" s="305">
        <v>5.5204936026091316</v>
      </c>
      <c r="E19" s="304">
        <v>7880</v>
      </c>
      <c r="F19" s="305">
        <v>4.352796924708378</v>
      </c>
      <c r="G19" s="304">
        <v>21965</v>
      </c>
      <c r="H19" s="2901">
        <v>5.0357666911225234</v>
      </c>
      <c r="I19" s="316"/>
    </row>
    <row r="20" spans="1:9" ht="16.2" thickBot="1">
      <c r="A20" s="2" t="s">
        <v>187</v>
      </c>
      <c r="B20" s="2" t="s">
        <v>188</v>
      </c>
      <c r="C20" s="306">
        <v>100775</v>
      </c>
      <c r="D20" s="307">
        <v>39.503888610135476</v>
      </c>
      <c r="E20" s="306">
        <v>68470</v>
      </c>
      <c r="F20" s="307">
        <v>37.815924354895728</v>
      </c>
      <c r="G20" s="306">
        <v>169245</v>
      </c>
      <c r="H20" s="2900">
        <v>38.803191489361701</v>
      </c>
      <c r="I20" s="316"/>
    </row>
    <row r="21" spans="1:9" ht="19.5" customHeight="1" thickTop="1">
      <c r="A21" s="416" t="s">
        <v>189</v>
      </c>
      <c r="B21" s="417"/>
      <c r="C21" s="311"/>
      <c r="D21" s="312"/>
      <c r="E21" s="311"/>
      <c r="F21" s="312"/>
      <c r="G21" s="311"/>
      <c r="H21" s="312"/>
      <c r="I21" s="316"/>
    </row>
    <row r="22" spans="1:9" ht="16.2" thickBot="1">
      <c r="A22" s="2" t="s">
        <v>46</v>
      </c>
      <c r="B22" s="313" t="s">
        <v>189</v>
      </c>
      <c r="C22" s="314">
        <v>255105</v>
      </c>
      <c r="D22" s="315">
        <v>100</v>
      </c>
      <c r="E22" s="314">
        <v>181055</v>
      </c>
      <c r="F22" s="315">
        <v>100</v>
      </c>
      <c r="G22" s="314">
        <v>436160</v>
      </c>
      <c r="H22" s="15">
        <v>100</v>
      </c>
      <c r="I22" s="316"/>
    </row>
    <row r="23" spans="1:9" ht="15.6" thickTop="1">
      <c r="C23" s="316"/>
      <c r="D23" s="316"/>
      <c r="E23" s="316"/>
      <c r="F23" s="316"/>
      <c r="G23" s="316"/>
      <c r="H23" s="316"/>
      <c r="I23" s="316"/>
    </row>
    <row r="27" spans="1:9">
      <c r="A27" s="655"/>
      <c r="B27" s="655"/>
      <c r="C27" s="655"/>
      <c r="D27" s="655"/>
      <c r="E27" s="655"/>
    </row>
    <row r="28" spans="1:9">
      <c r="A28" s="655"/>
      <c r="B28" s="655"/>
      <c r="C28" s="655"/>
      <c r="D28" s="655"/>
      <c r="E28" s="655"/>
    </row>
  </sheetData>
  <mergeCells count="5">
    <mergeCell ref="A1:H1"/>
    <mergeCell ref="C3:D3"/>
    <mergeCell ref="E3:F3"/>
    <mergeCell ref="G3:H3"/>
    <mergeCell ref="A21:B21"/>
  </mergeCells>
  <pageMargins left="0.7" right="0.7" top="0.75" bottom="0.75" header="0.3" footer="0.3"/>
  <pageSetup paperSize="9" scale="56" orientation="landscape"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E63AC-F99A-4B17-99DC-799F90DCCA3B}">
  <sheetPr>
    <tabColor theme="2"/>
  </sheetPr>
  <dimension ref="A1:I23"/>
  <sheetViews>
    <sheetView showGridLines="0" topLeftCell="A24" zoomScale="70" zoomScaleNormal="70" zoomScaleSheetLayoutView="80" workbookViewId="0">
      <selection activeCell="W32" sqref="W32"/>
    </sheetView>
  </sheetViews>
  <sheetFormatPr defaultColWidth="9.21875" defaultRowHeight="15"/>
  <cols>
    <col min="1" max="1" width="6.77734375" style="297" customWidth="1"/>
    <col min="2" max="2" width="33.44140625" style="297" customWidth="1"/>
    <col min="3" max="8" width="10.77734375" style="297" customWidth="1"/>
    <col min="9" max="9" width="10.109375" style="297" bestFit="1" customWidth="1"/>
    <col min="10" max="16384" width="9.21875" style="297"/>
  </cols>
  <sheetData>
    <row r="1" spans="1:9" ht="38.25" customHeight="1" thickBot="1">
      <c r="A1" s="540" t="s">
        <v>446</v>
      </c>
      <c r="B1" s="540"/>
      <c r="C1" s="540"/>
      <c r="D1" s="540"/>
      <c r="E1" s="540"/>
      <c r="F1" s="540"/>
      <c r="G1" s="540"/>
      <c r="H1" s="540"/>
    </row>
    <row r="2" spans="1:9" ht="18" customHeight="1" thickTop="1" thickBot="1"/>
    <row r="3" spans="1:9" ht="17.399999999999999" thickBot="1">
      <c r="B3" s="298"/>
      <c r="C3" s="396" t="s">
        <v>143</v>
      </c>
      <c r="D3" s="397"/>
      <c r="E3" s="396" t="s">
        <v>144</v>
      </c>
      <c r="F3" s="397"/>
      <c r="G3" s="396" t="s">
        <v>295</v>
      </c>
      <c r="H3" s="397"/>
    </row>
    <row r="4" spans="1:9" ht="16.8" thickTop="1" thickBot="1">
      <c r="B4" s="298"/>
      <c r="C4" s="19" t="s">
        <v>8</v>
      </c>
      <c r="D4" s="299" t="s">
        <v>9</v>
      </c>
      <c r="E4" s="19" t="s">
        <v>8</v>
      </c>
      <c r="F4" s="299" t="s">
        <v>9</v>
      </c>
      <c r="G4" s="19" t="s">
        <v>8</v>
      </c>
      <c r="H4" s="9" t="s">
        <v>9</v>
      </c>
    </row>
    <row r="5" spans="1:9" ht="18.75" customHeight="1">
      <c r="A5" s="300" t="s">
        <v>160</v>
      </c>
      <c r="B5" s="301"/>
      <c r="C5" s="414"/>
      <c r="D5" s="415"/>
      <c r="E5" s="414"/>
      <c r="F5" s="415"/>
      <c r="G5" s="414"/>
      <c r="H5" s="415"/>
    </row>
    <row r="6" spans="1:9">
      <c r="A6" s="302" t="s">
        <v>161</v>
      </c>
      <c r="B6" s="303" t="s">
        <v>162</v>
      </c>
      <c r="C6" s="304">
        <v>120540</v>
      </c>
      <c r="D6" s="305">
        <v>47.779262013389832</v>
      </c>
      <c r="E6" s="304">
        <v>91390</v>
      </c>
      <c r="F6" s="305">
        <v>50.817666716710875</v>
      </c>
      <c r="G6" s="304">
        <v>211930</v>
      </c>
      <c r="H6" s="2901">
        <v>49.043788559712304</v>
      </c>
      <c r="I6" s="316"/>
    </row>
    <row r="7" spans="1:9">
      <c r="A7" s="302" t="s">
        <v>163</v>
      </c>
      <c r="B7" s="303" t="s">
        <v>164</v>
      </c>
      <c r="C7" s="304">
        <v>25415</v>
      </c>
      <c r="D7" s="305">
        <v>10.073291290267598</v>
      </c>
      <c r="E7" s="304">
        <v>16015</v>
      </c>
      <c r="F7" s="305">
        <v>8.9050883836277599</v>
      </c>
      <c r="G7" s="304">
        <v>41430</v>
      </c>
      <c r="H7" s="2901">
        <v>9.5871073446850659</v>
      </c>
      <c r="I7" s="316"/>
    </row>
    <row r="8" spans="1:9">
      <c r="A8" s="302" t="s">
        <v>165</v>
      </c>
      <c r="B8" s="303" t="s">
        <v>166</v>
      </c>
      <c r="C8" s="304">
        <v>6250</v>
      </c>
      <c r="D8" s="305">
        <v>2.4769998533381425</v>
      </c>
      <c r="E8" s="304">
        <v>4530</v>
      </c>
      <c r="F8" s="305">
        <v>2.5200037811177651</v>
      </c>
      <c r="G8" s="304">
        <v>10780</v>
      </c>
      <c r="H8" s="2901">
        <v>2.4948972743808464</v>
      </c>
      <c r="I8" s="316"/>
    </row>
    <row r="9" spans="1:9" ht="16.2" thickBot="1">
      <c r="A9" s="3" t="s">
        <v>167</v>
      </c>
      <c r="B9" s="3" t="s">
        <v>168</v>
      </c>
      <c r="C9" s="306">
        <v>152200</v>
      </c>
      <c r="D9" s="307">
        <v>60.329553156995573</v>
      </c>
      <c r="E9" s="306">
        <v>111940</v>
      </c>
      <c r="F9" s="307">
        <v>62.242758881456396</v>
      </c>
      <c r="G9" s="306">
        <v>264140</v>
      </c>
      <c r="H9" s="2900">
        <v>61.125793178778224</v>
      </c>
      <c r="I9" s="316"/>
    </row>
    <row r="10" spans="1:9" ht="23.25" customHeight="1" thickTop="1">
      <c r="A10" s="300" t="s">
        <v>169</v>
      </c>
      <c r="B10" s="301"/>
      <c r="C10" s="308"/>
      <c r="D10" s="309"/>
      <c r="E10" s="308"/>
      <c r="F10" s="309"/>
      <c r="G10" s="308"/>
      <c r="H10" s="309"/>
      <c r="I10" s="316"/>
    </row>
    <row r="11" spans="1:9">
      <c r="A11" s="302" t="s">
        <v>170</v>
      </c>
      <c r="B11" s="303" t="s">
        <v>171</v>
      </c>
      <c r="C11" s="304">
        <v>27615</v>
      </c>
      <c r="D11" s="305">
        <v>10.945334765598677</v>
      </c>
      <c r="E11" s="304">
        <v>15230</v>
      </c>
      <c r="F11" s="305">
        <v>8.4697037939068398</v>
      </c>
      <c r="G11" s="304">
        <v>42845</v>
      </c>
      <c r="H11" s="2901">
        <v>9.9150239978524581</v>
      </c>
      <c r="I11" s="316"/>
    </row>
    <row r="12" spans="1:9">
      <c r="A12" s="302" t="s">
        <v>172</v>
      </c>
      <c r="B12" s="303" t="s">
        <v>173</v>
      </c>
      <c r="C12" s="304">
        <v>1000</v>
      </c>
      <c r="D12" s="305">
        <v>0.39559063108200776</v>
      </c>
      <c r="E12" s="304">
        <v>720</v>
      </c>
      <c r="F12" s="305">
        <v>0.40090969245055358</v>
      </c>
      <c r="G12" s="304">
        <v>1720</v>
      </c>
      <c r="H12" s="2901">
        <v>0.39780432377893277</v>
      </c>
      <c r="I12" s="316"/>
    </row>
    <row r="13" spans="1:9">
      <c r="A13" s="302" t="s">
        <v>174</v>
      </c>
      <c r="B13" s="303" t="s">
        <v>175</v>
      </c>
      <c r="C13" s="304">
        <v>24180</v>
      </c>
      <c r="D13" s="305">
        <v>9.5853433274800715</v>
      </c>
      <c r="E13" s="304">
        <v>18495</v>
      </c>
      <c r="F13" s="305">
        <v>10.283528227712257</v>
      </c>
      <c r="G13" s="304">
        <v>42675</v>
      </c>
      <c r="H13" s="2901">
        <v>9.8759146722453384</v>
      </c>
      <c r="I13" s="316"/>
    </row>
    <row r="14" spans="1:9">
      <c r="A14" s="302" t="s">
        <v>176</v>
      </c>
      <c r="B14" s="310" t="s">
        <v>177</v>
      </c>
      <c r="C14" s="304">
        <v>17755</v>
      </c>
      <c r="D14" s="305">
        <v>7.0377872293196875</v>
      </c>
      <c r="E14" s="304">
        <v>13120</v>
      </c>
      <c r="F14" s="305">
        <v>7.2947770530635392</v>
      </c>
      <c r="G14" s="304">
        <v>30875</v>
      </c>
      <c r="H14" s="2901">
        <v>7.144741531326801</v>
      </c>
      <c r="I14" s="316"/>
    </row>
    <row r="15" spans="1:9">
      <c r="A15" s="302" t="s">
        <v>178</v>
      </c>
      <c r="B15" s="310" t="s">
        <v>179</v>
      </c>
      <c r="C15" s="304">
        <v>1300</v>
      </c>
      <c r="D15" s="305">
        <v>0.51569480063897</v>
      </c>
      <c r="E15" s="304">
        <v>750</v>
      </c>
      <c r="F15" s="305">
        <v>0.41759109435556968</v>
      </c>
      <c r="G15" s="304">
        <v>2050</v>
      </c>
      <c r="H15" s="2901">
        <v>0.47486589435390936</v>
      </c>
      <c r="I15" s="316"/>
    </row>
    <row r="16" spans="1:9">
      <c r="A16" s="302" t="s">
        <v>180</v>
      </c>
      <c r="B16" s="310" t="s">
        <v>181</v>
      </c>
      <c r="C16" s="304">
        <v>95</v>
      </c>
      <c r="D16" s="305">
        <v>3.8449189594143042E-2</v>
      </c>
      <c r="E16" s="304">
        <v>40</v>
      </c>
      <c r="F16" s="305">
        <v>2.1129775746353722E-2</v>
      </c>
      <c r="G16" s="304">
        <v>135</v>
      </c>
      <c r="H16" s="2901">
        <v>3.1241177260125614E-2</v>
      </c>
      <c r="I16" s="316"/>
    </row>
    <row r="17" spans="1:9">
      <c r="A17" s="302" t="s">
        <v>182</v>
      </c>
      <c r="B17" s="310" t="s">
        <v>183</v>
      </c>
      <c r="C17" s="304">
        <v>11365</v>
      </c>
      <c r="D17" s="305">
        <v>4.50489731688078</v>
      </c>
      <c r="E17" s="304">
        <v>10000</v>
      </c>
      <c r="F17" s="305">
        <v>5.5604673016720323</v>
      </c>
      <c r="G17" s="304">
        <v>21365</v>
      </c>
      <c r="H17" s="2901">
        <v>4.9442055715746935</v>
      </c>
      <c r="I17" s="316"/>
    </row>
    <row r="18" spans="1:9">
      <c r="A18" s="302" t="s">
        <v>184</v>
      </c>
      <c r="B18" s="310" t="s">
        <v>185</v>
      </c>
      <c r="C18" s="304">
        <v>2720</v>
      </c>
      <c r="D18" s="305">
        <v>1.0773700754317606</v>
      </c>
      <c r="E18" s="304">
        <v>1675</v>
      </c>
      <c r="F18" s="305">
        <v>0.93249036649039985</v>
      </c>
      <c r="G18" s="304">
        <v>4395</v>
      </c>
      <c r="H18" s="2901">
        <v>1.0170738819129783</v>
      </c>
      <c r="I18" s="316"/>
    </row>
    <row r="19" spans="1:9">
      <c r="A19" s="302" t="s">
        <v>186</v>
      </c>
      <c r="B19" s="303" t="s">
        <v>145</v>
      </c>
      <c r="C19" s="304">
        <v>14050</v>
      </c>
      <c r="D19" s="305">
        <v>5.5699795069783304</v>
      </c>
      <c r="E19" s="304">
        <v>7870</v>
      </c>
      <c r="F19" s="305">
        <v>4.3766438131460568</v>
      </c>
      <c r="G19" s="304">
        <v>21925</v>
      </c>
      <c r="H19" s="2901">
        <v>5.0733357709165467</v>
      </c>
      <c r="I19" s="316"/>
    </row>
    <row r="20" spans="1:9" ht="16.2" thickBot="1">
      <c r="A20" s="2" t="s">
        <v>187</v>
      </c>
      <c r="B20" s="2" t="s">
        <v>188</v>
      </c>
      <c r="C20" s="306">
        <v>100080</v>
      </c>
      <c r="D20" s="307">
        <v>39.670446843004427</v>
      </c>
      <c r="E20" s="306">
        <v>67905</v>
      </c>
      <c r="F20" s="307">
        <v>37.757241118543597</v>
      </c>
      <c r="G20" s="306">
        <v>167985</v>
      </c>
      <c r="H20" s="2900">
        <v>38.874206821221783</v>
      </c>
      <c r="I20" s="316"/>
    </row>
    <row r="21" spans="1:9" ht="19.5" customHeight="1" thickTop="1">
      <c r="A21" s="416" t="s">
        <v>189</v>
      </c>
      <c r="B21" s="417"/>
      <c r="C21" s="311"/>
      <c r="D21" s="312"/>
      <c r="E21" s="311"/>
      <c r="F21" s="312"/>
      <c r="G21" s="311"/>
      <c r="H21" s="312"/>
      <c r="I21" s="316"/>
    </row>
    <row r="22" spans="1:9" ht="16.2" thickBot="1">
      <c r="A22" s="2" t="s">
        <v>46</v>
      </c>
      <c r="B22" s="313" t="s">
        <v>189</v>
      </c>
      <c r="C22" s="314">
        <v>252280</v>
      </c>
      <c r="D22" s="315">
        <v>100</v>
      </c>
      <c r="E22" s="314">
        <v>179840</v>
      </c>
      <c r="F22" s="315">
        <v>100</v>
      </c>
      <c r="G22" s="314">
        <v>432120</v>
      </c>
      <c r="H22" s="15">
        <v>100</v>
      </c>
      <c r="I22" s="316"/>
    </row>
    <row r="23" spans="1:9" ht="15.6" thickTop="1">
      <c r="C23" s="316"/>
      <c r="D23" s="316"/>
      <c r="E23" s="316"/>
      <c r="F23" s="316"/>
      <c r="G23" s="316"/>
      <c r="H23" s="316"/>
    </row>
  </sheetData>
  <mergeCells count="8">
    <mergeCell ref="A21:B21"/>
    <mergeCell ref="A1:H1"/>
    <mergeCell ref="C3:D3"/>
    <mergeCell ref="E3:F3"/>
    <mergeCell ref="G3:H3"/>
    <mergeCell ref="C5:D5"/>
    <mergeCell ref="E5:F5"/>
    <mergeCell ref="G5:H5"/>
  </mergeCells>
  <pageMargins left="0.7" right="0.7" top="0.75" bottom="0.75" header="0.3" footer="0.3"/>
  <pageSetup paperSize="9" scale="56" orientation="landscape"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D435A-868E-4CA6-92B0-9392E24B1745}">
  <sheetPr>
    <tabColor theme="2"/>
  </sheetPr>
  <dimension ref="A1:L10"/>
  <sheetViews>
    <sheetView showGridLines="0" topLeftCell="A6" zoomScale="80" zoomScaleNormal="80" zoomScaleSheetLayoutView="80" workbookViewId="0">
      <selection activeCell="W32" sqref="W32"/>
    </sheetView>
  </sheetViews>
  <sheetFormatPr defaultColWidth="9.109375" defaultRowHeight="15"/>
  <cols>
    <col min="1" max="1" width="21.44140625" style="297" customWidth="1"/>
    <col min="2" max="2" width="12.77734375" style="297" customWidth="1"/>
    <col min="3" max="3" width="10.77734375" style="297" customWidth="1"/>
    <col min="4" max="4" width="12.77734375" style="297" customWidth="1"/>
    <col min="5" max="5" width="10.77734375" style="297" customWidth="1"/>
    <col min="6" max="6" width="12.77734375" style="297" customWidth="1"/>
    <col min="7" max="7" width="10.77734375" style="297" customWidth="1"/>
    <col min="8" max="8" width="12.77734375" style="297" customWidth="1"/>
    <col min="9" max="9" width="10.77734375" style="297" customWidth="1"/>
    <col min="10" max="10" width="12.77734375" style="297" customWidth="1"/>
    <col min="11" max="11" width="10.77734375" style="297" customWidth="1"/>
    <col min="12" max="12" width="12.21875" style="297" bestFit="1" customWidth="1"/>
    <col min="13" max="14" width="10.33203125" style="297" bestFit="1" customWidth="1"/>
    <col min="15" max="15" width="9.109375" style="297"/>
    <col min="16" max="16" width="12.21875" style="297" bestFit="1" customWidth="1"/>
    <col min="17" max="16384" width="9.109375" style="297"/>
  </cols>
  <sheetData>
    <row r="1" spans="1:12" ht="19.8" thickBot="1">
      <c r="A1" s="367" t="s">
        <v>447</v>
      </c>
      <c r="B1" s="367"/>
      <c r="C1" s="367"/>
      <c r="D1" s="367"/>
      <c r="E1" s="367"/>
      <c r="F1" s="367"/>
      <c r="G1" s="367"/>
      <c r="H1" s="367"/>
      <c r="I1" s="367"/>
      <c r="J1" s="367"/>
      <c r="K1" s="367"/>
    </row>
    <row r="2" spans="1:12" ht="16.2" thickTop="1" thickBot="1"/>
    <row r="3" spans="1:12" ht="17.399999999999999" thickBot="1">
      <c r="A3" s="1139"/>
      <c r="B3" s="396" t="s">
        <v>1</v>
      </c>
      <c r="C3" s="397"/>
      <c r="D3" s="396" t="s">
        <v>4</v>
      </c>
      <c r="E3" s="397"/>
      <c r="F3" s="396" t="s">
        <v>5</v>
      </c>
      <c r="G3" s="397"/>
      <c r="H3" s="396" t="s">
        <v>6</v>
      </c>
      <c r="I3" s="397"/>
      <c r="J3" s="396" t="s">
        <v>7</v>
      </c>
      <c r="K3" s="397"/>
    </row>
    <row r="4" spans="1:12" ht="16.8" thickTop="1" thickBot="1">
      <c r="A4" s="1134"/>
      <c r="B4" s="1131" t="s">
        <v>8</v>
      </c>
      <c r="C4" s="1132" t="s">
        <v>9</v>
      </c>
      <c r="D4" s="1131" t="s">
        <v>8</v>
      </c>
      <c r="E4" s="1132" t="s">
        <v>9</v>
      </c>
      <c r="F4" s="1131" t="s">
        <v>8</v>
      </c>
      <c r="G4" s="1132" t="s">
        <v>9</v>
      </c>
      <c r="H4" s="1131" t="s">
        <v>8</v>
      </c>
      <c r="I4" s="1132" t="s">
        <v>9</v>
      </c>
      <c r="J4" s="1131" t="s">
        <v>8</v>
      </c>
      <c r="K4" s="1132" t="s">
        <v>9</v>
      </c>
    </row>
    <row r="5" spans="1:12">
      <c r="A5" s="2616" t="s">
        <v>143</v>
      </c>
      <c r="B5" s="304">
        <v>1316015</v>
      </c>
      <c r="C5" s="2614">
        <v>56.854465570201015</v>
      </c>
      <c r="D5" s="304">
        <v>40800</v>
      </c>
      <c r="E5" s="2614">
        <v>58.649934595425989</v>
      </c>
      <c r="F5" s="304">
        <v>178170</v>
      </c>
      <c r="G5" s="2614">
        <v>59.148355570014843</v>
      </c>
      <c r="H5" s="304">
        <v>83930</v>
      </c>
      <c r="I5" s="2614">
        <v>56.310425570457646</v>
      </c>
      <c r="J5" s="304">
        <v>1618920</v>
      </c>
      <c r="K5" s="2614">
        <v>57.113696586375355</v>
      </c>
      <c r="L5" s="316"/>
    </row>
    <row r="6" spans="1:12">
      <c r="A6" s="2616" t="s">
        <v>144</v>
      </c>
      <c r="B6" s="304">
        <v>993145</v>
      </c>
      <c r="C6" s="2614">
        <v>42.905849976886955</v>
      </c>
      <c r="D6" s="2914">
        <v>28665</v>
      </c>
      <c r="E6" s="2614">
        <v>41.203444161743356</v>
      </c>
      <c r="F6" s="304">
        <v>121920</v>
      </c>
      <c r="G6" s="2614">
        <v>40.474854678666397</v>
      </c>
      <c r="H6" s="304">
        <v>64615</v>
      </c>
      <c r="I6" s="2614">
        <v>43.352096989540215</v>
      </c>
      <c r="J6" s="304">
        <v>1208345</v>
      </c>
      <c r="K6" s="2614">
        <v>42.629190563732621</v>
      </c>
      <c r="L6" s="316"/>
    </row>
    <row r="7" spans="1:12">
      <c r="A7" s="2913" t="s">
        <v>145</v>
      </c>
      <c r="B7" s="2910">
        <v>5550</v>
      </c>
      <c r="C7" s="2909">
        <v>0.23968445291202783</v>
      </c>
      <c r="D7" s="2912">
        <v>100</v>
      </c>
      <c r="E7" s="2911">
        <v>0.14662124283065248</v>
      </c>
      <c r="F7" s="2910">
        <v>1135</v>
      </c>
      <c r="G7" s="2909">
        <v>0.37678975131876413</v>
      </c>
      <c r="H7" s="2910">
        <v>505</v>
      </c>
      <c r="I7" s="2909">
        <v>0.33747744000214697</v>
      </c>
      <c r="J7" s="2910">
        <v>7290</v>
      </c>
      <c r="K7" s="2909">
        <v>0.25711284989202882</v>
      </c>
      <c r="L7" s="316"/>
    </row>
    <row r="8" spans="1:12" ht="16.2" thickBot="1">
      <c r="A8" s="526" t="s">
        <v>15</v>
      </c>
      <c r="B8" s="2908">
        <v>2314710</v>
      </c>
      <c r="C8" s="2907">
        <v>100</v>
      </c>
      <c r="D8" s="2908">
        <v>69565</v>
      </c>
      <c r="E8" s="2907">
        <v>100</v>
      </c>
      <c r="F8" s="2908">
        <v>301230</v>
      </c>
      <c r="G8" s="2907">
        <v>100</v>
      </c>
      <c r="H8" s="2908">
        <v>149045</v>
      </c>
      <c r="I8" s="2907">
        <v>100</v>
      </c>
      <c r="J8" s="2908">
        <v>2834555</v>
      </c>
      <c r="K8" s="2907">
        <v>100</v>
      </c>
      <c r="L8" s="316"/>
    </row>
    <row r="9" spans="1:12" ht="17.25" customHeight="1" thickTop="1">
      <c r="A9" s="519"/>
      <c r="B9" s="2906"/>
      <c r="C9" s="2905"/>
      <c r="D9" s="2906"/>
      <c r="E9" s="2905"/>
      <c r="F9" s="2906"/>
      <c r="G9" s="2905"/>
      <c r="H9" s="2906"/>
      <c r="I9" s="2905"/>
      <c r="J9" s="2906"/>
      <c r="K9" s="2905"/>
    </row>
    <row r="10" spans="1:12">
      <c r="C10" s="2904"/>
      <c r="D10" s="2904"/>
      <c r="E10" s="2904"/>
      <c r="F10" s="2904"/>
      <c r="G10" s="2904"/>
      <c r="H10" s="2904"/>
      <c r="I10" s="2904"/>
      <c r="J10" s="2904"/>
      <c r="K10" s="2904"/>
    </row>
  </sheetData>
  <mergeCells count="6">
    <mergeCell ref="A1:K1"/>
    <mergeCell ref="B3:C3"/>
    <mergeCell ref="D3:E3"/>
    <mergeCell ref="F3:G3"/>
    <mergeCell ref="H3:I3"/>
    <mergeCell ref="J3:K3"/>
  </mergeCells>
  <pageMargins left="0.75" right="0.75" top="1" bottom="1" header="0.5" footer="0.5"/>
  <pageSetup paperSize="9" scale="51" orientation="landscape"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65597-7458-4F29-9B57-7E06FFB1B0C5}">
  <sheetPr>
    <tabColor theme="4"/>
  </sheetPr>
  <dimension ref="A1:L10"/>
  <sheetViews>
    <sheetView showGridLines="0" topLeftCell="A9" zoomScale="80" zoomScaleNormal="80" zoomScaleSheetLayoutView="90" workbookViewId="0">
      <selection activeCell="W32" sqref="W32"/>
    </sheetView>
  </sheetViews>
  <sheetFormatPr defaultColWidth="9.109375" defaultRowHeight="15"/>
  <cols>
    <col min="1" max="1" width="21.77734375" style="297" customWidth="1"/>
    <col min="2" max="2" width="12.77734375" style="297" customWidth="1"/>
    <col min="3" max="3" width="10.77734375" style="297" customWidth="1"/>
    <col min="4" max="4" width="12.77734375" style="297" customWidth="1"/>
    <col min="5" max="5" width="10.77734375" style="297" customWidth="1"/>
    <col min="6" max="6" width="12.77734375" style="297" customWidth="1"/>
    <col min="7" max="7" width="10.77734375" style="297" customWidth="1"/>
    <col min="8" max="8" width="12.77734375" style="297" customWidth="1"/>
    <col min="9" max="9" width="10.77734375" style="297" customWidth="1"/>
    <col min="10" max="10" width="12.77734375" style="297" customWidth="1"/>
    <col min="11" max="11" width="10.77734375" style="297" customWidth="1"/>
    <col min="12" max="12" width="15.44140625" style="297" customWidth="1"/>
    <col min="13" max="15" width="9.109375" style="297"/>
    <col min="16" max="16" width="9.5546875" style="297" bestFit="1" customWidth="1"/>
    <col min="17" max="16384" width="9.109375" style="297"/>
  </cols>
  <sheetData>
    <row r="1" spans="1:12" ht="19.8" thickBot="1">
      <c r="A1" s="367" t="s">
        <v>448</v>
      </c>
      <c r="B1" s="367"/>
      <c r="C1" s="367"/>
      <c r="D1" s="367"/>
      <c r="E1" s="367"/>
      <c r="F1" s="367"/>
      <c r="G1" s="367"/>
      <c r="H1" s="367"/>
      <c r="I1" s="367"/>
      <c r="J1" s="367"/>
      <c r="K1" s="367"/>
    </row>
    <row r="2" spans="1:12" ht="16.2" thickTop="1" thickBot="1"/>
    <row r="3" spans="1:12" ht="17.399999999999999" thickBot="1">
      <c r="B3" s="372" t="s">
        <v>1</v>
      </c>
      <c r="C3" s="373"/>
      <c r="D3" s="372" t="s">
        <v>4</v>
      </c>
      <c r="E3" s="374"/>
      <c r="F3" s="372" t="s">
        <v>5</v>
      </c>
      <c r="G3" s="374"/>
      <c r="H3" s="372" t="s">
        <v>6</v>
      </c>
      <c r="I3" s="374"/>
      <c r="J3" s="372" t="s">
        <v>7</v>
      </c>
      <c r="K3" s="374"/>
    </row>
    <row r="4" spans="1:12" ht="16.8" thickTop="1" thickBot="1">
      <c r="B4" s="16" t="s">
        <v>8</v>
      </c>
      <c r="C4" s="634" t="s">
        <v>48</v>
      </c>
      <c r="D4" s="16" t="s">
        <v>8</v>
      </c>
      <c r="E4" s="503" t="s">
        <v>48</v>
      </c>
      <c r="F4" s="16" t="s">
        <v>8</v>
      </c>
      <c r="G4" s="503" t="s">
        <v>48</v>
      </c>
      <c r="H4" s="16" t="s">
        <v>8</v>
      </c>
      <c r="I4" s="503" t="s">
        <v>48</v>
      </c>
      <c r="J4" s="16" t="s">
        <v>8</v>
      </c>
      <c r="K4" s="503" t="s">
        <v>48</v>
      </c>
    </row>
    <row r="5" spans="1:12">
      <c r="A5" s="2926" t="s">
        <v>143</v>
      </c>
      <c r="B5" s="2924">
        <v>595460</v>
      </c>
      <c r="C5" s="2925">
        <v>57.524226121415111</v>
      </c>
      <c r="D5" s="2924">
        <v>21615</v>
      </c>
      <c r="E5" s="2923">
        <v>61.160625866508219</v>
      </c>
      <c r="F5" s="2924">
        <v>78075</v>
      </c>
      <c r="G5" s="2923">
        <v>59.527603479692893</v>
      </c>
      <c r="H5" s="2924">
        <v>38685</v>
      </c>
      <c r="I5" s="2923">
        <v>56.466209312509122</v>
      </c>
      <c r="J5" s="2924">
        <v>733835</v>
      </c>
      <c r="K5" s="2923">
        <v>57.77521991375869</v>
      </c>
      <c r="L5" s="973"/>
    </row>
    <row r="6" spans="1:12">
      <c r="A6" s="2926" t="s">
        <v>144</v>
      </c>
      <c r="B6" s="2924">
        <v>436980</v>
      </c>
      <c r="C6" s="2925">
        <v>42.214360721175723</v>
      </c>
      <c r="D6" s="2924">
        <v>13655</v>
      </c>
      <c r="E6" s="2923">
        <v>38.638485697309228</v>
      </c>
      <c r="F6" s="2924">
        <v>52390</v>
      </c>
      <c r="G6" s="2923">
        <v>39.941750977805903</v>
      </c>
      <c r="H6" s="2924">
        <v>29620</v>
      </c>
      <c r="I6" s="2923">
        <v>43.233104656254561</v>
      </c>
      <c r="J6" s="2924">
        <v>532640</v>
      </c>
      <c r="K6" s="2923">
        <v>41.935130853902315</v>
      </c>
      <c r="L6" s="973"/>
    </row>
    <row r="7" spans="1:12">
      <c r="A7" s="297" t="s">
        <v>145</v>
      </c>
      <c r="B7" s="2919">
        <v>2705</v>
      </c>
      <c r="C7" s="2922">
        <v>0.26141315740916954</v>
      </c>
      <c r="D7" s="2921">
        <v>70</v>
      </c>
      <c r="E7" s="2920">
        <v>0.20088843618255381</v>
      </c>
      <c r="F7" s="2919">
        <v>695</v>
      </c>
      <c r="G7" s="2918">
        <v>0.53064554250120077</v>
      </c>
      <c r="H7" s="2919">
        <v>205</v>
      </c>
      <c r="I7" s="2918">
        <v>0.30068603123631588</v>
      </c>
      <c r="J7" s="2919">
        <v>3680</v>
      </c>
      <c r="K7" s="2918">
        <v>0.28964923233899431</v>
      </c>
      <c r="L7" s="973"/>
    </row>
    <row r="8" spans="1:12" ht="16.2" thickBot="1">
      <c r="A8" s="2" t="s">
        <v>13</v>
      </c>
      <c r="B8" s="2916">
        <v>1035145</v>
      </c>
      <c r="C8" s="2917">
        <v>100</v>
      </c>
      <c r="D8" s="2916">
        <v>35345</v>
      </c>
      <c r="E8" s="2915">
        <v>100</v>
      </c>
      <c r="F8" s="2916">
        <v>131160</v>
      </c>
      <c r="G8" s="2915">
        <v>100</v>
      </c>
      <c r="H8" s="2916">
        <v>68510</v>
      </c>
      <c r="I8" s="2915">
        <v>100</v>
      </c>
      <c r="J8" s="2916">
        <v>1270155</v>
      </c>
      <c r="K8" s="2915">
        <v>100</v>
      </c>
      <c r="L8" s="973"/>
    </row>
    <row r="9" spans="1:12" ht="15.6" thickTop="1">
      <c r="C9" s="2904"/>
      <c r="D9" s="2904"/>
      <c r="E9" s="2904"/>
      <c r="F9" s="2904"/>
      <c r="G9" s="2904"/>
      <c r="H9" s="2904"/>
      <c r="I9" s="2904"/>
      <c r="J9" s="2904"/>
      <c r="K9" s="2904"/>
    </row>
    <row r="10" spans="1:12">
      <c r="C10" s="2904"/>
      <c r="D10" s="2904"/>
      <c r="E10" s="2904"/>
      <c r="F10" s="2904"/>
      <c r="G10" s="2904"/>
      <c r="H10" s="2904"/>
      <c r="I10" s="2904"/>
      <c r="J10" s="2904"/>
      <c r="K10" s="2904"/>
    </row>
  </sheetData>
  <mergeCells count="6">
    <mergeCell ref="A1:K1"/>
    <mergeCell ref="B3:C3"/>
    <mergeCell ref="D3:E3"/>
    <mergeCell ref="F3:G3"/>
    <mergeCell ref="H3:I3"/>
    <mergeCell ref="J3:K3"/>
  </mergeCells>
  <pageMargins left="0.7" right="0.7" top="0.75" bottom="0.75" header="0.3" footer="0.3"/>
  <pageSetup paperSize="9" scale="57" orientation="landscape"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1190A-BC74-4DB9-8722-F7AE79104F02}">
  <sheetPr>
    <tabColor theme="4"/>
  </sheetPr>
  <dimension ref="A1:I25"/>
  <sheetViews>
    <sheetView showGridLines="0" topLeftCell="A5" zoomScale="80" zoomScaleNormal="80" zoomScaleSheetLayoutView="80" workbookViewId="0">
      <selection activeCell="W32" sqref="W32"/>
    </sheetView>
  </sheetViews>
  <sheetFormatPr defaultColWidth="9.109375" defaultRowHeight="15"/>
  <cols>
    <col min="1" max="1" width="21.109375" style="11" customWidth="1"/>
    <col min="2" max="2" width="12.77734375" style="11" customWidth="1"/>
    <col min="3" max="3" width="10.77734375" style="11" customWidth="1"/>
    <col min="4" max="4" width="12.77734375" style="11" customWidth="1"/>
    <col min="5" max="5" width="10.77734375" style="11" customWidth="1"/>
    <col min="6" max="6" width="11" style="11" customWidth="1"/>
    <col min="7" max="7" width="10.77734375" style="11" customWidth="1"/>
    <col min="8" max="8" width="18.109375" style="11" customWidth="1"/>
    <col min="9" max="9" width="15.77734375" style="11" customWidth="1"/>
    <col min="10" max="10" width="10.77734375" style="11" customWidth="1"/>
    <col min="11" max="11" width="15.77734375" style="11" customWidth="1"/>
    <col min="12" max="12" width="9.109375" style="11" customWidth="1"/>
    <col min="13" max="16384" width="9.109375" style="11"/>
  </cols>
  <sheetData>
    <row r="1" spans="1:9" ht="19.8" thickBot="1">
      <c r="A1" s="496" t="s">
        <v>449</v>
      </c>
      <c r="B1" s="496"/>
      <c r="C1" s="496"/>
      <c r="D1" s="496"/>
      <c r="E1" s="496"/>
      <c r="F1" s="496"/>
      <c r="G1" s="496"/>
      <c r="H1" s="496"/>
    </row>
    <row r="2" spans="1:9" ht="18.600000000000001" thickTop="1" thickBot="1">
      <c r="A2" s="2947"/>
      <c r="B2" s="2947"/>
      <c r="C2" s="2946"/>
      <c r="D2" s="2946"/>
      <c r="E2" s="2946"/>
      <c r="F2" s="2946"/>
      <c r="G2" s="2946"/>
    </row>
    <row r="3" spans="1:9" ht="16.95" customHeight="1" thickBot="1">
      <c r="B3" s="111" t="s">
        <v>143</v>
      </c>
      <c r="C3" s="112"/>
      <c r="D3" s="2648" t="s">
        <v>144</v>
      </c>
      <c r="E3" s="112"/>
      <c r="F3" s="2945" t="s">
        <v>145</v>
      </c>
      <c r="G3" s="2944"/>
      <c r="H3" s="2943" t="s">
        <v>15</v>
      </c>
      <c r="I3" s="2942"/>
    </row>
    <row r="4" spans="1:9" ht="16.5" customHeight="1" thickTop="1" thickBot="1">
      <c r="A4" s="452" t="s">
        <v>302</v>
      </c>
      <c r="B4" s="16" t="s">
        <v>8</v>
      </c>
      <c r="C4" s="503" t="s">
        <v>10</v>
      </c>
      <c r="D4" s="634" t="s">
        <v>8</v>
      </c>
      <c r="E4" s="634" t="s">
        <v>10</v>
      </c>
      <c r="F4" s="16" t="s">
        <v>8</v>
      </c>
      <c r="G4" s="503" t="s">
        <v>10</v>
      </c>
      <c r="H4" s="1485" t="s">
        <v>8</v>
      </c>
      <c r="I4" s="2941"/>
    </row>
    <row r="5" spans="1:9">
      <c r="A5" s="475" t="s">
        <v>17</v>
      </c>
      <c r="B5" s="915">
        <v>1260140</v>
      </c>
      <c r="C5" s="2645">
        <v>57.3</v>
      </c>
      <c r="D5" s="2646">
        <v>940035</v>
      </c>
      <c r="E5" s="2645">
        <v>42.7</v>
      </c>
      <c r="F5" s="2940" t="s">
        <v>273</v>
      </c>
      <c r="G5" s="2939" t="s">
        <v>273</v>
      </c>
      <c r="H5" s="2938">
        <v>2200175</v>
      </c>
      <c r="I5" s="2929"/>
    </row>
    <row r="6" spans="1:9">
      <c r="A6" s="475" t="s">
        <v>18</v>
      </c>
      <c r="B6" s="915">
        <v>1284605</v>
      </c>
      <c r="C6" s="2645">
        <v>57.4</v>
      </c>
      <c r="D6" s="2646">
        <v>951665</v>
      </c>
      <c r="E6" s="2645">
        <v>42.6</v>
      </c>
      <c r="F6" s="2940" t="s">
        <v>273</v>
      </c>
      <c r="G6" s="2939" t="s">
        <v>273</v>
      </c>
      <c r="H6" s="2938">
        <v>2236265</v>
      </c>
      <c r="I6" s="2929"/>
    </row>
    <row r="7" spans="1:9">
      <c r="A7" s="475" t="s">
        <v>19</v>
      </c>
      <c r="B7" s="915">
        <v>1313130</v>
      </c>
      <c r="C7" s="2645">
        <v>57.6</v>
      </c>
      <c r="D7" s="2646">
        <v>968110</v>
      </c>
      <c r="E7" s="2645">
        <v>42.4</v>
      </c>
      <c r="F7" s="2940" t="s">
        <v>273</v>
      </c>
      <c r="G7" s="2939" t="s">
        <v>273</v>
      </c>
      <c r="H7" s="2938">
        <v>2281235</v>
      </c>
      <c r="I7" s="2929"/>
    </row>
    <row r="8" spans="1:9">
      <c r="A8" s="475" t="s">
        <v>20</v>
      </c>
      <c r="B8" s="915">
        <v>1325260</v>
      </c>
      <c r="C8" s="2645">
        <v>57.5</v>
      </c>
      <c r="D8" s="2646">
        <v>979440</v>
      </c>
      <c r="E8" s="2645">
        <v>42.5</v>
      </c>
      <c r="F8" s="2940" t="s">
        <v>273</v>
      </c>
      <c r="G8" s="2939" t="s">
        <v>273</v>
      </c>
      <c r="H8" s="2938">
        <v>2304700</v>
      </c>
      <c r="I8" s="2929"/>
    </row>
    <row r="9" spans="1:9">
      <c r="A9" s="475" t="s">
        <v>21</v>
      </c>
      <c r="B9" s="915">
        <v>1317735</v>
      </c>
      <c r="C9" s="2645">
        <v>57.1</v>
      </c>
      <c r="D9" s="2646">
        <v>988220</v>
      </c>
      <c r="E9" s="2645">
        <v>42.9</v>
      </c>
      <c r="F9" s="2940" t="s">
        <v>273</v>
      </c>
      <c r="G9" s="2939" t="s">
        <v>273</v>
      </c>
      <c r="H9" s="2938">
        <v>2306105</v>
      </c>
      <c r="I9" s="2929"/>
    </row>
    <row r="10" spans="1:9">
      <c r="A10" s="475" t="s">
        <v>22</v>
      </c>
      <c r="B10" s="915">
        <v>1363810</v>
      </c>
      <c r="C10" s="2645">
        <v>56.9</v>
      </c>
      <c r="D10" s="2646">
        <v>1032230</v>
      </c>
      <c r="E10" s="2645">
        <v>43.1</v>
      </c>
      <c r="F10" s="2940" t="s">
        <v>273</v>
      </c>
      <c r="G10" s="2939" t="s">
        <v>273</v>
      </c>
      <c r="H10" s="2938">
        <v>2396050</v>
      </c>
      <c r="I10" s="2929"/>
    </row>
    <row r="11" spans="1:9">
      <c r="A11" s="475" t="s">
        <v>23</v>
      </c>
      <c r="B11" s="915">
        <v>1412185</v>
      </c>
      <c r="C11" s="2645">
        <v>56.6</v>
      </c>
      <c r="D11" s="2646">
        <v>1081225</v>
      </c>
      <c r="E11" s="2645">
        <v>43.4</v>
      </c>
      <c r="F11" s="2940" t="s">
        <v>273</v>
      </c>
      <c r="G11" s="2939" t="s">
        <v>273</v>
      </c>
      <c r="H11" s="2938">
        <v>2493415</v>
      </c>
      <c r="I11" s="2929"/>
    </row>
    <row r="12" spans="1:9">
      <c r="A12" s="475" t="s">
        <v>24</v>
      </c>
      <c r="B12" s="915">
        <v>1411090</v>
      </c>
      <c r="C12" s="2645">
        <v>56.4</v>
      </c>
      <c r="D12" s="2646">
        <v>1090200</v>
      </c>
      <c r="E12" s="2645">
        <v>43.6</v>
      </c>
      <c r="F12" s="2940" t="s">
        <v>273</v>
      </c>
      <c r="G12" s="2939" t="s">
        <v>273</v>
      </c>
      <c r="H12" s="2938">
        <v>2501285</v>
      </c>
      <c r="I12" s="2929"/>
    </row>
    <row r="13" spans="1:9">
      <c r="A13" s="475" t="s">
        <v>25</v>
      </c>
      <c r="B13" s="915">
        <v>1406940</v>
      </c>
      <c r="C13" s="2645">
        <v>56.4</v>
      </c>
      <c r="D13" s="2646">
        <v>1089685</v>
      </c>
      <c r="E13" s="2645">
        <v>43.6</v>
      </c>
      <c r="F13" s="2940" t="s">
        <v>273</v>
      </c>
      <c r="G13" s="2939" t="s">
        <v>273</v>
      </c>
      <c r="H13" s="2938">
        <v>2496630</v>
      </c>
      <c r="I13" s="2929"/>
    </row>
    <row r="14" spans="1:9">
      <c r="A14" s="475" t="s">
        <v>26</v>
      </c>
      <c r="B14" s="915">
        <v>1314820</v>
      </c>
      <c r="C14" s="2645">
        <v>56.2</v>
      </c>
      <c r="D14" s="2646">
        <v>1025030</v>
      </c>
      <c r="E14" s="2645">
        <v>43.8</v>
      </c>
      <c r="F14" s="2940" t="s">
        <v>273</v>
      </c>
      <c r="G14" s="2939" t="s">
        <v>273</v>
      </c>
      <c r="H14" s="2938">
        <v>2339850</v>
      </c>
      <c r="I14" s="2929"/>
    </row>
    <row r="15" spans="1:9">
      <c r="A15" s="475" t="s">
        <v>27</v>
      </c>
      <c r="B15" s="915">
        <v>1289090</v>
      </c>
      <c r="C15" s="2645">
        <v>56.068740904148001</v>
      </c>
      <c r="D15" s="2646">
        <v>1010035</v>
      </c>
      <c r="E15" s="2645">
        <v>43.931259095851999</v>
      </c>
      <c r="F15" s="2940" t="s">
        <v>273</v>
      </c>
      <c r="G15" s="2939" t="s">
        <v>273</v>
      </c>
      <c r="H15" s="2938">
        <v>2299125</v>
      </c>
      <c r="I15" s="2929"/>
    </row>
    <row r="16" spans="1:9">
      <c r="A16" s="475" t="s">
        <v>28</v>
      </c>
      <c r="B16" s="2643">
        <v>1273335</v>
      </c>
      <c r="C16" s="2641">
        <v>56.200412763533315</v>
      </c>
      <c r="D16" s="2642">
        <v>992370</v>
      </c>
      <c r="E16" s="2641">
        <v>43.799587236466671</v>
      </c>
      <c r="F16" s="2940" t="s">
        <v>273</v>
      </c>
      <c r="G16" s="2939" t="s">
        <v>273</v>
      </c>
      <c r="H16" s="2938">
        <v>2265705</v>
      </c>
      <c r="I16" s="2929"/>
    </row>
    <row r="17" spans="1:9">
      <c r="A17" s="475" t="s">
        <v>29</v>
      </c>
      <c r="B17" s="2632">
        <v>1288680</v>
      </c>
      <c r="C17" s="2634">
        <v>56.512333633017583</v>
      </c>
      <c r="D17" s="2631">
        <v>991670</v>
      </c>
      <c r="E17" s="2634">
        <v>43.487666366982431</v>
      </c>
      <c r="F17" s="2940" t="s">
        <v>273</v>
      </c>
      <c r="G17" s="2939" t="s">
        <v>273</v>
      </c>
      <c r="H17" s="2936">
        <v>2280350</v>
      </c>
      <c r="I17" s="2929"/>
    </row>
    <row r="18" spans="1:9">
      <c r="A18" s="475" t="s">
        <v>30</v>
      </c>
      <c r="B18" s="2632">
        <v>1314035</v>
      </c>
      <c r="C18" s="2634">
        <v>56.716330298037896</v>
      </c>
      <c r="D18" s="2635">
        <v>1002820</v>
      </c>
      <c r="E18" s="2634">
        <v>43.283669701962104</v>
      </c>
      <c r="F18" s="2940" t="s">
        <v>273</v>
      </c>
      <c r="G18" s="2939" t="s">
        <v>273</v>
      </c>
      <c r="H18" s="2938">
        <v>2316855</v>
      </c>
      <c r="I18" s="2929"/>
    </row>
    <row r="19" spans="1:9">
      <c r="A19" s="475" t="s">
        <v>31</v>
      </c>
      <c r="B19" s="2639">
        <v>1333650</v>
      </c>
      <c r="C19" s="2637">
        <v>56.960010387023395</v>
      </c>
      <c r="D19" s="2638">
        <v>1007730</v>
      </c>
      <c r="E19" s="2637">
        <v>43.039989612976605</v>
      </c>
      <c r="F19" s="2940" t="s">
        <v>273</v>
      </c>
      <c r="G19" s="2939" t="s">
        <v>273</v>
      </c>
      <c r="H19" s="2938">
        <v>2341385</v>
      </c>
      <c r="I19" s="2929"/>
    </row>
    <row r="20" spans="1:9">
      <c r="A20" s="475" t="s">
        <v>32</v>
      </c>
      <c r="B20" s="2632">
        <v>1362365</v>
      </c>
      <c r="C20" s="2634">
        <v>57.147033852803396</v>
      </c>
      <c r="D20" s="2635">
        <v>1019045</v>
      </c>
      <c r="E20" s="2634">
        <v>42.745666049208715</v>
      </c>
      <c r="F20" s="1878">
        <v>2560</v>
      </c>
      <c r="G20" s="2758">
        <v>0.10730009798789245</v>
      </c>
      <c r="H20" s="2936">
        <v>2383970</v>
      </c>
      <c r="I20" s="2929"/>
    </row>
    <row r="21" spans="1:9">
      <c r="A21" s="475" t="s">
        <v>33</v>
      </c>
      <c r="B21" s="2632">
        <v>1398835</v>
      </c>
      <c r="C21" s="2634">
        <v>56.95415280988064</v>
      </c>
      <c r="D21" s="2635">
        <v>1053495</v>
      </c>
      <c r="E21" s="2634">
        <v>42.893449377677314</v>
      </c>
      <c r="F21" s="2935">
        <v>3745</v>
      </c>
      <c r="G21" s="2937">
        <v>0.15239781244203141</v>
      </c>
      <c r="H21" s="2936">
        <v>2452330</v>
      </c>
      <c r="I21" s="2929"/>
    </row>
    <row r="22" spans="1:9">
      <c r="A22" s="2651" t="s">
        <v>34</v>
      </c>
      <c r="B22" s="2632">
        <v>1554445</v>
      </c>
      <c r="C22" s="2630">
        <v>57.045145948167665</v>
      </c>
      <c r="D22" s="2631">
        <v>1165005</v>
      </c>
      <c r="E22" s="2630">
        <v>42.753491820003376</v>
      </c>
      <c r="F22" s="2935">
        <v>5485</v>
      </c>
      <c r="G22" s="2934">
        <v>0.20136223182895771</v>
      </c>
      <c r="H22" s="2933">
        <v>2724940</v>
      </c>
      <c r="I22" s="2929"/>
    </row>
    <row r="23" spans="1:9" ht="16.2" thickBot="1">
      <c r="A23" s="2628" t="s">
        <v>156</v>
      </c>
      <c r="B23" s="2627">
        <v>1618920</v>
      </c>
      <c r="C23" s="2626">
        <v>57.113696586375355</v>
      </c>
      <c r="D23" s="2627">
        <v>1208345</v>
      </c>
      <c r="E23" s="2626">
        <v>42.629190563732621</v>
      </c>
      <c r="F23" s="2932">
        <v>7290</v>
      </c>
      <c r="G23" s="2931">
        <v>0.25711284989202882</v>
      </c>
      <c r="H23" s="2930">
        <v>2834555</v>
      </c>
      <c r="I23" s="2929"/>
    </row>
    <row r="24" spans="1:9" ht="20.25" customHeight="1">
      <c r="B24" s="2927"/>
      <c r="C24" s="2928"/>
      <c r="D24" s="2927"/>
      <c r="E24" s="2928"/>
      <c r="F24" s="2927"/>
    </row>
    <row r="25" spans="1:9" ht="20.25" customHeight="1">
      <c r="B25" s="2927"/>
      <c r="C25" s="2928"/>
      <c r="D25" s="2927"/>
      <c r="E25" s="2928"/>
      <c r="F25" s="2927"/>
    </row>
  </sheetData>
  <mergeCells count="1">
    <mergeCell ref="A1:H1"/>
  </mergeCells>
  <pageMargins left="0.75" right="0.75" top="1" bottom="1" header="0.5" footer="0.5"/>
  <pageSetup paperSize="9" scale="51" orientation="landscape"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D8A7F-BA49-4E47-9D14-4B7C217765DA}">
  <sheetPr>
    <tabColor theme="4"/>
  </sheetPr>
  <dimension ref="A1:I27"/>
  <sheetViews>
    <sheetView showGridLines="0" topLeftCell="A8" zoomScale="80" zoomScaleNormal="80" zoomScaleSheetLayoutView="80" workbookViewId="0">
      <selection activeCell="W32" sqref="W32"/>
    </sheetView>
  </sheetViews>
  <sheetFormatPr defaultColWidth="9.109375" defaultRowHeight="15"/>
  <cols>
    <col min="1" max="1" width="21.109375" style="11" customWidth="1"/>
    <col min="2" max="2" width="12.77734375" style="11" customWidth="1"/>
    <col min="3" max="3" width="10.77734375" style="11" customWidth="1"/>
    <col min="4" max="4" width="12.77734375" style="11" customWidth="1"/>
    <col min="5" max="5" width="10.77734375" style="11" customWidth="1"/>
    <col min="6" max="6" width="12.77734375" style="11" customWidth="1"/>
    <col min="7" max="7" width="11.44140625" style="11" customWidth="1"/>
    <col min="8" max="8" width="16.109375" style="11" customWidth="1"/>
    <col min="9" max="9" width="15.77734375" style="11" customWidth="1"/>
    <col min="10" max="10" width="10.77734375" style="11" customWidth="1"/>
    <col min="11" max="11" width="15.77734375" style="11" customWidth="1"/>
    <col min="12" max="12" width="9.109375" style="11" customWidth="1"/>
    <col min="13" max="16384" width="9.109375" style="11"/>
  </cols>
  <sheetData>
    <row r="1" spans="1:9" ht="19.8" thickBot="1">
      <c r="A1" s="496" t="s">
        <v>450</v>
      </c>
      <c r="B1" s="496"/>
      <c r="C1" s="496"/>
      <c r="D1" s="496"/>
      <c r="E1" s="496"/>
      <c r="F1" s="496"/>
      <c r="G1" s="496"/>
      <c r="H1" s="496"/>
    </row>
    <row r="2" spans="1:9" ht="18.600000000000001" thickTop="1" thickBot="1">
      <c r="A2" s="2947"/>
      <c r="B2" s="2947"/>
      <c r="C2" s="2946"/>
      <c r="D2" s="2946"/>
      <c r="E2" s="2946"/>
      <c r="F2" s="2946"/>
      <c r="G2" s="2946"/>
    </row>
    <row r="3" spans="1:9" ht="16.95" customHeight="1" thickBot="1">
      <c r="B3" s="111" t="s">
        <v>143</v>
      </c>
      <c r="C3" s="112"/>
      <c r="D3" s="2648" t="s">
        <v>144</v>
      </c>
      <c r="E3" s="112"/>
      <c r="F3" s="2945" t="s">
        <v>145</v>
      </c>
      <c r="G3" s="2944"/>
      <c r="H3" s="2959" t="s">
        <v>15</v>
      </c>
      <c r="I3" s="2942"/>
    </row>
    <row r="4" spans="1:9" ht="16.05" customHeight="1" thickTop="1" thickBot="1">
      <c r="A4" s="452" t="s">
        <v>302</v>
      </c>
      <c r="B4" s="16" t="s">
        <v>8</v>
      </c>
      <c r="C4" s="503" t="s">
        <v>10</v>
      </c>
      <c r="D4" s="634" t="s">
        <v>8</v>
      </c>
      <c r="E4" s="634" t="s">
        <v>10</v>
      </c>
      <c r="F4" s="16" t="s">
        <v>8</v>
      </c>
      <c r="G4" s="634" t="s">
        <v>10</v>
      </c>
      <c r="H4" s="1616" t="s">
        <v>8</v>
      </c>
      <c r="I4" s="2941"/>
    </row>
    <row r="5" spans="1:9">
      <c r="A5" s="475" t="s">
        <v>17</v>
      </c>
      <c r="B5" s="915">
        <v>594505</v>
      </c>
      <c r="C5" s="2645">
        <v>58.8</v>
      </c>
      <c r="D5" s="2646">
        <v>417395</v>
      </c>
      <c r="E5" s="2645">
        <v>41.2</v>
      </c>
      <c r="F5" s="2940" t="s">
        <v>273</v>
      </c>
      <c r="G5" s="2958" t="s">
        <v>273</v>
      </c>
      <c r="H5" s="2957">
        <v>1011900</v>
      </c>
      <c r="I5" s="2929"/>
    </row>
    <row r="6" spans="1:9">
      <c r="A6" s="475" t="s">
        <v>18</v>
      </c>
      <c r="B6" s="915">
        <v>592825</v>
      </c>
      <c r="C6" s="2645">
        <v>58.6</v>
      </c>
      <c r="D6" s="2646">
        <v>418020</v>
      </c>
      <c r="E6" s="2645">
        <v>41.4</v>
      </c>
      <c r="F6" s="2940" t="s">
        <v>273</v>
      </c>
      <c r="G6" s="2958" t="s">
        <v>273</v>
      </c>
      <c r="H6" s="2957">
        <v>1010845</v>
      </c>
      <c r="I6" s="2929"/>
    </row>
    <row r="7" spans="1:9">
      <c r="A7" s="475" t="s">
        <v>19</v>
      </c>
      <c r="B7" s="915">
        <v>620335</v>
      </c>
      <c r="C7" s="2645">
        <v>58.7</v>
      </c>
      <c r="D7" s="2646">
        <v>437185</v>
      </c>
      <c r="E7" s="2645">
        <v>41.3</v>
      </c>
      <c r="F7" s="2940" t="s">
        <v>273</v>
      </c>
      <c r="G7" s="2958" t="s">
        <v>273</v>
      </c>
      <c r="H7" s="2957">
        <v>1057515</v>
      </c>
      <c r="I7" s="2929"/>
    </row>
    <row r="8" spans="1:9">
      <c r="A8" s="475" t="s">
        <v>20</v>
      </c>
      <c r="B8" s="915">
        <v>618110</v>
      </c>
      <c r="C8" s="2645">
        <v>58.5</v>
      </c>
      <c r="D8" s="2646">
        <v>439195</v>
      </c>
      <c r="E8" s="2645">
        <v>41.5</v>
      </c>
      <c r="F8" s="2940" t="s">
        <v>273</v>
      </c>
      <c r="G8" s="2958" t="s">
        <v>273</v>
      </c>
      <c r="H8" s="2957">
        <v>1057305</v>
      </c>
      <c r="I8" s="2929"/>
    </row>
    <row r="9" spans="1:9">
      <c r="A9" s="475" t="s">
        <v>21</v>
      </c>
      <c r="B9" s="915">
        <v>621140</v>
      </c>
      <c r="C9" s="2645">
        <v>58.1</v>
      </c>
      <c r="D9" s="2646">
        <v>447550</v>
      </c>
      <c r="E9" s="2645">
        <v>41.9</v>
      </c>
      <c r="F9" s="2940" t="s">
        <v>273</v>
      </c>
      <c r="G9" s="2958" t="s">
        <v>273</v>
      </c>
      <c r="H9" s="2957">
        <v>1068825</v>
      </c>
      <c r="I9" s="2929"/>
    </row>
    <row r="10" spans="1:9">
      <c r="A10" s="475" t="s">
        <v>22</v>
      </c>
      <c r="B10" s="915">
        <v>661520</v>
      </c>
      <c r="C10" s="2645">
        <v>57.8</v>
      </c>
      <c r="D10" s="2646">
        <v>482495</v>
      </c>
      <c r="E10" s="2645">
        <v>42.2</v>
      </c>
      <c r="F10" s="2940" t="s">
        <v>273</v>
      </c>
      <c r="G10" s="2958" t="s">
        <v>273</v>
      </c>
      <c r="H10" s="2957">
        <v>1144020</v>
      </c>
      <c r="I10" s="2929"/>
    </row>
    <row r="11" spans="1:9">
      <c r="A11" s="475" t="s">
        <v>23</v>
      </c>
      <c r="B11" s="915">
        <v>681575</v>
      </c>
      <c r="C11" s="2645">
        <v>57.5</v>
      </c>
      <c r="D11" s="2646">
        <v>503610</v>
      </c>
      <c r="E11" s="2645">
        <v>42.5</v>
      </c>
      <c r="F11" s="2940" t="s">
        <v>273</v>
      </c>
      <c r="G11" s="2958" t="s">
        <v>273</v>
      </c>
      <c r="H11" s="2957">
        <v>1185190</v>
      </c>
      <c r="I11" s="2929"/>
    </row>
    <row r="12" spans="1:9">
      <c r="A12" s="475" t="s">
        <v>24</v>
      </c>
      <c r="B12" s="915">
        <v>655190</v>
      </c>
      <c r="C12" s="2645">
        <v>57.2</v>
      </c>
      <c r="D12" s="2646">
        <v>490770</v>
      </c>
      <c r="E12" s="2645">
        <v>42.8</v>
      </c>
      <c r="F12" s="2940" t="s">
        <v>273</v>
      </c>
      <c r="G12" s="2958" t="s">
        <v>273</v>
      </c>
      <c r="H12" s="2957">
        <v>1145960</v>
      </c>
      <c r="I12" s="2929"/>
    </row>
    <row r="13" spans="1:9">
      <c r="A13" s="475" t="s">
        <v>25</v>
      </c>
      <c r="B13" s="915">
        <v>638445</v>
      </c>
      <c r="C13" s="2645">
        <v>57.1</v>
      </c>
      <c r="D13" s="2646">
        <v>478880</v>
      </c>
      <c r="E13" s="2645">
        <v>42.9</v>
      </c>
      <c r="F13" s="2940" t="s">
        <v>273</v>
      </c>
      <c r="G13" s="2958" t="s">
        <v>273</v>
      </c>
      <c r="H13" s="2957">
        <v>1117325</v>
      </c>
      <c r="I13" s="2929"/>
    </row>
    <row r="14" spans="1:9">
      <c r="A14" s="475" t="s">
        <v>26</v>
      </c>
      <c r="B14" s="915">
        <v>558690</v>
      </c>
      <c r="C14" s="2645">
        <v>57.5</v>
      </c>
      <c r="D14" s="2646">
        <v>412400</v>
      </c>
      <c r="E14" s="2645">
        <v>42.5</v>
      </c>
      <c r="F14" s="2940" t="s">
        <v>273</v>
      </c>
      <c r="G14" s="2958" t="s">
        <v>273</v>
      </c>
      <c r="H14" s="2957">
        <v>971090</v>
      </c>
      <c r="I14" s="2929"/>
    </row>
    <row r="15" spans="1:9">
      <c r="A15" s="475" t="s">
        <v>27</v>
      </c>
      <c r="B15" s="915">
        <v>571405</v>
      </c>
      <c r="C15" s="2645">
        <v>57.391400419833197</v>
      </c>
      <c r="D15" s="2646">
        <v>424225</v>
      </c>
      <c r="E15" s="2645">
        <v>42.608599580166803</v>
      </c>
      <c r="F15" s="2940" t="s">
        <v>273</v>
      </c>
      <c r="G15" s="2958" t="s">
        <v>273</v>
      </c>
      <c r="H15" s="2957">
        <v>995630</v>
      </c>
      <c r="I15" s="2929"/>
    </row>
    <row r="16" spans="1:9">
      <c r="A16" s="475" t="s">
        <v>28</v>
      </c>
      <c r="B16" s="2643">
        <v>570955</v>
      </c>
      <c r="C16" s="2641">
        <v>57.747671207936278</v>
      </c>
      <c r="D16" s="2642">
        <v>417755</v>
      </c>
      <c r="E16" s="2641">
        <v>42.252328792063729</v>
      </c>
      <c r="F16" s="2940" t="s">
        <v>273</v>
      </c>
      <c r="G16" s="2958" t="s">
        <v>273</v>
      </c>
      <c r="H16" s="2957">
        <v>988710</v>
      </c>
      <c r="I16" s="2929"/>
    </row>
    <row r="17" spans="1:9">
      <c r="A17" s="475" t="s">
        <v>29</v>
      </c>
      <c r="B17" s="2632">
        <v>578740</v>
      </c>
      <c r="C17" s="2634">
        <v>58.347700019556278</v>
      </c>
      <c r="D17" s="2631">
        <v>413140</v>
      </c>
      <c r="E17" s="2634">
        <v>41.652299980443715</v>
      </c>
      <c r="F17" s="2940" t="s">
        <v>273</v>
      </c>
      <c r="G17" s="2958" t="s">
        <v>273</v>
      </c>
      <c r="H17" s="2955">
        <v>991880</v>
      </c>
      <c r="I17" s="2929"/>
    </row>
    <row r="18" spans="1:9">
      <c r="A18" s="475" t="s">
        <v>30</v>
      </c>
      <c r="B18" s="2632">
        <v>590870</v>
      </c>
      <c r="C18" s="2634">
        <v>58.334575647027641</v>
      </c>
      <c r="D18" s="2635">
        <v>422025</v>
      </c>
      <c r="E18" s="2634">
        <v>41.665424352972352</v>
      </c>
      <c r="F18" s="2940" t="s">
        <v>273</v>
      </c>
      <c r="G18" s="2958" t="s">
        <v>273</v>
      </c>
      <c r="H18" s="2957">
        <v>1012895</v>
      </c>
      <c r="I18" s="2929"/>
    </row>
    <row r="19" spans="1:9">
      <c r="A19" s="475" t="s">
        <v>31</v>
      </c>
      <c r="B19" s="2639">
        <v>596880</v>
      </c>
      <c r="C19" s="2637">
        <v>58.384980769155526</v>
      </c>
      <c r="D19" s="2638">
        <v>425435</v>
      </c>
      <c r="E19" s="2637">
        <v>41.615019230844474</v>
      </c>
      <c r="F19" s="2940" t="s">
        <v>273</v>
      </c>
      <c r="G19" s="2958" t="s">
        <v>273</v>
      </c>
      <c r="H19" s="2957">
        <v>1022315</v>
      </c>
      <c r="I19" s="2929"/>
    </row>
    <row r="20" spans="1:9">
      <c r="A20" s="475" t="s">
        <v>32</v>
      </c>
      <c r="B20" s="2632">
        <v>614020</v>
      </c>
      <c r="C20" s="2634">
        <v>58.610522216314706</v>
      </c>
      <c r="D20" s="2635">
        <v>432095</v>
      </c>
      <c r="E20" s="2634">
        <v>41.244961250669363</v>
      </c>
      <c r="F20" s="1878">
        <v>1515</v>
      </c>
      <c r="G20" s="2423">
        <v>0.14451653301591877</v>
      </c>
      <c r="H20" s="2955">
        <v>1047630</v>
      </c>
      <c r="I20" s="2929"/>
    </row>
    <row r="21" spans="1:9">
      <c r="A21" s="475" t="s">
        <v>33</v>
      </c>
      <c r="B21" s="2632">
        <v>635965</v>
      </c>
      <c r="C21" s="2634">
        <v>57.963242297323113</v>
      </c>
      <c r="D21" s="2635">
        <v>459005</v>
      </c>
      <c r="E21" s="2634">
        <v>41.834786294026586</v>
      </c>
      <c r="F21" s="2935">
        <v>2215</v>
      </c>
      <c r="G21" s="2956">
        <v>0.20197140865029697</v>
      </c>
      <c r="H21" s="2955">
        <v>1097185</v>
      </c>
      <c r="I21" s="2929"/>
    </row>
    <row r="22" spans="1:9">
      <c r="A22" s="2651" t="s">
        <v>34</v>
      </c>
      <c r="B22" s="2632">
        <v>722240</v>
      </c>
      <c r="C22" s="2630">
        <v>58.248650723754039</v>
      </c>
      <c r="D22" s="2631">
        <v>514940</v>
      </c>
      <c r="E22" s="2630">
        <v>41.530045389878737</v>
      </c>
      <c r="F22" s="2935">
        <v>2745</v>
      </c>
      <c r="G22" s="2954">
        <v>0.22130388636722895</v>
      </c>
      <c r="H22" s="2953">
        <v>1239925</v>
      </c>
      <c r="I22" s="2929"/>
    </row>
    <row r="23" spans="1:9" ht="16.2" thickBot="1">
      <c r="A23" s="2628" t="s">
        <v>156</v>
      </c>
      <c r="B23" s="2627">
        <v>733835</v>
      </c>
      <c r="C23" s="2626">
        <v>57.77521991375869</v>
      </c>
      <c r="D23" s="2627">
        <v>532640</v>
      </c>
      <c r="E23" s="2626">
        <v>41.935130853902315</v>
      </c>
      <c r="F23" s="2932">
        <v>3680</v>
      </c>
      <c r="G23" s="2952">
        <v>0.28964923233899431</v>
      </c>
      <c r="H23" s="2951">
        <v>1270155</v>
      </c>
      <c r="I23" s="2929"/>
    </row>
    <row r="24" spans="1:9" ht="20.25" customHeight="1">
      <c r="A24" s="2950"/>
      <c r="B24" s="2948"/>
      <c r="C24" s="2949"/>
      <c r="D24" s="2948"/>
      <c r="E24" s="2949"/>
      <c r="F24" s="2948"/>
    </row>
    <row r="25" spans="1:9" ht="20.25" customHeight="1">
      <c r="B25" s="2927"/>
      <c r="C25" s="2928"/>
      <c r="D25" s="2927"/>
      <c r="E25" s="2928"/>
      <c r="F25" s="2927"/>
    </row>
    <row r="26" spans="1:9" ht="20.25" customHeight="1">
      <c r="B26" s="2927"/>
      <c r="C26" s="2928"/>
      <c r="D26" s="2927"/>
      <c r="E26" s="2928"/>
      <c r="F26" s="2927"/>
    </row>
    <row r="27" spans="1:9" ht="20.25" customHeight="1">
      <c r="B27" s="2927"/>
      <c r="C27" s="2928"/>
      <c r="D27" s="2927"/>
      <c r="E27" s="2928"/>
      <c r="F27" s="2927"/>
    </row>
  </sheetData>
  <mergeCells count="1">
    <mergeCell ref="A1:H1"/>
  </mergeCells>
  <pageMargins left="0.75" right="0.75" top="1" bottom="1" header="0.5" footer="0.5"/>
  <pageSetup paperSize="9" scale="51" orientation="landscape"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972C8-5826-4B33-A6F9-1E9C7B3D572F}">
  <sheetPr>
    <tabColor theme="4"/>
  </sheetPr>
  <dimension ref="A1:M34"/>
  <sheetViews>
    <sheetView showGridLines="0" zoomScale="80" zoomScaleNormal="80" zoomScaleSheetLayoutView="80" workbookViewId="0">
      <selection activeCell="W32" sqref="W32"/>
    </sheetView>
  </sheetViews>
  <sheetFormatPr defaultColWidth="9.109375" defaultRowHeight="15"/>
  <cols>
    <col min="1" max="1" width="34.44140625" style="541" customWidth="1"/>
    <col min="2" max="2" width="12.77734375" style="542" customWidth="1"/>
    <col min="3" max="4" width="9.77734375" style="543" customWidth="1"/>
    <col min="5" max="5" width="12.77734375" style="542" customWidth="1"/>
    <col min="6" max="7" width="9.77734375" style="543" customWidth="1"/>
    <col min="8" max="8" width="12.6640625" style="543" customWidth="1"/>
    <col min="9" max="10" width="9.77734375" style="543" customWidth="1"/>
    <col min="11" max="11" width="12.77734375" style="542" customWidth="1"/>
    <col min="12" max="12" width="9.77734375" style="509" customWidth="1"/>
    <col min="13" max="13" width="11.5546875" style="541" bestFit="1" customWidth="1"/>
    <col min="14" max="16" width="9.109375" style="541"/>
    <col min="17" max="18" width="10.88671875" style="541" bestFit="1" customWidth="1"/>
    <col min="19" max="19" width="9.109375" style="541"/>
    <col min="20" max="20" width="10.88671875" style="541" bestFit="1" customWidth="1"/>
    <col min="21" max="16384" width="9.109375" style="541"/>
  </cols>
  <sheetData>
    <row r="1" spans="1:13" ht="19.5" customHeight="1" thickBot="1">
      <c r="A1" s="1805" t="s">
        <v>451</v>
      </c>
      <c r="B1" s="1805"/>
      <c r="C1" s="1805"/>
      <c r="D1" s="1805"/>
      <c r="E1" s="1805"/>
      <c r="F1" s="1805"/>
      <c r="G1" s="1805"/>
      <c r="H1" s="1805"/>
      <c r="I1" s="1805"/>
      <c r="J1" s="1805"/>
      <c r="K1" s="1805"/>
      <c r="L1" s="1805"/>
    </row>
    <row r="2" spans="1:13" ht="16.8" thickTop="1" thickBot="1">
      <c r="A2" s="3001"/>
      <c r="B2" s="3001"/>
      <c r="C2" s="3001"/>
      <c r="D2" s="3001"/>
      <c r="E2" s="3001"/>
      <c r="F2" s="3001"/>
      <c r="G2" s="3001"/>
      <c r="H2" s="3001"/>
      <c r="I2" s="3001"/>
      <c r="J2" s="3001"/>
      <c r="K2" s="3001"/>
      <c r="L2" s="3001"/>
    </row>
    <row r="3" spans="1:13" ht="16.95" customHeight="1" thickBot="1">
      <c r="A3" s="2995"/>
      <c r="B3" s="3000" t="s">
        <v>143</v>
      </c>
      <c r="C3" s="2999"/>
      <c r="D3" s="2998"/>
      <c r="E3" s="2997" t="s">
        <v>144</v>
      </c>
      <c r="F3" s="2999"/>
      <c r="G3" s="2998"/>
      <c r="H3" s="2997" t="s">
        <v>145</v>
      </c>
      <c r="I3" s="2999"/>
      <c r="J3" s="2998"/>
      <c r="K3" s="2997" t="s">
        <v>15</v>
      </c>
      <c r="L3" s="2996"/>
    </row>
    <row r="4" spans="1:13" ht="16.8" thickTop="1" thickBot="1">
      <c r="A4" s="2995"/>
      <c r="B4" s="2994" t="s">
        <v>8</v>
      </c>
      <c r="C4" s="2694" t="s">
        <v>9</v>
      </c>
      <c r="D4" s="936" t="s">
        <v>10</v>
      </c>
      <c r="E4" s="2693" t="s">
        <v>8</v>
      </c>
      <c r="F4" s="2694" t="s">
        <v>9</v>
      </c>
      <c r="G4" s="936" t="s">
        <v>10</v>
      </c>
      <c r="H4" s="2693" t="s">
        <v>8</v>
      </c>
      <c r="I4" s="2694" t="s">
        <v>9</v>
      </c>
      <c r="J4" s="936" t="s">
        <v>10</v>
      </c>
      <c r="K4" s="2693" t="s">
        <v>8</v>
      </c>
      <c r="L4" s="2993" t="s">
        <v>9</v>
      </c>
    </row>
    <row r="5" spans="1:13">
      <c r="A5" s="2977" t="s">
        <v>250</v>
      </c>
      <c r="B5" s="2992"/>
      <c r="C5" s="2990"/>
      <c r="D5" s="2989"/>
      <c r="E5" s="2991"/>
      <c r="F5" s="2990"/>
      <c r="G5" s="2989"/>
      <c r="H5" s="2988"/>
      <c r="I5" s="2988"/>
      <c r="J5" s="2988"/>
      <c r="K5" s="2987"/>
      <c r="L5" s="2986"/>
    </row>
    <row r="6" spans="1:13">
      <c r="A6" s="2969" t="s">
        <v>7</v>
      </c>
      <c r="B6" s="1785">
        <v>1256285</v>
      </c>
      <c r="C6" s="2972">
        <v>78.556269376657838</v>
      </c>
      <c r="D6" s="2971">
        <v>58.708903776702734</v>
      </c>
      <c r="E6" s="1784">
        <v>877430</v>
      </c>
      <c r="F6" s="2972">
        <v>73.178357803153887</v>
      </c>
      <c r="G6" s="2971">
        <v>41.004114295541385</v>
      </c>
      <c r="H6" s="1784">
        <v>6140</v>
      </c>
      <c r="I6" s="2972">
        <v>84.761904761904759</v>
      </c>
      <c r="J6" s="2971">
        <v>0.28698192775588638</v>
      </c>
      <c r="K6" s="1784">
        <v>2139855</v>
      </c>
      <c r="L6" s="2970">
        <v>76.273850103243959</v>
      </c>
      <c r="M6" s="543"/>
    </row>
    <row r="7" spans="1:13">
      <c r="A7" s="2969" t="s">
        <v>36</v>
      </c>
      <c r="B7" s="1785">
        <v>68745</v>
      </c>
      <c r="C7" s="2972">
        <v>4.2986009412100161</v>
      </c>
      <c r="D7" s="2971">
        <v>57.835623122807313</v>
      </c>
      <c r="E7" s="1784">
        <v>49715</v>
      </c>
      <c r="F7" s="2972">
        <v>4.146275149537793</v>
      </c>
      <c r="G7" s="2971">
        <v>41.82616669891722</v>
      </c>
      <c r="H7" s="1784">
        <v>400</v>
      </c>
      <c r="I7" s="2972">
        <v>5.5486542443064186</v>
      </c>
      <c r="J7" s="2971">
        <v>0.33821017827546462</v>
      </c>
      <c r="K7" s="1784">
        <v>118860</v>
      </c>
      <c r="L7" s="2970">
        <v>4.2367271896434531</v>
      </c>
      <c r="M7" s="543"/>
    </row>
    <row r="8" spans="1:13">
      <c r="A8" s="2969" t="s">
        <v>37</v>
      </c>
      <c r="B8" s="2968">
        <v>274190</v>
      </c>
      <c r="C8" s="2967">
        <v>17.145129682132144</v>
      </c>
      <c r="D8" s="2966">
        <v>50.146495627078103</v>
      </c>
      <c r="E8" s="1777">
        <v>271885</v>
      </c>
      <c r="F8" s="2967">
        <v>22.67536704730832</v>
      </c>
      <c r="G8" s="2966">
        <v>49.725114946943343</v>
      </c>
      <c r="H8" s="1777">
        <v>700</v>
      </c>
      <c r="I8" s="2967">
        <v>9.6894409937888195</v>
      </c>
      <c r="J8" s="2966">
        <v>0.12838942597855788</v>
      </c>
      <c r="K8" s="1777">
        <v>546775</v>
      </c>
      <c r="L8" s="2965">
        <v>19.489422707112588</v>
      </c>
      <c r="M8" s="543"/>
    </row>
    <row r="9" spans="1:13" ht="16.2" thickBot="1">
      <c r="A9" s="2660" t="s">
        <v>418</v>
      </c>
      <c r="B9" s="2983">
        <v>1599220</v>
      </c>
      <c r="C9" s="2984">
        <v>100</v>
      </c>
      <c r="D9" s="2981">
        <v>57.003141339608646</v>
      </c>
      <c r="E9" s="2980">
        <v>1199030</v>
      </c>
      <c r="F9" s="2982">
        <v>100</v>
      </c>
      <c r="G9" s="2981">
        <v>42.738615094470092</v>
      </c>
      <c r="H9" s="2980">
        <v>7245</v>
      </c>
      <c r="I9" s="2982">
        <v>100</v>
      </c>
      <c r="J9" s="2981">
        <v>0.25824356592125941</v>
      </c>
      <c r="K9" s="2985">
        <v>2805490</v>
      </c>
      <c r="L9" s="2979">
        <v>100</v>
      </c>
      <c r="M9" s="543"/>
    </row>
    <row r="10" spans="1:13" ht="15.6" thickTop="1">
      <c r="A10" s="2969" t="s">
        <v>39</v>
      </c>
      <c r="B10" s="2978"/>
      <c r="C10" s="2976"/>
      <c r="D10" s="2975"/>
      <c r="E10" s="2977"/>
      <c r="F10" s="2976"/>
      <c r="G10" s="2975"/>
      <c r="H10" s="2977"/>
      <c r="I10" s="2976"/>
      <c r="J10" s="2975"/>
      <c r="K10" s="2974"/>
      <c r="L10" s="2973"/>
      <c r="M10" s="543"/>
    </row>
    <row r="11" spans="1:13">
      <c r="A11" s="2969" t="s">
        <v>7</v>
      </c>
      <c r="B11" s="1785">
        <v>913175</v>
      </c>
      <c r="C11" s="2972">
        <v>86.202935051645653</v>
      </c>
      <c r="D11" s="2971">
        <v>57.280021176327423</v>
      </c>
      <c r="E11" s="1784">
        <v>677410</v>
      </c>
      <c r="F11" s="2972">
        <v>83.299107505170767</v>
      </c>
      <c r="G11" s="2971">
        <v>42.491279505567881</v>
      </c>
      <c r="H11" s="1784">
        <v>3645</v>
      </c>
      <c r="I11" s="2972">
        <v>88.688883483337392</v>
      </c>
      <c r="J11" s="2971">
        <v>0.2286993181046936</v>
      </c>
      <c r="K11" s="1784">
        <v>1594235</v>
      </c>
      <c r="L11" s="2970">
        <v>84.950052513200234</v>
      </c>
      <c r="M11" s="543"/>
    </row>
    <row r="12" spans="1:13">
      <c r="A12" s="2969" t="s">
        <v>36</v>
      </c>
      <c r="B12" s="1785">
        <v>49530</v>
      </c>
      <c r="C12" s="2972">
        <v>4.675767982524869</v>
      </c>
      <c r="D12" s="2971">
        <v>59.20914220139619</v>
      </c>
      <c r="E12" s="1784">
        <v>33905</v>
      </c>
      <c r="F12" s="2972">
        <v>4.1690747713427756</v>
      </c>
      <c r="G12" s="2971">
        <v>40.527876063880655</v>
      </c>
      <c r="H12" s="1784">
        <v>220</v>
      </c>
      <c r="I12" s="2972">
        <v>5.3514959863780103</v>
      </c>
      <c r="J12" s="2971">
        <v>0.26298173472315195</v>
      </c>
      <c r="K12" s="1784">
        <v>83655</v>
      </c>
      <c r="L12" s="2970">
        <v>4.457680648339533</v>
      </c>
      <c r="M12" s="543"/>
    </row>
    <row r="13" spans="1:13">
      <c r="A13" s="2969" t="s">
        <v>37</v>
      </c>
      <c r="B13" s="2968">
        <v>96625</v>
      </c>
      <c r="C13" s="2967">
        <v>9.1212969658294742</v>
      </c>
      <c r="D13" s="2966">
        <v>48.608525922870285</v>
      </c>
      <c r="E13" s="1777">
        <v>101910</v>
      </c>
      <c r="F13" s="2967">
        <v>12.53181772348646</v>
      </c>
      <c r="G13" s="2966">
        <v>51.268223480999289</v>
      </c>
      <c r="H13" s="1777">
        <v>245</v>
      </c>
      <c r="I13" s="2967">
        <v>5.9596205302846021</v>
      </c>
      <c r="J13" s="2966">
        <v>0.12325059613043435</v>
      </c>
      <c r="K13" s="1777">
        <v>198780</v>
      </c>
      <c r="L13" s="2965">
        <v>10.592266838460231</v>
      </c>
      <c r="M13" s="543"/>
    </row>
    <row r="14" spans="1:13" ht="16.2" thickBot="1">
      <c r="A14" s="2660" t="s">
        <v>418</v>
      </c>
      <c r="B14" s="2983">
        <v>1059335</v>
      </c>
      <c r="C14" s="2982">
        <v>100</v>
      </c>
      <c r="D14" s="2981">
        <v>56.447507314814374</v>
      </c>
      <c r="E14" s="2980">
        <v>813225</v>
      </c>
      <c r="F14" s="2982">
        <v>100</v>
      </c>
      <c r="G14" s="2981">
        <v>43.333434576438812</v>
      </c>
      <c r="H14" s="2980">
        <v>4110</v>
      </c>
      <c r="I14" s="2982">
        <v>100</v>
      </c>
      <c r="J14" s="2981">
        <v>0.21905810874681816</v>
      </c>
      <c r="K14" s="2980">
        <v>1876670</v>
      </c>
      <c r="L14" s="2979">
        <v>100</v>
      </c>
      <c r="M14" s="543"/>
    </row>
    <row r="15" spans="1:13" ht="15.6" thickTop="1">
      <c r="A15" s="2969" t="s">
        <v>41</v>
      </c>
      <c r="B15" s="2978"/>
      <c r="C15" s="2976"/>
      <c r="D15" s="2975"/>
      <c r="E15" s="2977"/>
      <c r="F15" s="2976"/>
      <c r="G15" s="2975"/>
      <c r="H15" s="2977"/>
      <c r="I15" s="2976"/>
      <c r="J15" s="2975"/>
      <c r="K15" s="2974"/>
      <c r="L15" s="2973"/>
      <c r="M15" s="543"/>
    </row>
    <row r="16" spans="1:13">
      <c r="A16" s="2969" t="s">
        <v>7</v>
      </c>
      <c r="B16" s="1785">
        <v>67415</v>
      </c>
      <c r="C16" s="2972">
        <v>86.44798091842884</v>
      </c>
      <c r="D16" s="2971">
        <v>63.792157159619968</v>
      </c>
      <c r="E16" s="1784">
        <v>37815</v>
      </c>
      <c r="F16" s="2972">
        <v>84.481333363122502</v>
      </c>
      <c r="G16" s="2971">
        <v>35.782012945228814</v>
      </c>
      <c r="H16" s="1784">
        <v>450</v>
      </c>
      <c r="I16" s="2972">
        <v>85.551330798479086</v>
      </c>
      <c r="J16" s="2971">
        <v>0.42582989515121694</v>
      </c>
      <c r="K16" s="1784">
        <v>105675</v>
      </c>
      <c r="L16" s="2970">
        <v>85.730047214966007</v>
      </c>
      <c r="M16" s="543"/>
    </row>
    <row r="17" spans="1:13">
      <c r="A17" s="2969" t="s">
        <v>36</v>
      </c>
      <c r="B17" s="1785">
        <v>1055</v>
      </c>
      <c r="C17" s="2972">
        <v>1.3528936535822829</v>
      </c>
      <c r="D17" s="2971">
        <v>57.119653492149439</v>
      </c>
      <c r="E17" s="1784">
        <v>780</v>
      </c>
      <c r="F17" s="2972">
        <v>1.7381979043320899</v>
      </c>
      <c r="G17" s="2971">
        <v>42.122360584732</v>
      </c>
      <c r="H17" s="933">
        <v>15</v>
      </c>
      <c r="I17" s="2972">
        <v>2.6615969581749046</v>
      </c>
      <c r="J17" s="2971">
        <v>0.7579859231185706</v>
      </c>
      <c r="K17" s="1784">
        <v>1845</v>
      </c>
      <c r="L17" s="2970">
        <v>1.4983856051141433</v>
      </c>
      <c r="M17" s="543"/>
    </row>
    <row r="18" spans="1:13">
      <c r="A18" s="2969" t="s">
        <v>37</v>
      </c>
      <c r="B18" s="2968">
        <v>9515</v>
      </c>
      <c r="C18" s="2967">
        <v>12.19912542798887</v>
      </c>
      <c r="D18" s="2966">
        <v>60.4268563806136</v>
      </c>
      <c r="E18" s="1777">
        <v>6170</v>
      </c>
      <c r="F18" s="2967">
        <v>13.780468732545408</v>
      </c>
      <c r="G18" s="2966">
        <v>39.17931779203456</v>
      </c>
      <c r="H18" s="1777">
        <v>60</v>
      </c>
      <c r="I18" s="2967">
        <v>11.787072243346007</v>
      </c>
      <c r="J18" s="2966">
        <v>0.39382582735183896</v>
      </c>
      <c r="K18" s="1777">
        <v>15745</v>
      </c>
      <c r="L18" s="2965">
        <v>12.771567179919849</v>
      </c>
      <c r="M18" s="543"/>
    </row>
    <row r="19" spans="1:13" ht="16.2" thickBot="1">
      <c r="A19" s="2660" t="s">
        <v>418</v>
      </c>
      <c r="B19" s="2983">
        <v>77980</v>
      </c>
      <c r="C19" s="2984">
        <v>100</v>
      </c>
      <c r="D19" s="2981">
        <v>63.262375675368709</v>
      </c>
      <c r="E19" s="2980">
        <v>44760</v>
      </c>
      <c r="F19" s="2982">
        <v>100</v>
      </c>
      <c r="G19" s="2981">
        <v>36.310904872389791</v>
      </c>
      <c r="H19" s="2980">
        <v>525</v>
      </c>
      <c r="I19" s="2982">
        <v>100</v>
      </c>
      <c r="J19" s="2981">
        <v>0.42671945224149399</v>
      </c>
      <c r="K19" s="2980">
        <v>123265</v>
      </c>
      <c r="L19" s="2979">
        <v>100</v>
      </c>
      <c r="M19" s="543"/>
    </row>
    <row r="20" spans="1:13" ht="15.6" thickTop="1">
      <c r="A20" s="2969" t="s">
        <v>247</v>
      </c>
      <c r="B20" s="2978"/>
      <c r="C20" s="2976"/>
      <c r="D20" s="2975"/>
      <c r="E20" s="2977"/>
      <c r="F20" s="2976"/>
      <c r="G20" s="2975"/>
      <c r="H20" s="2977"/>
      <c r="I20" s="2976"/>
      <c r="J20" s="2975"/>
      <c r="K20" s="2974"/>
      <c r="L20" s="2973"/>
      <c r="M20" s="543"/>
    </row>
    <row r="21" spans="1:13">
      <c r="A21" s="2969" t="s">
        <v>7</v>
      </c>
      <c r="B21" s="1785">
        <v>35070</v>
      </c>
      <c r="C21" s="2972">
        <v>60.728695862988559</v>
      </c>
      <c r="D21" s="2971">
        <v>52.452960004786263</v>
      </c>
      <c r="E21" s="1784">
        <v>31315</v>
      </c>
      <c r="F21" s="2972">
        <v>57.131129597197891</v>
      </c>
      <c r="G21" s="2971">
        <v>46.841066140177688</v>
      </c>
      <c r="H21" s="1784">
        <v>470</v>
      </c>
      <c r="I21" s="2972">
        <v>79.864636209813881</v>
      </c>
      <c r="J21" s="2971">
        <v>0.70597385503604659</v>
      </c>
      <c r="K21" s="1784">
        <v>66860</v>
      </c>
      <c r="L21" s="2970">
        <v>59.085847605917593</v>
      </c>
      <c r="M21" s="543"/>
    </row>
    <row r="22" spans="1:13">
      <c r="A22" s="2969" t="s">
        <v>36</v>
      </c>
      <c r="B22" s="1785">
        <v>5415</v>
      </c>
      <c r="C22" s="2972">
        <v>9.3736471158674917</v>
      </c>
      <c r="D22" s="2971">
        <v>49.52424519670631</v>
      </c>
      <c r="E22" s="1784">
        <v>5450</v>
      </c>
      <c r="F22" s="2972">
        <v>9.9441768826619974</v>
      </c>
      <c r="G22" s="2971">
        <v>49.871912168344004</v>
      </c>
      <c r="H22" s="1784">
        <v>65</v>
      </c>
      <c r="I22" s="2972">
        <v>11.167512690355331</v>
      </c>
      <c r="J22" s="2971">
        <v>0.60384263494967982</v>
      </c>
      <c r="K22" s="1784">
        <v>10930</v>
      </c>
      <c r="L22" s="2970">
        <v>9.6594022305884017</v>
      </c>
      <c r="M22" s="543"/>
    </row>
    <row r="23" spans="1:13">
      <c r="A23" s="2969" t="s">
        <v>37</v>
      </c>
      <c r="B23" s="2968">
        <v>17265</v>
      </c>
      <c r="C23" s="2967">
        <v>29.897657021143953</v>
      </c>
      <c r="D23" s="2966">
        <v>48.818073856246116</v>
      </c>
      <c r="E23" s="1777">
        <v>18050</v>
      </c>
      <c r="F23" s="2967">
        <v>32.924693520140103</v>
      </c>
      <c r="G23" s="2966">
        <v>51.032064694904712</v>
      </c>
      <c r="H23" s="1777">
        <v>55</v>
      </c>
      <c r="I23" s="2967">
        <v>8.9678510998307956</v>
      </c>
      <c r="J23" s="2966">
        <v>0.14986144884917715</v>
      </c>
      <c r="K23" s="1777">
        <v>35365</v>
      </c>
      <c r="L23" s="2965">
        <v>31.254750163493998</v>
      </c>
      <c r="M23" s="543"/>
    </row>
    <row r="24" spans="1:13" ht="16.2" thickBot="1">
      <c r="A24" s="2660" t="s">
        <v>418</v>
      </c>
      <c r="B24" s="2983">
        <v>57745</v>
      </c>
      <c r="C24" s="2982">
        <v>100.00000000000001</v>
      </c>
      <c r="D24" s="2981">
        <v>51.033989076833343</v>
      </c>
      <c r="E24" s="2980">
        <v>54815</v>
      </c>
      <c r="F24" s="2982">
        <v>100</v>
      </c>
      <c r="G24" s="2981">
        <v>48.443713876663665</v>
      </c>
      <c r="H24" s="2980">
        <v>590</v>
      </c>
      <c r="I24" s="2982">
        <v>100</v>
      </c>
      <c r="J24" s="2981">
        <v>0.52229704650299591</v>
      </c>
      <c r="K24" s="2980">
        <v>113155</v>
      </c>
      <c r="L24" s="2979">
        <v>100</v>
      </c>
      <c r="M24" s="543"/>
    </row>
    <row r="25" spans="1:13" ht="15.6" thickTop="1">
      <c r="A25" s="2969" t="s">
        <v>245</v>
      </c>
      <c r="B25" s="2978"/>
      <c r="C25" s="2976"/>
      <c r="D25" s="2975"/>
      <c r="E25" s="2977"/>
      <c r="F25" s="2976"/>
      <c r="G25" s="2975"/>
      <c r="H25" s="2977"/>
      <c r="I25" s="2976"/>
      <c r="J25" s="2975"/>
      <c r="K25" s="2974"/>
      <c r="L25" s="2973"/>
      <c r="M25" s="543"/>
    </row>
    <row r="26" spans="1:13">
      <c r="A26" s="2969" t="s">
        <v>7</v>
      </c>
      <c r="B26" s="1785">
        <v>240625</v>
      </c>
      <c r="C26" s="2972">
        <v>59.538148635675334</v>
      </c>
      <c r="D26" s="2971">
        <v>64.495870958404026</v>
      </c>
      <c r="E26" s="1784">
        <v>130890</v>
      </c>
      <c r="F26" s="2972">
        <v>45.729089149521187</v>
      </c>
      <c r="G26" s="2971">
        <v>35.082513823779308</v>
      </c>
      <c r="H26" s="1784">
        <v>1575</v>
      </c>
      <c r="I26" s="2972">
        <v>77.987109568666341</v>
      </c>
      <c r="J26" s="2971">
        <v>0.42161521781666039</v>
      </c>
      <c r="K26" s="1784">
        <v>373090</v>
      </c>
      <c r="L26" s="2970">
        <v>53.88344887348353</v>
      </c>
      <c r="M26" s="543"/>
    </row>
    <row r="27" spans="1:13">
      <c r="A27" s="2969" t="s">
        <v>36</v>
      </c>
      <c r="B27" s="1785">
        <v>12745</v>
      </c>
      <c r="C27" s="2972">
        <v>3.1532378586486409</v>
      </c>
      <c r="D27" s="2971">
        <v>56.821829855537722</v>
      </c>
      <c r="E27" s="1784">
        <v>9580</v>
      </c>
      <c r="F27" s="2972">
        <v>3.3476925656908678</v>
      </c>
      <c r="G27" s="2971">
        <v>42.72338148742643</v>
      </c>
      <c r="H27" s="1784">
        <v>100</v>
      </c>
      <c r="I27" s="2972">
        <v>5.0570153693604363</v>
      </c>
      <c r="J27" s="2971">
        <v>0.45478865703584803</v>
      </c>
      <c r="K27" s="1784">
        <v>22430</v>
      </c>
      <c r="L27" s="2970">
        <v>3.2391681109185444</v>
      </c>
      <c r="M27" s="543"/>
    </row>
    <row r="28" spans="1:13">
      <c r="A28" s="2969" t="s">
        <v>37</v>
      </c>
      <c r="B28" s="2968">
        <v>150785</v>
      </c>
      <c r="C28" s="2967">
        <v>37.308613505676021</v>
      </c>
      <c r="D28" s="2966">
        <v>50.789368202288443</v>
      </c>
      <c r="E28" s="1777">
        <v>145755</v>
      </c>
      <c r="F28" s="2967">
        <v>50.92321828478795</v>
      </c>
      <c r="G28" s="2966">
        <v>49.095434901964744</v>
      </c>
      <c r="H28" s="1777">
        <v>340</v>
      </c>
      <c r="I28" s="2967">
        <v>16.955875061973227</v>
      </c>
      <c r="J28" s="2966">
        <v>0.11519689574680934</v>
      </c>
      <c r="K28" s="1777">
        <v>296885</v>
      </c>
      <c r="L28" s="2965">
        <v>42.877383015597921</v>
      </c>
      <c r="M28" s="543"/>
    </row>
    <row r="29" spans="1:13" ht="16.2" thickBot="1">
      <c r="A29" s="2660" t="s">
        <v>418</v>
      </c>
      <c r="B29" s="2964">
        <v>404155</v>
      </c>
      <c r="C29" s="2963">
        <v>100</v>
      </c>
      <c r="D29" s="2962">
        <v>58.370306181398036</v>
      </c>
      <c r="E29" s="2961">
        <v>286225</v>
      </c>
      <c r="F29" s="2963">
        <v>100</v>
      </c>
      <c r="G29" s="2962">
        <v>41.338388214904683</v>
      </c>
      <c r="H29" s="2961">
        <v>2015</v>
      </c>
      <c r="I29" s="2963">
        <v>100.00000000000001</v>
      </c>
      <c r="J29" s="2962">
        <v>0.29130560369728481</v>
      </c>
      <c r="K29" s="2961">
        <v>692400</v>
      </c>
      <c r="L29" s="2960">
        <v>100</v>
      </c>
      <c r="M29" s="543"/>
    </row>
    <row r="30" spans="1:13" ht="15.6" thickTop="1">
      <c r="E30" s="543"/>
      <c r="K30" s="543"/>
      <c r="L30" s="543"/>
    </row>
    <row r="32" spans="1:13">
      <c r="A32" s="655"/>
      <c r="B32" s="655"/>
      <c r="C32" s="655"/>
      <c r="D32" s="655"/>
      <c r="E32" s="655"/>
      <c r="F32" s="655"/>
      <c r="G32" s="655"/>
      <c r="H32" s="655"/>
      <c r="I32" s="655"/>
      <c r="J32" s="655"/>
      <c r="K32" s="655"/>
      <c r="L32" s="655"/>
      <c r="M32" s="655"/>
    </row>
    <row r="33" spans="1:13">
      <c r="A33" s="655"/>
      <c r="B33" s="655"/>
      <c r="C33" s="655"/>
      <c r="D33" s="655"/>
      <c r="E33" s="655"/>
      <c r="F33" s="655"/>
      <c r="G33" s="655"/>
      <c r="H33" s="655"/>
      <c r="I33" s="655"/>
      <c r="J33" s="655"/>
      <c r="K33" s="655"/>
      <c r="L33" s="655"/>
      <c r="M33" s="655"/>
    </row>
    <row r="34" spans="1:13">
      <c r="A34" s="655"/>
      <c r="B34" s="655"/>
      <c r="C34" s="655"/>
      <c r="D34" s="655"/>
      <c r="E34" s="655"/>
      <c r="F34" s="655"/>
      <c r="G34" s="655"/>
      <c r="H34" s="655"/>
      <c r="I34" s="655"/>
      <c r="J34" s="655"/>
      <c r="K34" s="655"/>
      <c r="L34" s="655"/>
      <c r="M34" s="655"/>
    </row>
  </sheetData>
  <mergeCells count="9">
    <mergeCell ref="A1:L1"/>
    <mergeCell ref="B5:D5"/>
    <mergeCell ref="E5:G5"/>
    <mergeCell ref="K5:L5"/>
    <mergeCell ref="A3:A4"/>
    <mergeCell ref="B3:D3"/>
    <mergeCell ref="E3:G3"/>
    <mergeCell ref="H3:J3"/>
    <mergeCell ref="K3:L3"/>
  </mergeCells>
  <pageMargins left="0.75" right="0.75" top="1" bottom="1" header="0.5" footer="0.5"/>
  <pageSetup paperSize="9" scale="51" orientation="landscape"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5AB6A-48A2-4B7B-B0BF-339321A68AE2}">
  <sheetPr>
    <tabColor theme="4"/>
  </sheetPr>
  <dimension ref="A1:N26"/>
  <sheetViews>
    <sheetView showGridLines="0" zoomScale="80" zoomScaleNormal="80" zoomScaleSheetLayoutView="80" workbookViewId="0">
      <selection activeCell="W32" sqref="W32"/>
    </sheetView>
  </sheetViews>
  <sheetFormatPr defaultColWidth="9.109375" defaultRowHeight="15"/>
  <cols>
    <col min="1" max="1" width="9.109375" style="11"/>
    <col min="2" max="2" width="21" style="11" customWidth="1"/>
    <col min="3" max="3" width="12.77734375" style="11" customWidth="1"/>
    <col min="4" max="5" width="10.77734375" style="11" customWidth="1"/>
    <col min="6" max="6" width="12.77734375" style="11" customWidth="1"/>
    <col min="7" max="8" width="10.77734375" style="11" customWidth="1"/>
    <col min="9" max="9" width="12.6640625" style="11" customWidth="1"/>
    <col min="10" max="11" width="10.77734375" style="11" customWidth="1"/>
    <col min="12" max="12" width="12.77734375" style="11" customWidth="1"/>
    <col min="13" max="13" width="10.77734375" style="11" customWidth="1"/>
    <col min="14" max="14" width="10.88671875" style="11" bestFit="1" customWidth="1"/>
    <col min="15" max="16384" width="9.109375" style="11"/>
  </cols>
  <sheetData>
    <row r="1" spans="1:14" ht="19.8" thickBot="1">
      <c r="A1" s="367" t="s">
        <v>452</v>
      </c>
      <c r="B1" s="367"/>
      <c r="C1" s="367"/>
      <c r="D1" s="367"/>
      <c r="E1" s="367"/>
      <c r="F1" s="367"/>
      <c r="G1" s="367"/>
      <c r="H1" s="367"/>
      <c r="I1" s="367"/>
      <c r="J1" s="367"/>
      <c r="K1" s="367"/>
      <c r="L1" s="367"/>
      <c r="M1" s="367"/>
    </row>
    <row r="2" spans="1:14" ht="16.8" thickTop="1" thickBot="1">
      <c r="B2" s="3001"/>
      <c r="C2" s="3001"/>
      <c r="D2" s="3001"/>
      <c r="E2" s="3001"/>
      <c r="F2" s="3001"/>
      <c r="G2" s="3001"/>
      <c r="H2" s="3038"/>
      <c r="I2" s="3038"/>
      <c r="J2" s="3038"/>
      <c r="K2" s="3038"/>
      <c r="L2" s="3038"/>
      <c r="M2" s="3038"/>
    </row>
    <row r="3" spans="1:14" ht="17.399999999999999" thickBot="1">
      <c r="A3" s="3037"/>
      <c r="B3" s="3037"/>
      <c r="C3" s="1967" t="s">
        <v>143</v>
      </c>
      <c r="D3" s="1969"/>
      <c r="E3" s="1968"/>
      <c r="F3" s="2051" t="s">
        <v>144</v>
      </c>
      <c r="G3" s="1969"/>
      <c r="H3" s="1968"/>
      <c r="I3" s="2051" t="s">
        <v>145</v>
      </c>
      <c r="J3" s="1969"/>
      <c r="K3" s="1968"/>
      <c r="L3" s="2051" t="s">
        <v>15</v>
      </c>
      <c r="M3" s="1966"/>
    </row>
    <row r="4" spans="1:14" ht="16.8" thickTop="1" thickBot="1">
      <c r="A4" s="3037"/>
      <c r="B4" s="3037"/>
      <c r="C4" s="823" t="s">
        <v>8</v>
      </c>
      <c r="D4" s="2715" t="s">
        <v>9</v>
      </c>
      <c r="E4" s="9" t="s">
        <v>10</v>
      </c>
      <c r="F4" s="82" t="s">
        <v>8</v>
      </c>
      <c r="G4" s="2715" t="s">
        <v>9</v>
      </c>
      <c r="H4" s="9" t="s">
        <v>10</v>
      </c>
      <c r="I4" s="82" t="s">
        <v>8</v>
      </c>
      <c r="J4" s="2715" t="s">
        <v>9</v>
      </c>
      <c r="K4" s="9" t="s">
        <v>10</v>
      </c>
      <c r="L4" s="82" t="s">
        <v>8</v>
      </c>
      <c r="M4" s="3036" t="s">
        <v>9</v>
      </c>
    </row>
    <row r="5" spans="1:14" ht="15.6">
      <c r="A5" s="3035" t="s">
        <v>250</v>
      </c>
      <c r="B5" s="3035"/>
      <c r="C5" s="3034"/>
      <c r="D5" s="3032"/>
      <c r="E5" s="3031"/>
      <c r="F5" s="3033"/>
      <c r="G5" s="3032"/>
      <c r="H5" s="3031"/>
      <c r="I5" s="2988"/>
      <c r="J5" s="2988"/>
      <c r="K5" s="2988"/>
      <c r="L5" s="3030"/>
      <c r="M5" s="3029"/>
    </row>
    <row r="6" spans="1:14">
      <c r="A6" s="663" t="s">
        <v>244</v>
      </c>
      <c r="B6" s="2969" t="s">
        <v>50</v>
      </c>
      <c r="C6" s="2940">
        <v>1240580</v>
      </c>
      <c r="D6" s="2972">
        <v>77.571912632474749</v>
      </c>
      <c r="E6" s="2971">
        <v>55.756995568499491</v>
      </c>
      <c r="F6" s="2736">
        <v>978930</v>
      </c>
      <c r="G6" s="2972">
        <v>81.641127344116171</v>
      </c>
      <c r="H6" s="2971">
        <v>43.997294357702096</v>
      </c>
      <c r="I6" s="2736">
        <v>5465</v>
      </c>
      <c r="J6" s="2972">
        <v>75.448523323212797</v>
      </c>
      <c r="K6" s="3014">
        <v>0.24571007379841614</v>
      </c>
      <c r="L6" s="2736">
        <v>2224980</v>
      </c>
      <c r="M6" s="3013">
        <v>79.305555110014723</v>
      </c>
      <c r="N6" s="509"/>
    </row>
    <row r="7" spans="1:14">
      <c r="A7" s="663" t="s">
        <v>243</v>
      </c>
      <c r="B7" s="2969" t="s">
        <v>51</v>
      </c>
      <c r="C7" s="3012">
        <v>358685</v>
      </c>
      <c r="D7" s="2967">
        <v>22.428087367525247</v>
      </c>
      <c r="E7" s="2966">
        <v>61.778439163691289</v>
      </c>
      <c r="F7" s="3010">
        <v>220135</v>
      </c>
      <c r="G7" s="2967">
        <v>18.358872655883829</v>
      </c>
      <c r="H7" s="2966">
        <v>37.915153143563799</v>
      </c>
      <c r="I7" s="3010">
        <v>1780</v>
      </c>
      <c r="J7" s="2967">
        <v>24.551476676787193</v>
      </c>
      <c r="K7" s="3011">
        <v>0.30640769274490659</v>
      </c>
      <c r="L7" s="3010">
        <v>580600</v>
      </c>
      <c r="M7" s="3009">
        <v>20.694444889985274</v>
      </c>
      <c r="N7" s="509"/>
    </row>
    <row r="8" spans="1:14" ht="16.2" thickBot="1">
      <c r="A8" s="526" t="s">
        <v>46</v>
      </c>
      <c r="B8" s="526" t="s">
        <v>253</v>
      </c>
      <c r="C8" s="3028">
        <v>1599265</v>
      </c>
      <c r="D8" s="3027">
        <v>100</v>
      </c>
      <c r="E8" s="3026">
        <v>57.00309989488801</v>
      </c>
      <c r="F8" s="3023">
        <v>1199065</v>
      </c>
      <c r="G8" s="3027">
        <v>100</v>
      </c>
      <c r="H8" s="3026">
        <v>42.738628996011165</v>
      </c>
      <c r="I8" s="3023">
        <v>7245</v>
      </c>
      <c r="J8" s="3025">
        <v>100</v>
      </c>
      <c r="K8" s="3024">
        <v>0.25827110910083084</v>
      </c>
      <c r="L8" s="3023">
        <v>2805580</v>
      </c>
      <c r="M8" s="3022">
        <v>100</v>
      </c>
      <c r="N8" s="509"/>
    </row>
    <row r="9" spans="1:14" ht="15.6" thickTop="1">
      <c r="A9" s="386" t="s">
        <v>39</v>
      </c>
      <c r="B9" s="386"/>
      <c r="C9" s="3021"/>
      <c r="D9" s="3020"/>
      <c r="E9" s="3017"/>
      <c r="F9" s="3019"/>
      <c r="G9" s="3020"/>
      <c r="H9" s="3017"/>
      <c r="I9" s="3019"/>
      <c r="J9" s="3018"/>
      <c r="K9" s="3017"/>
      <c r="L9" s="3016"/>
      <c r="M9" s="3015"/>
      <c r="N9" s="509"/>
    </row>
    <row r="10" spans="1:14">
      <c r="A10" s="663" t="s">
        <v>244</v>
      </c>
      <c r="B10" s="2969" t="s">
        <v>50</v>
      </c>
      <c r="C10" s="2940">
        <v>936360</v>
      </c>
      <c r="D10" s="2972">
        <v>88.391124251417878</v>
      </c>
      <c r="E10" s="2971">
        <v>56.242642006275624</v>
      </c>
      <c r="F10" s="2736">
        <v>724665</v>
      </c>
      <c r="G10" s="2972">
        <v>89.109613381683687</v>
      </c>
      <c r="H10" s="2971">
        <v>43.527308067484519</v>
      </c>
      <c r="I10" s="2736">
        <v>3830</v>
      </c>
      <c r="J10" s="2972">
        <v>93.164680126489912</v>
      </c>
      <c r="K10" s="3014">
        <v>0.23004992623986698</v>
      </c>
      <c r="L10" s="2736">
        <v>1664855</v>
      </c>
      <c r="M10" s="3013">
        <v>88.71292784377502</v>
      </c>
      <c r="N10" s="509"/>
    </row>
    <row r="11" spans="1:14">
      <c r="A11" s="663" t="s">
        <v>243</v>
      </c>
      <c r="B11" s="2969" t="s">
        <v>51</v>
      </c>
      <c r="C11" s="3012">
        <v>122975</v>
      </c>
      <c r="D11" s="2967">
        <v>11.608875748582131</v>
      </c>
      <c r="E11" s="2966">
        <v>58.056764642010748</v>
      </c>
      <c r="F11" s="3010">
        <v>88565</v>
      </c>
      <c r="G11" s="2967">
        <v>10.89038661831632</v>
      </c>
      <c r="H11" s="2966">
        <v>41.810576805053302</v>
      </c>
      <c r="I11" s="3010">
        <v>280</v>
      </c>
      <c r="J11" s="2967">
        <v>6.8353198735100946</v>
      </c>
      <c r="K11" s="3011">
        <v>0.13265855293595566</v>
      </c>
      <c r="L11" s="3010">
        <v>211820</v>
      </c>
      <c r="M11" s="3009">
        <v>11.287072156224989</v>
      </c>
      <c r="N11" s="509"/>
    </row>
    <row r="12" spans="1:14" ht="16.2" thickBot="1">
      <c r="A12" s="526" t="s">
        <v>46</v>
      </c>
      <c r="B12" s="526" t="s">
        <v>253</v>
      </c>
      <c r="C12" s="3028">
        <v>1059335</v>
      </c>
      <c r="D12" s="3027">
        <v>100.00000000000001</v>
      </c>
      <c r="E12" s="3026">
        <v>56.447403337173455</v>
      </c>
      <c r="F12" s="3023">
        <v>813230</v>
      </c>
      <c r="G12" s="3027">
        <v>100</v>
      </c>
      <c r="H12" s="3026">
        <v>43.333539371165429</v>
      </c>
      <c r="I12" s="3023">
        <v>4110</v>
      </c>
      <c r="J12" s="3025">
        <v>100</v>
      </c>
      <c r="K12" s="3024">
        <v>0.21905729166111607</v>
      </c>
      <c r="L12" s="3023">
        <v>1876680</v>
      </c>
      <c r="M12" s="3022">
        <v>100.00000000000001</v>
      </c>
      <c r="N12" s="509"/>
    </row>
    <row r="13" spans="1:14" ht="15.6" thickTop="1">
      <c r="A13" s="386" t="s">
        <v>41</v>
      </c>
      <c r="B13" s="386"/>
      <c r="C13" s="3021"/>
      <c r="D13" s="3020"/>
      <c r="E13" s="3017"/>
      <c r="F13" s="3019"/>
      <c r="G13" s="3020"/>
      <c r="H13" s="3017"/>
      <c r="I13" s="3019"/>
      <c r="J13" s="3018"/>
      <c r="K13" s="3017"/>
      <c r="L13" s="3016"/>
      <c r="M13" s="3015"/>
      <c r="N13" s="509"/>
    </row>
    <row r="14" spans="1:14">
      <c r="A14" s="663" t="s">
        <v>244</v>
      </c>
      <c r="B14" s="2969" t="s">
        <v>50</v>
      </c>
      <c r="C14" s="2940">
        <v>17820</v>
      </c>
      <c r="D14" s="2972">
        <v>22.843700323060357</v>
      </c>
      <c r="E14" s="2971">
        <v>55.206493788146361</v>
      </c>
      <c r="F14" s="2736">
        <v>14395</v>
      </c>
      <c r="G14" s="2972">
        <v>32.152430307362401</v>
      </c>
      <c r="H14" s="2971">
        <v>44.595222604331255</v>
      </c>
      <c r="I14" s="2736">
        <v>65</v>
      </c>
      <c r="J14" s="2972">
        <v>12.167300380228136</v>
      </c>
      <c r="K14" s="3014">
        <v>0.19828360752238436</v>
      </c>
      <c r="L14" s="2736">
        <v>32275</v>
      </c>
      <c r="M14" s="3013">
        <v>26.178040195299197</v>
      </c>
      <c r="N14" s="509"/>
    </row>
    <row r="15" spans="1:14">
      <c r="A15" s="663" t="s">
        <v>243</v>
      </c>
      <c r="B15" s="2969" t="s">
        <v>51</v>
      </c>
      <c r="C15" s="3012">
        <v>60185</v>
      </c>
      <c r="D15" s="2967">
        <v>77.156299676939639</v>
      </c>
      <c r="E15" s="2966">
        <v>66.122103690357164</v>
      </c>
      <c r="F15" s="3010">
        <v>30375</v>
      </c>
      <c r="G15" s="2967">
        <v>67.847569692637606</v>
      </c>
      <c r="H15" s="2966">
        <v>33.370321134683209</v>
      </c>
      <c r="I15" s="3010">
        <v>460</v>
      </c>
      <c r="J15" s="2967">
        <v>87.832699619771859</v>
      </c>
      <c r="K15" s="3011">
        <v>0.50757517495962468</v>
      </c>
      <c r="L15" s="3010">
        <v>91020</v>
      </c>
      <c r="M15" s="3009">
        <v>73.821959804700811</v>
      </c>
      <c r="N15" s="509"/>
    </row>
    <row r="16" spans="1:14" ht="16.2" thickBot="1">
      <c r="A16" s="526" t="s">
        <v>46</v>
      </c>
      <c r="B16" s="526" t="s">
        <v>253</v>
      </c>
      <c r="C16" s="3028">
        <v>78005</v>
      </c>
      <c r="D16" s="3027">
        <v>100</v>
      </c>
      <c r="E16" s="3026">
        <v>63.264610942594366</v>
      </c>
      <c r="F16" s="3023">
        <v>44770</v>
      </c>
      <c r="G16" s="3027">
        <v>100</v>
      </c>
      <c r="H16" s="3026">
        <v>36.308780353290402</v>
      </c>
      <c r="I16" s="3023">
        <v>525</v>
      </c>
      <c r="J16" s="3025">
        <v>100</v>
      </c>
      <c r="K16" s="3024">
        <v>0.426608704115233</v>
      </c>
      <c r="L16" s="3023">
        <v>123300</v>
      </c>
      <c r="M16" s="3022">
        <v>100</v>
      </c>
      <c r="N16" s="509"/>
    </row>
    <row r="17" spans="1:14" ht="15.6" thickTop="1">
      <c r="A17" s="386" t="s">
        <v>43</v>
      </c>
      <c r="B17" s="386"/>
      <c r="C17" s="3021"/>
      <c r="D17" s="3020"/>
      <c r="E17" s="3017"/>
      <c r="F17" s="3019"/>
      <c r="G17" s="3020"/>
      <c r="H17" s="3017"/>
      <c r="I17" s="3019"/>
      <c r="J17" s="3018"/>
      <c r="K17" s="3017"/>
      <c r="L17" s="3016"/>
      <c r="M17" s="3015"/>
      <c r="N17" s="509"/>
    </row>
    <row r="18" spans="1:14">
      <c r="A18" s="663" t="s">
        <v>244</v>
      </c>
      <c r="B18" s="2969" t="s">
        <v>50</v>
      </c>
      <c r="C18" s="2940">
        <v>42810</v>
      </c>
      <c r="D18" s="2972">
        <v>74.131989540582197</v>
      </c>
      <c r="E18" s="2971">
        <v>50.016357051057369</v>
      </c>
      <c r="F18" s="2736">
        <v>42315</v>
      </c>
      <c r="G18" s="2972">
        <v>77.194614711033267</v>
      </c>
      <c r="H18" s="2971">
        <v>49.439186820890292</v>
      </c>
      <c r="I18" s="2736">
        <v>465</v>
      </c>
      <c r="J18" s="2972">
        <v>78.849407783417931</v>
      </c>
      <c r="K18" s="3014">
        <v>0.54445612805234256</v>
      </c>
      <c r="L18" s="2736">
        <v>85590</v>
      </c>
      <c r="M18" s="3013">
        <v>75.640277851423718</v>
      </c>
      <c r="N18" s="509"/>
    </row>
    <row r="19" spans="1:14">
      <c r="A19" s="663" t="s">
        <v>243</v>
      </c>
      <c r="B19" s="2969" t="s">
        <v>51</v>
      </c>
      <c r="C19" s="3012">
        <v>14940</v>
      </c>
      <c r="D19" s="2967">
        <v>25.868010459417807</v>
      </c>
      <c r="E19" s="2966">
        <v>54.193876070236534</v>
      </c>
      <c r="F19" s="3010">
        <v>12500</v>
      </c>
      <c r="G19" s="2967">
        <v>22.805385288966725</v>
      </c>
      <c r="H19" s="2966">
        <v>45.352633870265564</v>
      </c>
      <c r="I19" s="3010">
        <v>125</v>
      </c>
      <c r="J19" s="2967">
        <v>21.150592216582066</v>
      </c>
      <c r="K19" s="3011">
        <v>0.45349005949789584</v>
      </c>
      <c r="L19" s="3010">
        <v>27565</v>
      </c>
      <c r="M19" s="3009">
        <v>24.359722148576278</v>
      </c>
      <c r="N19" s="509"/>
    </row>
    <row r="20" spans="1:14" ht="16.2" thickBot="1">
      <c r="A20" s="526" t="s">
        <v>46</v>
      </c>
      <c r="B20" s="526" t="s">
        <v>253</v>
      </c>
      <c r="C20" s="3028">
        <v>57745</v>
      </c>
      <c r="D20" s="3027">
        <v>100</v>
      </c>
      <c r="E20" s="3026">
        <v>51.033989076833343</v>
      </c>
      <c r="F20" s="3023">
        <v>54815</v>
      </c>
      <c r="G20" s="3027">
        <v>100</v>
      </c>
      <c r="H20" s="3026">
        <v>48.443713876663665</v>
      </c>
      <c r="I20" s="3023">
        <v>590</v>
      </c>
      <c r="J20" s="3025">
        <v>100</v>
      </c>
      <c r="K20" s="3024">
        <v>0.52229704650299591</v>
      </c>
      <c r="L20" s="3023">
        <v>113155</v>
      </c>
      <c r="M20" s="3022">
        <v>100</v>
      </c>
      <c r="N20" s="509"/>
    </row>
    <row r="21" spans="1:14" ht="15.6" thickTop="1">
      <c r="A21" s="386" t="s">
        <v>45</v>
      </c>
      <c r="B21" s="386"/>
      <c r="C21" s="3021"/>
      <c r="D21" s="3020"/>
      <c r="E21" s="3017"/>
      <c r="F21" s="3019"/>
      <c r="G21" s="3020"/>
      <c r="H21" s="3017"/>
      <c r="I21" s="3019"/>
      <c r="J21" s="3018"/>
      <c r="K21" s="3017"/>
      <c r="L21" s="3016"/>
      <c r="M21" s="3015"/>
      <c r="N21" s="509"/>
    </row>
    <row r="22" spans="1:14">
      <c r="A22" s="663" t="s">
        <v>244</v>
      </c>
      <c r="B22" s="2969" t="s">
        <v>50</v>
      </c>
      <c r="C22" s="2940">
        <v>243595</v>
      </c>
      <c r="D22" s="2972">
        <v>60.268939581374639</v>
      </c>
      <c r="E22" s="2971">
        <v>55.079964816837268</v>
      </c>
      <c r="F22" s="2736">
        <v>197555</v>
      </c>
      <c r="G22" s="2972">
        <v>69.014606062511575</v>
      </c>
      <c r="H22" s="2971">
        <v>44.669728234940322</v>
      </c>
      <c r="I22" s="2736">
        <v>1105</v>
      </c>
      <c r="J22" s="2972">
        <v>54.856293359762141</v>
      </c>
      <c r="K22" s="3014">
        <v>0.25030694822241367</v>
      </c>
      <c r="L22" s="2736">
        <v>442255</v>
      </c>
      <c r="M22" s="3013">
        <v>63.868530389963738</v>
      </c>
      <c r="N22" s="509"/>
    </row>
    <row r="23" spans="1:14">
      <c r="A23" s="663" t="s">
        <v>243</v>
      </c>
      <c r="B23" s="2969" t="s">
        <v>51</v>
      </c>
      <c r="C23" s="3012">
        <v>160585</v>
      </c>
      <c r="D23" s="2967">
        <v>39.731060418625361</v>
      </c>
      <c r="E23" s="2966">
        <v>64.18470614568011</v>
      </c>
      <c r="F23" s="3010">
        <v>88695</v>
      </c>
      <c r="G23" s="2967">
        <v>30.985393937488425</v>
      </c>
      <c r="H23" s="2966">
        <v>35.451173498752958</v>
      </c>
      <c r="I23" s="3010">
        <v>910</v>
      </c>
      <c r="J23" s="2967">
        <v>45.143706640237859</v>
      </c>
      <c r="K23" s="3011">
        <v>0.36412035556692457</v>
      </c>
      <c r="L23" s="3010">
        <v>250190</v>
      </c>
      <c r="M23" s="3009">
        <v>36.131469610036262</v>
      </c>
      <c r="N23" s="509"/>
    </row>
    <row r="24" spans="1:14" ht="16.2" thickBot="1">
      <c r="A24" s="526" t="s">
        <v>46</v>
      </c>
      <c r="B24" s="526" t="s">
        <v>253</v>
      </c>
      <c r="C24" s="3008">
        <v>404180</v>
      </c>
      <c r="D24" s="3007">
        <v>100</v>
      </c>
      <c r="E24" s="3006">
        <v>58.369641663140534</v>
      </c>
      <c r="F24" s="3003">
        <v>286250</v>
      </c>
      <c r="G24" s="3007">
        <v>100</v>
      </c>
      <c r="H24" s="3006">
        <v>41.338928931950228</v>
      </c>
      <c r="I24" s="3003">
        <v>2020</v>
      </c>
      <c r="J24" s="3005">
        <v>100</v>
      </c>
      <c r="K24" s="3004">
        <v>0.29142940490924241</v>
      </c>
      <c r="L24" s="3003">
        <v>692450</v>
      </c>
      <c r="M24" s="3002">
        <v>100</v>
      </c>
      <c r="N24" s="509"/>
    </row>
    <row r="25" spans="1:14" ht="15.6" thickTop="1">
      <c r="C25" s="2219"/>
      <c r="D25" s="2219"/>
      <c r="E25" s="2219"/>
      <c r="F25" s="2219"/>
      <c r="G25" s="2219"/>
      <c r="H25" s="2219"/>
      <c r="I25" s="2219"/>
      <c r="J25" s="2219"/>
      <c r="K25" s="2219"/>
      <c r="L25" s="2219"/>
      <c r="M25" s="2219"/>
    </row>
    <row r="26" spans="1:14">
      <c r="C26" s="2219"/>
      <c r="D26" s="2220"/>
      <c r="E26" s="2219"/>
      <c r="F26" s="2220"/>
      <c r="G26" s="2219"/>
      <c r="H26" s="2220"/>
      <c r="I26" s="2220"/>
      <c r="J26" s="2220"/>
      <c r="K26" s="2220"/>
    </row>
  </sheetData>
  <mergeCells count="11">
    <mergeCell ref="L3:M3"/>
    <mergeCell ref="A5:B5"/>
    <mergeCell ref="A9:B9"/>
    <mergeCell ref="A13:B13"/>
    <mergeCell ref="A17:B17"/>
    <mergeCell ref="A21:B21"/>
    <mergeCell ref="A1:M1"/>
    <mergeCell ref="A3:B4"/>
    <mergeCell ref="C3:E3"/>
    <mergeCell ref="F3:H3"/>
    <mergeCell ref="I3:K3"/>
  </mergeCells>
  <pageMargins left="0.75" right="0.75" top="1" bottom="1" header="0.5" footer="0.5"/>
  <pageSetup paperSize="9" scale="51" orientation="landscape" r:id="rId1"/>
  <headerFooter alignWithMargins="0"/>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516BA-44F6-4BB6-9085-ECF79AF90CC9}">
  <sheetPr>
    <tabColor theme="4"/>
  </sheetPr>
  <dimension ref="A1:R25"/>
  <sheetViews>
    <sheetView showGridLines="0" topLeftCell="A6" zoomScale="80" zoomScaleNormal="80" zoomScaleSheetLayoutView="80" workbookViewId="0">
      <selection activeCell="W32" sqref="W32"/>
    </sheetView>
  </sheetViews>
  <sheetFormatPr defaultColWidth="9.109375" defaultRowHeight="15"/>
  <cols>
    <col min="1" max="1" width="9.109375" style="3039"/>
    <col min="2" max="2" width="21" style="3039" customWidth="1"/>
    <col min="3" max="3" width="12.77734375" style="3039" customWidth="1"/>
    <col min="4" max="5" width="10.77734375" style="3039" customWidth="1"/>
    <col min="6" max="6" width="12.77734375" style="3039" customWidth="1"/>
    <col min="7" max="11" width="10.77734375" style="3039" customWidth="1"/>
    <col min="12" max="12" width="12.77734375" style="3039" customWidth="1"/>
    <col min="13" max="13" width="10.77734375" style="3039" customWidth="1"/>
    <col min="14" max="14" width="13.109375" style="3039" customWidth="1"/>
    <col min="15" max="17" width="9.109375" style="3039"/>
    <col min="18" max="18" width="10.88671875" style="3039" bestFit="1" customWidth="1"/>
    <col min="19" max="16384" width="9.109375" style="3039"/>
  </cols>
  <sheetData>
    <row r="1" spans="1:18" ht="19.8" thickBot="1">
      <c r="A1" s="1805" t="s">
        <v>453</v>
      </c>
      <c r="B1" s="1805"/>
      <c r="C1" s="1805"/>
      <c r="D1" s="1805"/>
      <c r="E1" s="1805"/>
      <c r="F1" s="1805"/>
      <c r="G1" s="1805"/>
      <c r="H1" s="1805"/>
      <c r="I1" s="1805"/>
      <c r="J1" s="1805"/>
      <c r="K1" s="1805"/>
      <c r="L1" s="1805"/>
      <c r="M1" s="1805"/>
    </row>
    <row r="2" spans="1:18" ht="16.8" thickTop="1" thickBot="1">
      <c r="B2" s="3001"/>
      <c r="C2" s="3001"/>
      <c r="D2" s="3001"/>
      <c r="E2" s="3001"/>
      <c r="F2" s="3001"/>
      <c r="G2" s="3001"/>
      <c r="H2" s="3038"/>
      <c r="I2" s="3038"/>
      <c r="J2" s="3038"/>
      <c r="K2" s="3038"/>
      <c r="L2" s="3038"/>
      <c r="M2" s="3038"/>
    </row>
    <row r="3" spans="1:18" ht="17.399999999999999" thickBot="1">
      <c r="A3" s="3037"/>
      <c r="B3" s="3037"/>
      <c r="C3" s="1967" t="s">
        <v>143</v>
      </c>
      <c r="D3" s="1969"/>
      <c r="E3" s="1968"/>
      <c r="F3" s="2051" t="s">
        <v>144</v>
      </c>
      <c r="G3" s="1969"/>
      <c r="H3" s="1968"/>
      <c r="I3" s="2051" t="s">
        <v>145</v>
      </c>
      <c r="J3" s="1969"/>
      <c r="K3" s="1968"/>
      <c r="L3" s="2051" t="s">
        <v>15</v>
      </c>
      <c r="M3" s="1966"/>
    </row>
    <row r="4" spans="1:18" ht="16.8" thickTop="1" thickBot="1">
      <c r="A4" s="3037"/>
      <c r="B4" s="3037"/>
      <c r="C4" s="823" t="s">
        <v>8</v>
      </c>
      <c r="D4" s="2715" t="s">
        <v>9</v>
      </c>
      <c r="E4" s="9" t="s">
        <v>10</v>
      </c>
      <c r="F4" s="82" t="s">
        <v>8</v>
      </c>
      <c r="G4" s="2715" t="s">
        <v>9</v>
      </c>
      <c r="H4" s="9" t="s">
        <v>10</v>
      </c>
      <c r="I4" s="82" t="s">
        <v>8</v>
      </c>
      <c r="J4" s="2715" t="s">
        <v>9</v>
      </c>
      <c r="K4" s="9" t="s">
        <v>10</v>
      </c>
      <c r="L4" s="82" t="s">
        <v>8</v>
      </c>
      <c r="M4" s="3036" t="s">
        <v>9</v>
      </c>
    </row>
    <row r="5" spans="1:18" ht="16.5" customHeight="1">
      <c r="A5" s="3035" t="s">
        <v>250</v>
      </c>
      <c r="B5" s="3035"/>
      <c r="C5" s="3034"/>
      <c r="D5" s="2988"/>
      <c r="E5" s="3031"/>
      <c r="F5" s="3033"/>
      <c r="G5" s="2988"/>
      <c r="H5" s="3031"/>
      <c r="I5" s="2988"/>
      <c r="J5" s="2988"/>
      <c r="K5" s="2988"/>
      <c r="L5" s="3046"/>
      <c r="M5" s="3029"/>
    </row>
    <row r="6" spans="1:18" ht="16.5" customHeight="1">
      <c r="A6" s="663" t="s">
        <v>244</v>
      </c>
      <c r="B6" s="2969" t="s">
        <v>50</v>
      </c>
      <c r="C6" s="2940">
        <v>549555</v>
      </c>
      <c r="D6" s="2972">
        <v>75.840616491194652</v>
      </c>
      <c r="E6" s="2971">
        <v>55.481587374661288</v>
      </c>
      <c r="F6" s="2736">
        <v>438365</v>
      </c>
      <c r="G6" s="2972">
        <v>82.948359152810809</v>
      </c>
      <c r="H6" s="2971">
        <v>44.256024132876199</v>
      </c>
      <c r="I6" s="2736">
        <v>2600</v>
      </c>
      <c r="J6" s="2972">
        <v>71.108071135430919</v>
      </c>
      <c r="K6" s="3014">
        <v>0.2623884924625145</v>
      </c>
      <c r="L6" s="2736">
        <v>990515</v>
      </c>
      <c r="M6" s="3013">
        <v>78.815738067028491</v>
      </c>
      <c r="N6" s="3042"/>
      <c r="O6" s="3041"/>
    </row>
    <row r="7" spans="1:18" ht="16.5" customHeight="1">
      <c r="A7" s="663" t="s">
        <v>243</v>
      </c>
      <c r="B7" s="2969" t="s">
        <v>51</v>
      </c>
      <c r="C7" s="3012">
        <v>175065</v>
      </c>
      <c r="D7" s="2967">
        <v>24.159383508805341</v>
      </c>
      <c r="E7" s="2966">
        <v>65.755559979416518</v>
      </c>
      <c r="F7" s="3010">
        <v>90115</v>
      </c>
      <c r="G7" s="2967">
        <v>17.051640847189187</v>
      </c>
      <c r="H7" s="2966">
        <v>33.847794976580666</v>
      </c>
      <c r="I7" s="3010">
        <v>1055</v>
      </c>
      <c r="J7" s="2967">
        <v>28.891928864569081</v>
      </c>
      <c r="K7" s="3011">
        <v>0.39664504400280953</v>
      </c>
      <c r="L7" s="3010">
        <v>266235</v>
      </c>
      <c r="M7" s="3009">
        <v>21.184261932971502</v>
      </c>
      <c r="N7" s="3042"/>
    </row>
    <row r="8" spans="1:18" ht="16.5" customHeight="1" thickBot="1">
      <c r="A8" s="526" t="s">
        <v>46</v>
      </c>
      <c r="B8" s="526" t="s">
        <v>253</v>
      </c>
      <c r="C8" s="3028">
        <v>724615</v>
      </c>
      <c r="D8" s="3027">
        <v>100</v>
      </c>
      <c r="E8" s="3026">
        <v>57.658052642174376</v>
      </c>
      <c r="F8" s="3023">
        <v>528475</v>
      </c>
      <c r="G8" s="3027">
        <v>100</v>
      </c>
      <c r="H8" s="3026">
        <v>42.05111760582264</v>
      </c>
      <c r="I8" s="3023">
        <v>3655</v>
      </c>
      <c r="J8" s="3025">
        <v>100</v>
      </c>
      <c r="K8" s="3024">
        <v>0.2908297520029855</v>
      </c>
      <c r="L8" s="3045">
        <v>1256750</v>
      </c>
      <c r="M8" s="3022">
        <v>100</v>
      </c>
      <c r="N8" s="3042"/>
      <c r="P8" s="3041"/>
      <c r="Q8" s="3041"/>
      <c r="R8" s="3041"/>
    </row>
    <row r="9" spans="1:18" ht="16.5" customHeight="1" thickTop="1">
      <c r="A9" s="386" t="s">
        <v>39</v>
      </c>
      <c r="B9" s="386"/>
      <c r="C9" s="3021"/>
      <c r="D9" s="3044"/>
      <c r="E9" s="3017"/>
      <c r="F9" s="3019"/>
      <c r="G9" s="3044"/>
      <c r="H9" s="3017"/>
      <c r="I9" s="3019"/>
      <c r="J9" s="3043"/>
      <c r="K9" s="3017"/>
      <c r="L9" s="3019"/>
      <c r="M9" s="3015"/>
      <c r="N9" s="3042"/>
    </row>
    <row r="10" spans="1:18" ht="16.5" customHeight="1">
      <c r="A10" s="663" t="s">
        <v>244</v>
      </c>
      <c r="B10" s="2969" t="s">
        <v>50</v>
      </c>
      <c r="C10" s="2940">
        <v>325755</v>
      </c>
      <c r="D10" s="2972">
        <v>90.228594062038653</v>
      </c>
      <c r="E10" s="2971">
        <v>55.46871408211117</v>
      </c>
      <c r="F10" s="2736">
        <v>260095</v>
      </c>
      <c r="G10" s="2972">
        <v>91.838536204711005</v>
      </c>
      <c r="H10" s="2971">
        <v>44.288300069643455</v>
      </c>
      <c r="I10" s="2736">
        <v>1425</v>
      </c>
      <c r="J10" s="2972">
        <v>95.900537634408607</v>
      </c>
      <c r="K10" s="3014">
        <v>0.24298584824537653</v>
      </c>
      <c r="L10" s="2736">
        <v>587275</v>
      </c>
      <c r="M10" s="3013">
        <v>90.947764545553099</v>
      </c>
      <c r="N10" s="3042"/>
    </row>
    <row r="11" spans="1:18" ht="16.5" customHeight="1">
      <c r="A11" s="663" t="s">
        <v>243</v>
      </c>
      <c r="B11" s="2969" t="s">
        <v>51</v>
      </c>
      <c r="C11" s="3012">
        <v>35280</v>
      </c>
      <c r="D11" s="2967">
        <v>9.7714059379613492</v>
      </c>
      <c r="E11" s="2966">
        <v>60.352762048141237</v>
      </c>
      <c r="F11" s="3010">
        <v>23115</v>
      </c>
      <c r="G11" s="2967">
        <v>8.1614637952889915</v>
      </c>
      <c r="H11" s="2966">
        <v>39.54288060493046</v>
      </c>
      <c r="I11" s="3010">
        <v>60</v>
      </c>
      <c r="J11" s="2967">
        <v>4.099462365591398</v>
      </c>
      <c r="K11" s="3011">
        <v>0.10435734692830136</v>
      </c>
      <c r="L11" s="3010">
        <v>58455</v>
      </c>
      <c r="M11" s="3009">
        <v>9.0522354544469046</v>
      </c>
      <c r="N11" s="3042"/>
    </row>
    <row r="12" spans="1:18" ht="16.5" customHeight="1" thickBot="1">
      <c r="A12" s="526" t="s">
        <v>46</v>
      </c>
      <c r="B12" s="526" t="s">
        <v>253</v>
      </c>
      <c r="C12" s="3028">
        <v>361035</v>
      </c>
      <c r="D12" s="3027">
        <v>100</v>
      </c>
      <c r="E12" s="3026">
        <v>55.910829603704336</v>
      </c>
      <c r="F12" s="3023">
        <v>283210</v>
      </c>
      <c r="G12" s="3027">
        <v>100</v>
      </c>
      <c r="H12" s="3026">
        <v>43.858733526396485</v>
      </c>
      <c r="I12" s="3023">
        <v>1490</v>
      </c>
      <c r="J12" s="3025">
        <v>100</v>
      </c>
      <c r="K12" s="3024">
        <v>0.23043686989918385</v>
      </c>
      <c r="L12" s="3023">
        <v>645730</v>
      </c>
      <c r="M12" s="3022">
        <v>100</v>
      </c>
      <c r="N12" s="3042"/>
      <c r="O12" s="3041"/>
      <c r="P12" s="3041"/>
      <c r="Q12" s="3041"/>
      <c r="R12" s="3041"/>
    </row>
    <row r="13" spans="1:18" ht="16.5" customHeight="1" thickTop="1">
      <c r="A13" s="386" t="s">
        <v>41</v>
      </c>
      <c r="B13" s="386"/>
      <c r="C13" s="3021"/>
      <c r="D13" s="3044"/>
      <c r="E13" s="3017"/>
      <c r="F13" s="3019"/>
      <c r="G13" s="3044"/>
      <c r="H13" s="3017"/>
      <c r="I13" s="3019"/>
      <c r="J13" s="3043"/>
      <c r="K13" s="3017"/>
      <c r="L13" s="3019"/>
      <c r="M13" s="3015"/>
      <c r="N13" s="3042"/>
    </row>
    <row r="14" spans="1:18" ht="16.5" customHeight="1">
      <c r="A14" s="663" t="s">
        <v>244</v>
      </c>
      <c r="B14" s="2969" t="s">
        <v>50</v>
      </c>
      <c r="C14" s="2940">
        <v>13395</v>
      </c>
      <c r="D14" s="2972">
        <v>22.014790468364829</v>
      </c>
      <c r="E14" s="2971">
        <v>54.879147890208934</v>
      </c>
      <c r="F14" s="2736">
        <v>10960</v>
      </c>
      <c r="G14" s="2972">
        <v>33.172902288412644</v>
      </c>
      <c r="H14" s="2971">
        <v>44.895534616960262</v>
      </c>
      <c r="I14" s="2736">
        <v>55</v>
      </c>
      <c r="J14" s="2972">
        <v>11.340206185567011</v>
      </c>
      <c r="K14" s="3014">
        <v>0.22531749283080704</v>
      </c>
      <c r="L14" s="2736">
        <v>24410</v>
      </c>
      <c r="M14" s="3013">
        <v>25.865996969407973</v>
      </c>
      <c r="N14" s="3042"/>
    </row>
    <row r="15" spans="1:18" ht="16.5" customHeight="1">
      <c r="A15" s="663" t="s">
        <v>243</v>
      </c>
      <c r="B15" s="2969" t="s">
        <v>51</v>
      </c>
      <c r="C15" s="3012">
        <v>47455</v>
      </c>
      <c r="D15" s="2967">
        <v>77.985209531635164</v>
      </c>
      <c r="E15" s="2966">
        <v>67.829219136375983</v>
      </c>
      <c r="F15" s="3010">
        <v>22075</v>
      </c>
      <c r="G15" s="2967">
        <v>66.827097711587356</v>
      </c>
      <c r="H15" s="2966">
        <v>31.55615271365475</v>
      </c>
      <c r="I15" s="3010">
        <v>430</v>
      </c>
      <c r="J15" s="2967">
        <v>88.659793814432987</v>
      </c>
      <c r="K15" s="3011">
        <v>0.61462814996926851</v>
      </c>
      <c r="L15" s="3010">
        <v>69960</v>
      </c>
      <c r="M15" s="3009">
        <v>74.134003030592027</v>
      </c>
      <c r="N15" s="3042"/>
    </row>
    <row r="16" spans="1:18" ht="16.2" thickBot="1">
      <c r="A16" s="526" t="s">
        <v>46</v>
      </c>
      <c r="B16" s="526" t="s">
        <v>253</v>
      </c>
      <c r="C16" s="3028">
        <v>60850</v>
      </c>
      <c r="D16" s="3027">
        <v>100</v>
      </c>
      <c r="E16" s="3026">
        <v>64.479554100306231</v>
      </c>
      <c r="F16" s="3023">
        <v>33035</v>
      </c>
      <c r="G16" s="3027">
        <v>100</v>
      </c>
      <c r="H16" s="3026">
        <v>35.006516832501511</v>
      </c>
      <c r="I16" s="3023">
        <v>485</v>
      </c>
      <c r="J16" s="3025">
        <v>100</v>
      </c>
      <c r="K16" s="3024">
        <v>0.51392906719225184</v>
      </c>
      <c r="L16" s="3023">
        <v>94370</v>
      </c>
      <c r="M16" s="3022">
        <v>100</v>
      </c>
      <c r="N16" s="3042"/>
      <c r="O16" s="3041"/>
      <c r="P16" s="3041"/>
      <c r="Q16" s="3041"/>
      <c r="R16" s="3041"/>
    </row>
    <row r="17" spans="1:18" ht="15.6" thickTop="1">
      <c r="A17" s="386" t="s">
        <v>43</v>
      </c>
      <c r="B17" s="386"/>
      <c r="C17" s="3021"/>
      <c r="D17" s="3044"/>
      <c r="E17" s="3017"/>
      <c r="F17" s="3019"/>
      <c r="G17" s="3044"/>
      <c r="H17" s="3017"/>
      <c r="I17" s="3019"/>
      <c r="J17" s="3043"/>
      <c r="K17" s="3017"/>
      <c r="L17" s="3019"/>
      <c r="M17" s="3015"/>
      <c r="N17" s="3042"/>
    </row>
    <row r="18" spans="1:18">
      <c r="A18" s="663" t="s">
        <v>244</v>
      </c>
      <c r="B18" s="2969" t="s">
        <v>50</v>
      </c>
      <c r="C18" s="2940">
        <v>14385</v>
      </c>
      <c r="D18" s="2972">
        <v>82.532124827902706</v>
      </c>
      <c r="E18" s="2971">
        <v>51.424384315687888</v>
      </c>
      <c r="F18" s="2736">
        <v>13390</v>
      </c>
      <c r="G18" s="2972">
        <v>84.289041354566635</v>
      </c>
      <c r="H18" s="2971">
        <v>47.864317117632346</v>
      </c>
      <c r="I18" s="2736">
        <v>200</v>
      </c>
      <c r="J18" s="2972">
        <v>85.042735042735046</v>
      </c>
      <c r="K18" s="3014">
        <v>0.71129856667977265</v>
      </c>
      <c r="L18" s="2736">
        <v>27975</v>
      </c>
      <c r="M18" s="3013">
        <v>83.381515810806789</v>
      </c>
      <c r="N18" s="3042"/>
    </row>
    <row r="19" spans="1:18">
      <c r="A19" s="663" t="s">
        <v>243</v>
      </c>
      <c r="B19" s="2969" t="s">
        <v>51</v>
      </c>
      <c r="C19" s="3012">
        <v>3045</v>
      </c>
      <c r="D19" s="2967">
        <v>17.46787517209729</v>
      </c>
      <c r="E19" s="2966">
        <v>54.609038737446205</v>
      </c>
      <c r="F19" s="3010">
        <v>2495</v>
      </c>
      <c r="G19" s="2967">
        <v>15.710958645433374</v>
      </c>
      <c r="H19" s="2966">
        <v>44.763271162123388</v>
      </c>
      <c r="I19" s="3010">
        <v>35</v>
      </c>
      <c r="J19" s="2967">
        <v>14.957264957264957</v>
      </c>
      <c r="K19" s="3011">
        <v>0.62769010043041606</v>
      </c>
      <c r="L19" s="3010">
        <v>5575</v>
      </c>
      <c r="M19" s="3009">
        <v>16.618484189193218</v>
      </c>
      <c r="N19" s="3042"/>
    </row>
    <row r="20" spans="1:18" ht="16.2" thickBot="1">
      <c r="A20" s="526" t="s">
        <v>46</v>
      </c>
      <c r="B20" s="526" t="s">
        <v>253</v>
      </c>
      <c r="C20" s="3028">
        <v>17430</v>
      </c>
      <c r="D20" s="3027">
        <v>100</v>
      </c>
      <c r="E20" s="3026">
        <v>51.953625607248235</v>
      </c>
      <c r="F20" s="3023">
        <v>15885</v>
      </c>
      <c r="G20" s="3027">
        <v>100.00000000000001</v>
      </c>
      <c r="H20" s="3026">
        <v>47.34897028581647</v>
      </c>
      <c r="I20" s="3023">
        <v>235</v>
      </c>
      <c r="J20" s="3025">
        <v>100</v>
      </c>
      <c r="K20" s="3024">
        <v>0.69740410693529642</v>
      </c>
      <c r="L20" s="3023">
        <v>33555</v>
      </c>
      <c r="M20" s="3022">
        <v>100</v>
      </c>
      <c r="N20" s="3042"/>
      <c r="O20" s="3041"/>
      <c r="P20" s="3041"/>
      <c r="Q20" s="3041"/>
      <c r="R20" s="3041"/>
    </row>
    <row r="21" spans="1:18" ht="15.6" thickTop="1">
      <c r="A21" s="386" t="s">
        <v>45</v>
      </c>
      <c r="B21" s="386"/>
      <c r="C21" s="3021"/>
      <c r="D21" s="3044"/>
      <c r="E21" s="3017"/>
      <c r="F21" s="3019"/>
      <c r="G21" s="3044"/>
      <c r="H21" s="3017"/>
      <c r="I21" s="3019"/>
      <c r="J21" s="3043"/>
      <c r="K21" s="3017"/>
      <c r="L21" s="3019"/>
      <c r="M21" s="3015"/>
      <c r="N21" s="3042"/>
    </row>
    <row r="22" spans="1:18">
      <c r="A22" s="663" t="s">
        <v>244</v>
      </c>
      <c r="B22" s="2969" t="s">
        <v>50</v>
      </c>
      <c r="C22" s="2940">
        <v>196015</v>
      </c>
      <c r="D22" s="2972">
        <v>68.704740941178116</v>
      </c>
      <c r="E22" s="2971">
        <v>55.868571363423889</v>
      </c>
      <c r="F22" s="2736">
        <v>153920</v>
      </c>
      <c r="G22" s="2972">
        <v>78.391606610812602</v>
      </c>
      <c r="H22" s="2971">
        <v>43.86977985019324</v>
      </c>
      <c r="I22" s="2736">
        <v>920</v>
      </c>
      <c r="J22" s="2972">
        <v>63.397790055248613</v>
      </c>
      <c r="K22" s="3014">
        <v>0.26164878638286232</v>
      </c>
      <c r="L22" s="2736">
        <v>350850</v>
      </c>
      <c r="M22" s="3013">
        <v>72.625881037891091</v>
      </c>
      <c r="N22" s="3042"/>
    </row>
    <row r="23" spans="1:18">
      <c r="A23" s="663" t="s">
        <v>243</v>
      </c>
      <c r="B23" s="2969" t="s">
        <v>51</v>
      </c>
      <c r="C23" s="3012">
        <v>89285</v>
      </c>
      <c r="D23" s="2967">
        <v>31.295259058821877</v>
      </c>
      <c r="E23" s="2966">
        <v>67.516617136634821</v>
      </c>
      <c r="F23" s="3010">
        <v>42425</v>
      </c>
      <c r="G23" s="2967">
        <v>21.608393389187398</v>
      </c>
      <c r="H23" s="2966">
        <v>32.082605506529646</v>
      </c>
      <c r="I23" s="3010">
        <v>530</v>
      </c>
      <c r="J23" s="2967">
        <v>36.60220994475138</v>
      </c>
      <c r="K23" s="3011">
        <v>0.40077735683552251</v>
      </c>
      <c r="L23" s="3010">
        <v>132245</v>
      </c>
      <c r="M23" s="3009">
        <v>27.374118962108902</v>
      </c>
      <c r="N23" s="3042"/>
    </row>
    <row r="24" spans="1:18" ht="16.2" thickBot="1">
      <c r="A24" s="526" t="s">
        <v>46</v>
      </c>
      <c r="B24" s="526" t="s">
        <v>253</v>
      </c>
      <c r="C24" s="3008">
        <v>285300</v>
      </c>
      <c r="D24" s="3007">
        <v>100</v>
      </c>
      <c r="E24" s="3006">
        <v>59.057121270143554</v>
      </c>
      <c r="F24" s="3003">
        <v>196345</v>
      </c>
      <c r="G24" s="3007">
        <v>100</v>
      </c>
      <c r="H24" s="3006">
        <v>40.643144723087595</v>
      </c>
      <c r="I24" s="3003">
        <v>1450</v>
      </c>
      <c r="J24" s="3005">
        <v>100</v>
      </c>
      <c r="K24" s="3004">
        <v>0.29973400676885498</v>
      </c>
      <c r="L24" s="3003">
        <v>483095</v>
      </c>
      <c r="M24" s="3002">
        <v>100</v>
      </c>
      <c r="N24" s="3042"/>
      <c r="O24" s="3041"/>
      <c r="P24" s="3041"/>
      <c r="Q24" s="3041"/>
      <c r="R24" s="3041"/>
    </row>
    <row r="25" spans="1:18" ht="16.2" thickTop="1">
      <c r="C25" s="3040"/>
      <c r="D25" s="3040"/>
      <c r="E25" s="3040"/>
      <c r="F25" s="3040"/>
      <c r="G25" s="3040"/>
      <c r="H25" s="3040"/>
      <c r="I25" s="3040"/>
      <c r="J25" s="3040"/>
      <c r="K25" s="3040"/>
      <c r="L25" s="3040"/>
      <c r="M25" s="3040"/>
    </row>
  </sheetData>
  <mergeCells count="11">
    <mergeCell ref="A3:B4"/>
    <mergeCell ref="A17:B17"/>
    <mergeCell ref="A21:B21"/>
    <mergeCell ref="A5:B5"/>
    <mergeCell ref="A9:B9"/>
    <mergeCell ref="A13:B13"/>
    <mergeCell ref="A1:M1"/>
    <mergeCell ref="C3:E3"/>
    <mergeCell ref="F3:H3"/>
    <mergeCell ref="I3:K3"/>
    <mergeCell ref="L3:M3"/>
  </mergeCells>
  <pageMargins left="0.75" right="0.75" top="1" bottom="1" header="0.5" footer="0.5"/>
  <pageSetup paperSize="9" scale="54" orientation="landscape" r:id="rId1"/>
  <headerFooter alignWithMargins="0"/>
  <legacy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6A33-E877-439A-AD39-A8CCCFE34C0D}">
  <sheetPr>
    <tabColor theme="4"/>
  </sheetPr>
  <dimension ref="A1:Q34"/>
  <sheetViews>
    <sheetView showGridLines="0" topLeftCell="A15" zoomScale="80" zoomScaleNormal="8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11" width="10.77734375" style="11" customWidth="1"/>
    <col min="12" max="12" width="12.77734375" style="11" customWidth="1"/>
    <col min="13" max="13" width="10.77734375" style="11" customWidth="1"/>
    <col min="14" max="14" width="16.44140625" style="11" customWidth="1"/>
    <col min="15" max="15" width="12.109375" style="508" customWidth="1"/>
    <col min="16" max="16" width="9.109375" style="11"/>
    <col min="17" max="17" width="10.88671875" style="11" bestFit="1" customWidth="1"/>
    <col min="18" max="16384" width="9.109375" style="11"/>
  </cols>
  <sheetData>
    <row r="1" spans="1:15" ht="19.95" customHeight="1" thickBot="1">
      <c r="A1" s="2746" t="s">
        <v>454</v>
      </c>
      <c r="B1" s="2746"/>
      <c r="C1" s="2746"/>
      <c r="D1" s="2746"/>
      <c r="E1" s="2746"/>
      <c r="F1" s="2746"/>
      <c r="G1" s="2746"/>
      <c r="H1" s="2746"/>
      <c r="I1" s="2746"/>
      <c r="J1" s="2746"/>
      <c r="K1" s="2746"/>
      <c r="L1" s="2746"/>
      <c r="M1" s="2746"/>
    </row>
    <row r="2" spans="1:15" ht="16.8" thickTop="1" thickBot="1">
      <c r="A2" s="3001"/>
      <c r="B2" s="3001"/>
      <c r="C2" s="3001"/>
      <c r="D2" s="3001"/>
      <c r="E2" s="3001"/>
      <c r="F2" s="3001"/>
      <c r="G2" s="3001"/>
      <c r="H2" s="3001"/>
      <c r="I2" s="3001"/>
      <c r="J2" s="3001"/>
      <c r="K2" s="3001"/>
      <c r="L2" s="3038"/>
    </row>
    <row r="3" spans="1:15" ht="17.399999999999999" thickBot="1">
      <c r="C3" s="494" t="s">
        <v>143</v>
      </c>
      <c r="D3" s="2611"/>
      <c r="E3" s="493"/>
      <c r="F3" s="396" t="s">
        <v>144</v>
      </c>
      <c r="G3" s="886"/>
      <c r="H3" s="397"/>
      <c r="I3" s="396" t="s">
        <v>145</v>
      </c>
      <c r="J3" s="886"/>
      <c r="K3" s="397"/>
      <c r="L3" s="494" t="s">
        <v>15</v>
      </c>
      <c r="M3" s="493"/>
    </row>
    <row r="4" spans="1:15" ht="16.8" thickTop="1" thickBot="1">
      <c r="B4" s="510"/>
      <c r="C4" s="82" t="s">
        <v>8</v>
      </c>
      <c r="D4" s="2715" t="s">
        <v>9</v>
      </c>
      <c r="E4" s="9" t="s">
        <v>10</v>
      </c>
      <c r="F4" s="82" t="s">
        <v>8</v>
      </c>
      <c r="G4" s="2715" t="s">
        <v>9</v>
      </c>
      <c r="H4" s="9" t="s">
        <v>10</v>
      </c>
      <c r="I4" s="82" t="s">
        <v>8</v>
      </c>
      <c r="J4" s="2715" t="s">
        <v>9</v>
      </c>
      <c r="K4" s="9" t="s">
        <v>10</v>
      </c>
      <c r="L4" s="82" t="s">
        <v>8</v>
      </c>
      <c r="M4" s="299" t="s">
        <v>9</v>
      </c>
      <c r="N4" s="508"/>
      <c r="O4" s="11"/>
    </row>
    <row r="5" spans="1:15">
      <c r="A5" s="3051" t="s">
        <v>53</v>
      </c>
      <c r="B5" s="3050"/>
      <c r="C5" s="629"/>
      <c r="D5" s="2714"/>
      <c r="E5" s="627"/>
      <c r="F5" s="629"/>
      <c r="G5" s="2714"/>
      <c r="H5" s="627"/>
      <c r="I5" s="629"/>
      <c r="J5" s="2714"/>
      <c r="K5" s="627"/>
      <c r="L5" s="629"/>
      <c r="M5" s="1032"/>
    </row>
    <row r="6" spans="1:15">
      <c r="A6" s="1342" t="s">
        <v>54</v>
      </c>
      <c r="B6" s="1337" t="s">
        <v>191</v>
      </c>
      <c r="C6" s="3048">
        <v>12165</v>
      </c>
      <c r="D6" s="2584">
        <v>0.75142904087791973</v>
      </c>
      <c r="E6" s="2578">
        <v>63.67020302203985</v>
      </c>
      <c r="F6" s="3048">
        <v>6895</v>
      </c>
      <c r="G6" s="2584">
        <v>0.57057285696906601</v>
      </c>
      <c r="H6" s="3049">
        <v>36.084956270968213</v>
      </c>
      <c r="I6" s="3048">
        <v>45</v>
      </c>
      <c r="J6" s="2584">
        <v>0.64187705817782659</v>
      </c>
      <c r="K6" s="3049">
        <v>0.24484070699193461</v>
      </c>
      <c r="L6" s="3048">
        <v>19105</v>
      </c>
      <c r="M6" s="2578">
        <v>0.67404984136828627</v>
      </c>
      <c r="N6" s="509"/>
    </row>
    <row r="7" spans="1:15">
      <c r="A7" s="1342" t="s">
        <v>55</v>
      </c>
      <c r="B7" s="1337" t="s">
        <v>192</v>
      </c>
      <c r="C7" s="3048">
        <v>24410</v>
      </c>
      <c r="D7" s="2584">
        <v>1.5078527757428111</v>
      </c>
      <c r="E7" s="2578">
        <v>38.376903898248521</v>
      </c>
      <c r="F7" s="3048">
        <v>39105</v>
      </c>
      <c r="G7" s="2584">
        <v>3.2360580197575692</v>
      </c>
      <c r="H7" s="3049">
        <v>61.474373395551616</v>
      </c>
      <c r="I7" s="3048">
        <v>95</v>
      </c>
      <c r="J7" s="2584">
        <v>1.2980241492864983</v>
      </c>
      <c r="K7" s="3049">
        <v>0.14872270619986602</v>
      </c>
      <c r="L7" s="3048">
        <v>63610</v>
      </c>
      <c r="M7" s="2578">
        <v>2.2440331861849119</v>
      </c>
      <c r="N7" s="509"/>
    </row>
    <row r="8" spans="1:15">
      <c r="A8" s="1342" t="s">
        <v>56</v>
      </c>
      <c r="B8" s="1337" t="s">
        <v>193</v>
      </c>
      <c r="C8" s="3048">
        <v>58130</v>
      </c>
      <c r="D8" s="2584">
        <v>3.5906509779988856</v>
      </c>
      <c r="E8" s="2578">
        <v>49.48738614138194</v>
      </c>
      <c r="F8" s="3048">
        <v>59010</v>
      </c>
      <c r="G8" s="2584">
        <v>4.8836273851799197</v>
      </c>
      <c r="H8" s="3049">
        <v>50.237805462557525</v>
      </c>
      <c r="I8" s="3048">
        <v>325</v>
      </c>
      <c r="J8" s="2584">
        <v>4.4291986827661907</v>
      </c>
      <c r="K8" s="3049">
        <v>0.27480839606053481</v>
      </c>
      <c r="L8" s="3048">
        <v>117465</v>
      </c>
      <c r="M8" s="2578">
        <v>4.1439923684616238</v>
      </c>
      <c r="N8" s="509"/>
    </row>
    <row r="9" spans="1:15">
      <c r="A9" s="1342" t="s">
        <v>57</v>
      </c>
      <c r="B9" s="1337" t="s">
        <v>58</v>
      </c>
      <c r="C9" s="3048">
        <v>37080</v>
      </c>
      <c r="D9" s="2584">
        <v>2.2903605988691211</v>
      </c>
      <c r="E9" s="2578">
        <v>22.68114993898628</v>
      </c>
      <c r="F9" s="3048">
        <v>125940</v>
      </c>
      <c r="G9" s="2584">
        <v>10.422356326452583</v>
      </c>
      <c r="H9" s="3049">
        <v>77.036038067862023</v>
      </c>
      <c r="I9" s="3048">
        <v>460</v>
      </c>
      <c r="J9" s="2584">
        <v>6.3438529088913276</v>
      </c>
      <c r="K9" s="3049">
        <v>0.28281199315168498</v>
      </c>
      <c r="L9" s="3048">
        <v>163480</v>
      </c>
      <c r="M9" s="2578">
        <v>5.7673866038137236</v>
      </c>
      <c r="N9" s="509"/>
    </row>
    <row r="10" spans="1:15">
      <c r="A10" s="1342" t="s">
        <v>59</v>
      </c>
      <c r="B10" s="1337" t="s">
        <v>194</v>
      </c>
      <c r="C10" s="3048">
        <v>37795</v>
      </c>
      <c r="D10" s="2584">
        <v>2.3346692049875286</v>
      </c>
      <c r="E10" s="2578">
        <v>20.450682054988274</v>
      </c>
      <c r="F10" s="3048">
        <v>146720</v>
      </c>
      <c r="G10" s="2584">
        <v>12.142130530385725</v>
      </c>
      <c r="H10" s="3049">
        <v>79.386043107132721</v>
      </c>
      <c r="I10" s="3048">
        <v>300</v>
      </c>
      <c r="J10" s="2584">
        <v>4.1405049396267835</v>
      </c>
      <c r="K10" s="3049">
        <v>0.16327483787900487</v>
      </c>
      <c r="L10" s="3048">
        <v>184815</v>
      </c>
      <c r="M10" s="2578">
        <v>6.5201536185776021</v>
      </c>
      <c r="N10" s="509"/>
    </row>
    <row r="11" spans="1:15">
      <c r="A11" s="1342" t="s">
        <v>146</v>
      </c>
      <c r="B11" s="1337" t="s">
        <v>195</v>
      </c>
      <c r="C11" s="3048">
        <v>17610</v>
      </c>
      <c r="D11" s="2584">
        <v>1.0878549747423896</v>
      </c>
      <c r="E11" s="2578">
        <v>53.142651435530638</v>
      </c>
      <c r="F11" s="3048">
        <v>15445</v>
      </c>
      <c r="G11" s="2584">
        <v>1.2783538172395845</v>
      </c>
      <c r="H11" s="3049">
        <v>46.611180865666604</v>
      </c>
      <c r="I11" s="3048">
        <v>80</v>
      </c>
      <c r="J11" s="2584">
        <v>1.1193743139407246</v>
      </c>
      <c r="K11" s="3049">
        <v>0.24616769880274628</v>
      </c>
      <c r="L11" s="3048">
        <v>33140</v>
      </c>
      <c r="M11" s="2578">
        <v>1.1691441296035037</v>
      </c>
      <c r="N11" s="509"/>
    </row>
    <row r="12" spans="1:15">
      <c r="A12" s="1342" t="s">
        <v>60</v>
      </c>
      <c r="B12" s="1337" t="s">
        <v>61</v>
      </c>
      <c r="C12" s="3048">
        <v>17435</v>
      </c>
      <c r="D12" s="2584">
        <v>1.0768133407621634</v>
      </c>
      <c r="E12" s="2578">
        <v>36.982211960655633</v>
      </c>
      <c r="F12" s="3048">
        <v>29555</v>
      </c>
      <c r="G12" s="2584">
        <v>2.4458264058254788</v>
      </c>
      <c r="H12" s="3049">
        <v>62.696731637770561</v>
      </c>
      <c r="I12" s="3048">
        <v>150</v>
      </c>
      <c r="J12" s="2584">
        <v>2.0765642151481889</v>
      </c>
      <c r="K12" s="3049">
        <v>0.32105640157380005</v>
      </c>
      <c r="L12" s="3048">
        <v>47140</v>
      </c>
      <c r="M12" s="2578">
        <v>1.6629830170753555</v>
      </c>
      <c r="N12" s="509"/>
    </row>
    <row r="13" spans="1:15">
      <c r="A13" s="1342" t="s">
        <v>62</v>
      </c>
      <c r="B13" s="1337" t="s">
        <v>196</v>
      </c>
      <c r="C13" s="3048">
        <v>51095</v>
      </c>
      <c r="D13" s="2584">
        <v>3.1560715243143878</v>
      </c>
      <c r="E13" s="2578">
        <v>62.567324130690153</v>
      </c>
      <c r="F13" s="3048">
        <v>30390</v>
      </c>
      <c r="G13" s="2584">
        <v>2.5148843833766295</v>
      </c>
      <c r="H13" s="3049">
        <v>37.212220452477915</v>
      </c>
      <c r="I13" s="3048">
        <v>180</v>
      </c>
      <c r="J13" s="2584">
        <v>2.4702250274423712</v>
      </c>
      <c r="K13" s="3049">
        <v>0.22045541683192965</v>
      </c>
      <c r="L13" s="3048">
        <v>81665</v>
      </c>
      <c r="M13" s="2578">
        <v>2.8809752366598897</v>
      </c>
      <c r="N13" s="509"/>
    </row>
    <row r="14" spans="1:15">
      <c r="A14" s="1342" t="s">
        <v>63</v>
      </c>
      <c r="B14" s="1337" t="s">
        <v>64</v>
      </c>
      <c r="C14" s="3048">
        <v>29290</v>
      </c>
      <c r="D14" s="2584">
        <v>1.8091731638044668</v>
      </c>
      <c r="E14" s="2578">
        <v>43.603206021103965</v>
      </c>
      <c r="F14" s="3048">
        <v>37645</v>
      </c>
      <c r="G14" s="2584">
        <v>3.1154217290232031</v>
      </c>
      <c r="H14" s="3049">
        <v>56.04307377202629</v>
      </c>
      <c r="I14" s="3048">
        <v>240</v>
      </c>
      <c r="J14" s="2584">
        <v>3.2601536772777169</v>
      </c>
      <c r="K14" s="3049">
        <v>0.35372020686974959</v>
      </c>
      <c r="L14" s="3048">
        <v>67170</v>
      </c>
      <c r="M14" s="2578">
        <v>2.3697470112571541</v>
      </c>
      <c r="N14" s="509"/>
    </row>
    <row r="15" spans="1:15">
      <c r="A15" s="746" t="s">
        <v>65</v>
      </c>
      <c r="B15" s="745" t="s">
        <v>66</v>
      </c>
      <c r="C15" s="3048">
        <v>113370</v>
      </c>
      <c r="D15" s="2584">
        <v>7.0029235575859925</v>
      </c>
      <c r="E15" s="2578">
        <v>81.208832061888899</v>
      </c>
      <c r="F15" s="3048">
        <v>25790</v>
      </c>
      <c r="G15" s="2584">
        <v>2.1342553091123659</v>
      </c>
      <c r="H15" s="3049">
        <v>18.472984491959458</v>
      </c>
      <c r="I15" s="3048">
        <v>445</v>
      </c>
      <c r="J15" s="2584">
        <v>6.0949506037321628</v>
      </c>
      <c r="K15" s="3049">
        <v>0.31818344615164212</v>
      </c>
      <c r="L15" s="3048">
        <v>139605</v>
      </c>
      <c r="M15" s="2578">
        <v>4.9251151768903245</v>
      </c>
      <c r="N15" s="509"/>
    </row>
    <row r="16" spans="1:15">
      <c r="A16" s="746" t="s">
        <v>67</v>
      </c>
      <c r="B16" s="745" t="s">
        <v>68</v>
      </c>
      <c r="C16" s="3048">
        <v>290740</v>
      </c>
      <c r="D16" s="2584">
        <v>17.959038073577535</v>
      </c>
      <c r="E16" s="2578">
        <v>79.600323513265806</v>
      </c>
      <c r="F16" s="3048">
        <v>73990</v>
      </c>
      <c r="G16" s="2584">
        <v>6.1234363969952339</v>
      </c>
      <c r="H16" s="3049">
        <v>20.25787044088224</v>
      </c>
      <c r="I16" s="3048">
        <v>520</v>
      </c>
      <c r="J16" s="2584">
        <v>7.1068880351262358</v>
      </c>
      <c r="K16" s="3049">
        <v>0.14180604585196305</v>
      </c>
      <c r="L16" s="3048">
        <v>365250</v>
      </c>
      <c r="M16" s="2578">
        <v>12.885714608264513</v>
      </c>
      <c r="N16" s="509"/>
    </row>
    <row r="17" spans="1:17">
      <c r="A17" s="2764" t="s">
        <v>69</v>
      </c>
      <c r="B17" s="1363" t="s">
        <v>70</v>
      </c>
      <c r="C17" s="3048">
        <v>10035</v>
      </c>
      <c r="D17" s="2584">
        <v>0.61986833181174095</v>
      </c>
      <c r="E17" s="2578">
        <v>82.625803705298594</v>
      </c>
      <c r="F17" s="3048">
        <v>2070</v>
      </c>
      <c r="G17" s="2584">
        <v>0.17144744018067656</v>
      </c>
      <c r="H17" s="3049">
        <v>17.057448513047422</v>
      </c>
      <c r="I17" s="3048">
        <v>40</v>
      </c>
      <c r="J17" s="2584">
        <v>0.52785400658616899</v>
      </c>
      <c r="K17" s="3049">
        <v>0.31674778165398826</v>
      </c>
      <c r="L17" s="3048">
        <v>12145</v>
      </c>
      <c r="M17" s="2578">
        <v>0.42847355473684912</v>
      </c>
      <c r="N17" s="509"/>
    </row>
    <row r="18" spans="1:17" ht="16.2" thickBot="1">
      <c r="A18" s="929" t="s">
        <v>71</v>
      </c>
      <c r="B18" s="687" t="s">
        <v>72</v>
      </c>
      <c r="C18" s="857">
        <v>699155</v>
      </c>
      <c r="D18" s="3047">
        <v>43.186705565074945</v>
      </c>
      <c r="E18" s="307">
        <v>54.006062982944222</v>
      </c>
      <c r="F18" s="857">
        <v>592555</v>
      </c>
      <c r="G18" s="3047">
        <v>49.038370600498041</v>
      </c>
      <c r="H18" s="862">
        <v>45.771515328924714</v>
      </c>
      <c r="I18" s="857">
        <v>2880</v>
      </c>
      <c r="J18" s="3047">
        <v>39.509467618002191</v>
      </c>
      <c r="K18" s="862">
        <v>0.22242168813106056</v>
      </c>
      <c r="L18" s="857">
        <v>1294590</v>
      </c>
      <c r="M18" s="307">
        <v>45.671768352893736</v>
      </c>
      <c r="N18" s="509"/>
      <c r="P18" s="509"/>
      <c r="Q18" s="509"/>
    </row>
    <row r="19" spans="1:17" ht="15.6" thickTop="1">
      <c r="A19" s="2763" t="s">
        <v>87</v>
      </c>
      <c r="B19" s="2762"/>
      <c r="C19" s="2709"/>
      <c r="D19" s="2714"/>
      <c r="E19" s="1032"/>
      <c r="F19" s="2709"/>
      <c r="G19" s="2714"/>
      <c r="H19" s="1032"/>
      <c r="I19" s="2709"/>
      <c r="J19" s="2714"/>
      <c r="K19" s="1032"/>
      <c r="L19" s="2709"/>
      <c r="M19" s="1032"/>
      <c r="N19" s="509"/>
    </row>
    <row r="20" spans="1:17">
      <c r="A20" s="1342" t="s">
        <v>73</v>
      </c>
      <c r="B20" s="1337" t="s">
        <v>148</v>
      </c>
      <c r="C20" s="3048">
        <v>243945</v>
      </c>
      <c r="D20" s="2584">
        <v>15.068299320904458</v>
      </c>
      <c r="E20" s="2578">
        <v>47.096946494763095</v>
      </c>
      <c r="F20" s="3048">
        <v>273605</v>
      </c>
      <c r="G20" s="2584">
        <v>22.642979210442036</v>
      </c>
      <c r="H20" s="3049">
        <v>52.82370956189795</v>
      </c>
      <c r="I20" s="3048">
        <v>410</v>
      </c>
      <c r="J20" s="2584">
        <v>5.638995609220637</v>
      </c>
      <c r="K20" s="3049">
        <v>7.9343943338960415E-2</v>
      </c>
      <c r="L20" s="3048">
        <v>517960</v>
      </c>
      <c r="M20" s="2578">
        <v>18.273080094110078</v>
      </c>
      <c r="N20" s="509"/>
    </row>
    <row r="21" spans="1:17">
      <c r="A21" s="1342" t="s">
        <v>74</v>
      </c>
      <c r="B21" s="1337" t="s">
        <v>149</v>
      </c>
      <c r="C21" s="3048">
        <v>29295</v>
      </c>
      <c r="D21" s="2584">
        <v>1.8095046197522047</v>
      </c>
      <c r="E21" s="2578">
        <v>62.007501167890233</v>
      </c>
      <c r="F21" s="3048">
        <v>17830</v>
      </c>
      <c r="G21" s="2584">
        <v>1.4757468674147409</v>
      </c>
      <c r="H21" s="3049">
        <v>37.745329444528764</v>
      </c>
      <c r="I21" s="3048">
        <v>115</v>
      </c>
      <c r="J21" s="2584">
        <v>1.6022228320526892</v>
      </c>
      <c r="K21" s="3049">
        <v>0.24716727087919962</v>
      </c>
      <c r="L21" s="3048">
        <v>47245</v>
      </c>
      <c r="M21" s="2578">
        <v>1.6666934786543062</v>
      </c>
      <c r="N21" s="509"/>
    </row>
    <row r="22" spans="1:17">
      <c r="A22" s="1342" t="s">
        <v>75</v>
      </c>
      <c r="B22" s="1337" t="s">
        <v>150</v>
      </c>
      <c r="C22" s="3048">
        <v>28940</v>
      </c>
      <c r="D22" s="2584">
        <v>1.7876470580968276</v>
      </c>
      <c r="E22" s="2578">
        <v>60.200271374597833</v>
      </c>
      <c r="F22" s="3048">
        <v>18930</v>
      </c>
      <c r="G22" s="2584">
        <v>1.5665706953383425</v>
      </c>
      <c r="H22" s="3049">
        <v>39.376171246815055</v>
      </c>
      <c r="I22" s="3048">
        <v>205</v>
      </c>
      <c r="J22" s="2584">
        <v>2.7939077936333701</v>
      </c>
      <c r="K22" s="3049">
        <v>0.42355737858711728</v>
      </c>
      <c r="L22" s="3048">
        <v>48075</v>
      </c>
      <c r="M22" s="2578">
        <v>1.6959912197796265</v>
      </c>
      <c r="N22" s="509"/>
    </row>
    <row r="23" spans="1:17">
      <c r="A23" s="1342" t="s">
        <v>76</v>
      </c>
      <c r="B23" s="1337" t="s">
        <v>151</v>
      </c>
      <c r="C23" s="3048">
        <v>120850</v>
      </c>
      <c r="D23" s="2584">
        <v>7.4648048882031093</v>
      </c>
      <c r="E23" s="2578">
        <v>63.777220575254375</v>
      </c>
      <c r="F23" s="3048">
        <v>67225</v>
      </c>
      <c r="G23" s="2584">
        <v>5.5635202470813443</v>
      </c>
      <c r="H23" s="3049">
        <v>35.478366610856114</v>
      </c>
      <c r="I23" s="3048">
        <v>1410</v>
      </c>
      <c r="J23" s="2584">
        <v>19.354555433589464</v>
      </c>
      <c r="K23" s="3049">
        <v>0.74441281388951364</v>
      </c>
      <c r="L23" s="3048">
        <v>189485</v>
      </c>
      <c r="M23" s="2578">
        <v>6.684872711852627</v>
      </c>
      <c r="N23" s="509"/>
    </row>
    <row r="24" spans="1:17">
      <c r="A24" s="1342" t="s">
        <v>77</v>
      </c>
      <c r="B24" s="1337" t="s">
        <v>152</v>
      </c>
      <c r="C24" s="3048">
        <v>105595</v>
      </c>
      <c r="D24" s="2584">
        <v>6.5224979893978574</v>
      </c>
      <c r="E24" s="2578">
        <v>77.734776280217105</v>
      </c>
      <c r="F24" s="3048">
        <v>29965</v>
      </c>
      <c r="G24" s="2584">
        <v>2.4797948768027727</v>
      </c>
      <c r="H24" s="3049">
        <v>22.058906196673878</v>
      </c>
      <c r="I24" s="3048">
        <v>280</v>
      </c>
      <c r="J24" s="2584">
        <v>3.8454994511525795</v>
      </c>
      <c r="K24" s="3049">
        <v>0.20631825927637107</v>
      </c>
      <c r="L24" s="3048">
        <v>135840</v>
      </c>
      <c r="M24" s="2578">
        <v>4.7922434330915662</v>
      </c>
      <c r="N24" s="509"/>
    </row>
    <row r="25" spans="1:17">
      <c r="A25" s="1342" t="s">
        <v>147</v>
      </c>
      <c r="B25" s="1337" t="s">
        <v>153</v>
      </c>
      <c r="C25" s="3048">
        <v>7010</v>
      </c>
      <c r="D25" s="2584">
        <v>0.43289901032665024</v>
      </c>
      <c r="E25" s="2578">
        <v>57.321535776271723</v>
      </c>
      <c r="F25" s="3048">
        <v>5185</v>
      </c>
      <c r="G25" s="2584">
        <v>0.42890825234804236</v>
      </c>
      <c r="H25" s="3049">
        <v>42.389905007745618</v>
      </c>
      <c r="I25" s="3048">
        <v>35</v>
      </c>
      <c r="J25" s="2584">
        <v>0.48408342480790345</v>
      </c>
      <c r="K25" s="3049">
        <v>0.28855921598264722</v>
      </c>
      <c r="L25" s="3048">
        <v>12225</v>
      </c>
      <c r="M25" s="2578">
        <v>0.43132938420978545</v>
      </c>
      <c r="N25" s="509"/>
    </row>
    <row r="26" spans="1:17">
      <c r="A26" s="1342" t="s">
        <v>78</v>
      </c>
      <c r="B26" s="1337" t="s">
        <v>154</v>
      </c>
      <c r="C26" s="3048">
        <v>45235</v>
      </c>
      <c r="D26" s="2584">
        <v>2.7940181652189917</v>
      </c>
      <c r="E26" s="2578">
        <v>55.383517541970825</v>
      </c>
      <c r="F26" s="3048">
        <v>36005</v>
      </c>
      <c r="G26" s="2584">
        <v>2.9796003962437938</v>
      </c>
      <c r="H26" s="3049">
        <v>44.08350830747932</v>
      </c>
      <c r="I26" s="3048">
        <v>435</v>
      </c>
      <c r="J26" s="2584">
        <v>5.9726948408342491</v>
      </c>
      <c r="K26" s="3049">
        <v>0.53297292614098923</v>
      </c>
      <c r="L26" s="3048">
        <v>81670</v>
      </c>
      <c r="M26" s="2578">
        <v>2.8813031896034405</v>
      </c>
      <c r="N26" s="509"/>
    </row>
    <row r="27" spans="1:17">
      <c r="A27" s="1342" t="s">
        <v>79</v>
      </c>
      <c r="B27" s="1337" t="s">
        <v>155</v>
      </c>
      <c r="C27" s="3048">
        <v>63445</v>
      </c>
      <c r="D27" s="2584">
        <v>3.9188742728167822</v>
      </c>
      <c r="E27" s="2578">
        <v>72.264559156177825</v>
      </c>
      <c r="F27" s="3048">
        <v>23675</v>
      </c>
      <c r="G27" s="2584">
        <v>1.9591480758424527</v>
      </c>
      <c r="H27" s="3049">
        <v>26.964856009502057</v>
      </c>
      <c r="I27" s="3048">
        <v>675</v>
      </c>
      <c r="J27" s="2584">
        <v>9.2826564215148188</v>
      </c>
      <c r="K27" s="3049">
        <v>0.77058369527959625</v>
      </c>
      <c r="L27" s="3048">
        <v>87795</v>
      </c>
      <c r="M27" s="2578">
        <v>3.0972498662046535</v>
      </c>
      <c r="N27" s="509"/>
    </row>
    <row r="28" spans="1:17">
      <c r="A28" s="746" t="s">
        <v>80</v>
      </c>
      <c r="B28" s="745" t="s">
        <v>81</v>
      </c>
      <c r="C28" s="3048">
        <v>85835</v>
      </c>
      <c r="D28" s="2584">
        <v>5.3018584017226322</v>
      </c>
      <c r="E28" s="2578">
        <v>63.712778335526188</v>
      </c>
      <c r="F28" s="3048">
        <v>48750</v>
      </c>
      <c r="G28" s="2584">
        <v>4.0342616814540859</v>
      </c>
      <c r="H28" s="3049">
        <v>36.185060301777966</v>
      </c>
      <c r="I28" s="3048">
        <v>140</v>
      </c>
      <c r="J28" s="2584">
        <v>1.8884467618002194</v>
      </c>
      <c r="K28" s="3049">
        <v>0.10216136269584855</v>
      </c>
      <c r="L28" s="3048">
        <v>134720</v>
      </c>
      <c r="M28" s="2578">
        <v>4.7527158603137778</v>
      </c>
      <c r="N28" s="509"/>
    </row>
    <row r="29" spans="1:17">
      <c r="A29" s="2761" t="s">
        <v>82</v>
      </c>
      <c r="B29" s="1363" t="s">
        <v>83</v>
      </c>
      <c r="C29" s="3048">
        <v>189620</v>
      </c>
      <c r="D29" s="2584">
        <v>11.712890646715893</v>
      </c>
      <c r="E29" s="2578">
        <v>66.545604159907086</v>
      </c>
      <c r="F29" s="3048">
        <v>94625</v>
      </c>
      <c r="G29" s="2584">
        <v>7.8310990137766723</v>
      </c>
      <c r="H29" s="3049">
        <v>33.208160172467799</v>
      </c>
      <c r="I29" s="3048">
        <v>700</v>
      </c>
      <c r="J29" s="2584">
        <v>9.6274698133918779</v>
      </c>
      <c r="K29" s="3049">
        <v>0.24623566762511936</v>
      </c>
      <c r="L29" s="3048">
        <v>284950</v>
      </c>
      <c r="M29" s="2578">
        <v>10.052752409286402</v>
      </c>
      <c r="N29" s="509"/>
    </row>
    <row r="30" spans="1:17" ht="16.2" thickBot="1">
      <c r="A30" s="929" t="s">
        <v>84</v>
      </c>
      <c r="B30" s="687" t="s">
        <v>85</v>
      </c>
      <c r="C30" s="857">
        <v>919760</v>
      </c>
      <c r="D30" s="3047">
        <v>56.813294434925055</v>
      </c>
      <c r="E30" s="307">
        <v>59.726171127853164</v>
      </c>
      <c r="F30" s="857">
        <v>615795</v>
      </c>
      <c r="G30" s="3047">
        <v>50.961629399501959</v>
      </c>
      <c r="H30" s="862">
        <v>39.987552424327831</v>
      </c>
      <c r="I30" s="857">
        <v>4410</v>
      </c>
      <c r="J30" s="3047">
        <v>60.490532381997809</v>
      </c>
      <c r="K30" s="862">
        <v>0.2862764478190028</v>
      </c>
      <c r="L30" s="857">
        <v>1539965</v>
      </c>
      <c r="M30" s="307">
        <v>54.328231647106264</v>
      </c>
      <c r="N30" s="509"/>
      <c r="P30" s="509"/>
      <c r="Q30" s="509"/>
    </row>
    <row r="31" spans="1:17" ht="15.6" thickTop="1">
      <c r="A31" s="2754" t="s">
        <v>86</v>
      </c>
      <c r="B31" s="2753"/>
      <c r="C31" s="2709"/>
      <c r="D31" s="2714"/>
      <c r="E31" s="1032"/>
      <c r="F31" s="2709"/>
      <c r="G31" s="2714"/>
      <c r="H31" s="1032"/>
      <c r="I31" s="2709"/>
      <c r="J31" s="2714"/>
      <c r="K31" s="1032"/>
      <c r="L31" s="2709"/>
      <c r="M31" s="1032"/>
      <c r="N31" s="509"/>
    </row>
    <row r="32" spans="1:17" ht="16.2" thickBot="1">
      <c r="A32" s="687" t="s">
        <v>46</v>
      </c>
      <c r="B32" s="2750" t="s">
        <v>262</v>
      </c>
      <c r="C32" s="842">
        <v>1618920</v>
      </c>
      <c r="D32" s="846">
        <v>99.999999938230332</v>
      </c>
      <c r="E32" s="315">
        <v>57.113696586375355</v>
      </c>
      <c r="F32" s="842">
        <v>1208345</v>
      </c>
      <c r="G32" s="846">
        <v>99.99999991724232</v>
      </c>
      <c r="H32" s="847">
        <v>42.629190563732621</v>
      </c>
      <c r="I32" s="842">
        <v>7290</v>
      </c>
      <c r="J32" s="846">
        <v>100.00000000000001</v>
      </c>
      <c r="K32" s="847">
        <v>0.25711284989202882</v>
      </c>
      <c r="L32" s="842">
        <v>2834555</v>
      </c>
      <c r="M32" s="315">
        <v>100</v>
      </c>
      <c r="N32" s="509"/>
      <c r="O32" s="509"/>
      <c r="P32" s="509"/>
      <c r="Q32" s="509"/>
    </row>
    <row r="33" spans="2:13" ht="15.6" thickTop="1"/>
    <row r="34" spans="2:13" ht="17.399999999999999">
      <c r="B34" s="1905"/>
      <c r="C34" s="509"/>
      <c r="D34" s="509"/>
      <c r="E34" s="509"/>
      <c r="F34" s="509"/>
      <c r="G34" s="509"/>
      <c r="H34" s="509"/>
      <c r="I34" s="509"/>
      <c r="J34" s="509"/>
      <c r="K34" s="509"/>
      <c r="L34" s="509"/>
      <c r="M34" s="509"/>
    </row>
  </sheetData>
  <mergeCells count="5">
    <mergeCell ref="C3:E3"/>
    <mergeCell ref="F3:H3"/>
    <mergeCell ref="I3:K3"/>
    <mergeCell ref="L3:M3"/>
    <mergeCell ref="A1:M1"/>
  </mergeCells>
  <pageMargins left="0.75" right="0.75" top="1" bottom="1" header="0.5" footer="0.5"/>
  <pageSetup paperSize="9" scale="51" orientation="landscape"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73016-356F-4C3D-982E-D5BFB14FE206}">
  <sheetPr>
    <tabColor theme="4"/>
  </sheetPr>
  <dimension ref="A1:N35"/>
  <sheetViews>
    <sheetView showGridLines="0" topLeftCell="A17" zoomScale="80" zoomScaleNormal="80" zoomScaleSheetLayoutView="90" workbookViewId="0">
      <selection activeCell="W32" sqref="W32"/>
    </sheetView>
  </sheetViews>
  <sheetFormatPr defaultColWidth="9.109375" defaultRowHeight="15"/>
  <cols>
    <col min="1" max="1" width="9.109375" style="3052"/>
    <col min="2" max="2" width="44.109375" style="3052" customWidth="1"/>
    <col min="3" max="3" width="12.77734375" style="3052" customWidth="1"/>
    <col min="4" max="5" width="10.77734375" style="3052" customWidth="1"/>
    <col min="6" max="6" width="12.77734375" style="3052" customWidth="1"/>
    <col min="7" max="7" width="10.77734375" style="3052" customWidth="1"/>
    <col min="8" max="11" width="10.77734375" style="2217" customWidth="1"/>
    <col min="12" max="12" width="12.77734375" style="3052" customWidth="1"/>
    <col min="13" max="13" width="10.77734375" style="3052" customWidth="1"/>
    <col min="14" max="14" width="12.77734375" style="3052" customWidth="1"/>
    <col min="15" max="16384" width="9.109375" style="3052"/>
  </cols>
  <sheetData>
    <row r="1" spans="1:14" ht="19.95" customHeight="1" thickBot="1">
      <c r="A1" s="2746" t="s">
        <v>455</v>
      </c>
      <c r="B1" s="2746"/>
      <c r="C1" s="2746"/>
      <c r="D1" s="2746"/>
      <c r="E1" s="2746"/>
      <c r="F1" s="2746"/>
      <c r="G1" s="2746"/>
      <c r="H1" s="2746"/>
      <c r="I1" s="2746"/>
      <c r="J1" s="2746"/>
      <c r="K1" s="2746"/>
      <c r="L1" s="2746"/>
      <c r="M1" s="2746"/>
    </row>
    <row r="2" spans="1:14" ht="16.8" thickTop="1" thickBot="1">
      <c r="A2" s="3001"/>
      <c r="B2" s="3001"/>
      <c r="C2" s="3001"/>
      <c r="D2" s="3001"/>
      <c r="E2" s="3001"/>
      <c r="F2" s="3001"/>
      <c r="G2" s="3001"/>
      <c r="H2" s="3001"/>
      <c r="I2" s="3001"/>
      <c r="J2" s="3001"/>
      <c r="K2" s="3001"/>
      <c r="L2" s="3038"/>
    </row>
    <row r="3" spans="1:14" ht="17.399999999999999" thickBot="1">
      <c r="A3" s="11"/>
      <c r="B3" s="11"/>
      <c r="C3" s="494" t="s">
        <v>143</v>
      </c>
      <c r="D3" s="2611"/>
      <c r="E3" s="493"/>
      <c r="F3" s="396" t="s">
        <v>144</v>
      </c>
      <c r="G3" s="886"/>
      <c r="H3" s="397"/>
      <c r="I3" s="396" t="s">
        <v>145</v>
      </c>
      <c r="J3" s="886"/>
      <c r="K3" s="397"/>
      <c r="L3" s="494" t="s">
        <v>13</v>
      </c>
      <c r="M3" s="493"/>
    </row>
    <row r="4" spans="1:14" ht="16.8" thickTop="1" thickBot="1">
      <c r="A4" s="11"/>
      <c r="B4" s="510"/>
      <c r="C4" s="82" t="s">
        <v>8</v>
      </c>
      <c r="D4" s="2715" t="s">
        <v>9</v>
      </c>
      <c r="E4" s="9" t="s">
        <v>10</v>
      </c>
      <c r="F4" s="82" t="s">
        <v>8</v>
      </c>
      <c r="G4" s="2715" t="s">
        <v>9</v>
      </c>
      <c r="H4" s="9" t="s">
        <v>10</v>
      </c>
      <c r="I4" s="82" t="s">
        <v>8</v>
      </c>
      <c r="J4" s="2715" t="s">
        <v>9</v>
      </c>
      <c r="K4" s="9" t="s">
        <v>10</v>
      </c>
      <c r="L4" s="82" t="s">
        <v>8</v>
      </c>
      <c r="M4" s="299" t="s">
        <v>9</v>
      </c>
    </row>
    <row r="5" spans="1:14">
      <c r="A5" s="3051" t="s">
        <v>53</v>
      </c>
      <c r="B5" s="3050"/>
      <c r="C5" s="629"/>
      <c r="D5" s="2714"/>
      <c r="E5" s="627"/>
      <c r="F5" s="629"/>
      <c r="G5" s="2714"/>
      <c r="H5" s="627"/>
      <c r="I5" s="629"/>
      <c r="J5" s="2714"/>
      <c r="K5" s="627"/>
      <c r="L5" s="629"/>
      <c r="M5" s="1032"/>
    </row>
    <row r="6" spans="1:14">
      <c r="A6" s="1342" t="s">
        <v>54</v>
      </c>
      <c r="B6" s="1337" t="s">
        <v>191</v>
      </c>
      <c r="C6" s="3048">
        <v>5850</v>
      </c>
      <c r="D6" s="2584">
        <v>0.79722717337388727</v>
      </c>
      <c r="E6" s="2578">
        <v>60.180819995741295</v>
      </c>
      <c r="F6" s="3048">
        <v>3845</v>
      </c>
      <c r="G6" s="2584">
        <v>0.72195395781782135</v>
      </c>
      <c r="H6" s="3049">
        <v>39.556868598444439</v>
      </c>
      <c r="I6" s="3048">
        <v>25</v>
      </c>
      <c r="J6" s="2584">
        <v>0.69312313128567549</v>
      </c>
      <c r="K6" s="3049">
        <v>0.26231140581426088</v>
      </c>
      <c r="L6" s="3048">
        <v>9720</v>
      </c>
      <c r="M6" s="2578">
        <v>0.76535971537376879</v>
      </c>
      <c r="N6" s="3053"/>
    </row>
    <row r="7" spans="1:14">
      <c r="A7" s="1342" t="s">
        <v>55</v>
      </c>
      <c r="B7" s="1337" t="s">
        <v>192</v>
      </c>
      <c r="C7" s="3048">
        <v>10750</v>
      </c>
      <c r="D7" s="2584">
        <v>1.4650671267149609</v>
      </c>
      <c r="E7" s="2578">
        <v>38.998548326367576</v>
      </c>
      <c r="F7" s="3048">
        <v>16770</v>
      </c>
      <c r="G7" s="2584">
        <v>3.1482290168631093</v>
      </c>
      <c r="H7" s="3049">
        <v>60.82661242055152</v>
      </c>
      <c r="I7" s="3048">
        <v>50</v>
      </c>
      <c r="J7" s="2584">
        <v>1.3101386246262572</v>
      </c>
      <c r="K7" s="3049">
        <v>0.17483925308090706</v>
      </c>
      <c r="L7" s="3048">
        <v>27570</v>
      </c>
      <c r="M7" s="2578">
        <v>2.170454518614628</v>
      </c>
      <c r="N7" s="3053"/>
    </row>
    <row r="8" spans="1:14">
      <c r="A8" s="1342" t="s">
        <v>56</v>
      </c>
      <c r="B8" s="1337" t="s">
        <v>193</v>
      </c>
      <c r="C8" s="3048">
        <v>21650</v>
      </c>
      <c r="D8" s="2584">
        <v>2.9499874631389029</v>
      </c>
      <c r="E8" s="2578">
        <v>48.54387350289624</v>
      </c>
      <c r="F8" s="3048">
        <v>22835</v>
      </c>
      <c r="G8" s="2584">
        <v>4.2875580596348017</v>
      </c>
      <c r="H8" s="3049">
        <v>51.210694596943974</v>
      </c>
      <c r="I8" s="3048">
        <v>110</v>
      </c>
      <c r="J8" s="2584">
        <v>2.9749932046751835</v>
      </c>
      <c r="K8" s="3049">
        <v>0.245431900159783</v>
      </c>
      <c r="L8" s="3048">
        <v>44595</v>
      </c>
      <c r="M8" s="2578">
        <v>3.5109718719811807</v>
      </c>
      <c r="N8" s="3053"/>
    </row>
    <row r="9" spans="1:14">
      <c r="A9" s="1342" t="s">
        <v>57</v>
      </c>
      <c r="B9" s="1337" t="s">
        <v>58</v>
      </c>
      <c r="C9" s="3048">
        <v>18305</v>
      </c>
      <c r="D9" s="2584">
        <v>2.4947399691484198</v>
      </c>
      <c r="E9" s="2578">
        <v>25.591780122584673</v>
      </c>
      <c r="F9" s="3048">
        <v>53015</v>
      </c>
      <c r="G9" s="2584">
        <v>9.9532819417169502</v>
      </c>
      <c r="H9" s="3049">
        <v>74.110187533916559</v>
      </c>
      <c r="I9" s="3048">
        <v>215</v>
      </c>
      <c r="J9" s="2584">
        <v>5.7950530035335683</v>
      </c>
      <c r="K9" s="3049">
        <v>0.29803234349877106</v>
      </c>
      <c r="L9" s="3048">
        <v>71535</v>
      </c>
      <c r="M9" s="2578">
        <v>5.6320486365071405</v>
      </c>
      <c r="N9" s="3053"/>
    </row>
    <row r="10" spans="1:14">
      <c r="A10" s="1342" t="s">
        <v>59</v>
      </c>
      <c r="B10" s="1337" t="s">
        <v>194</v>
      </c>
      <c r="C10" s="3048">
        <v>15435</v>
      </c>
      <c r="D10" s="2584">
        <v>2.1035503845545875</v>
      </c>
      <c r="E10" s="2578">
        <v>21.210984481389524</v>
      </c>
      <c r="F10" s="3048">
        <v>57200</v>
      </c>
      <c r="G10" s="2584">
        <v>10.738471618835916</v>
      </c>
      <c r="H10" s="3049">
        <v>78.593526563317354</v>
      </c>
      <c r="I10" s="3048">
        <v>140</v>
      </c>
      <c r="J10" s="2584">
        <v>3.8670834465887474</v>
      </c>
      <c r="K10" s="3049">
        <v>0.1954889552931173</v>
      </c>
      <c r="L10" s="3048">
        <v>72775</v>
      </c>
      <c r="M10" s="2578">
        <v>5.7297239632580856</v>
      </c>
      <c r="N10" s="3053"/>
    </row>
    <row r="11" spans="1:14">
      <c r="A11" s="1342" t="s">
        <v>146</v>
      </c>
      <c r="B11" s="1337" t="s">
        <v>195</v>
      </c>
      <c r="C11" s="3048">
        <v>7225</v>
      </c>
      <c r="D11" s="2584">
        <v>0.98437934361355928</v>
      </c>
      <c r="E11" s="2578">
        <v>53.272973722403805</v>
      </c>
      <c r="F11" s="3048">
        <v>6295</v>
      </c>
      <c r="G11" s="2584">
        <v>1.1820153123486319</v>
      </c>
      <c r="H11" s="3049">
        <v>46.430562602508587</v>
      </c>
      <c r="I11" s="3048">
        <v>40</v>
      </c>
      <c r="J11" s="2584">
        <v>1.0926882304974179</v>
      </c>
      <c r="K11" s="3049">
        <v>0.29646367508761168</v>
      </c>
      <c r="L11" s="3048">
        <v>13560</v>
      </c>
      <c r="M11" s="2578">
        <v>1.0675719615764034</v>
      </c>
      <c r="N11" s="3053"/>
    </row>
    <row r="12" spans="1:14">
      <c r="A12" s="1342" t="s">
        <v>60</v>
      </c>
      <c r="B12" s="1337" t="s">
        <v>61</v>
      </c>
      <c r="C12" s="3048">
        <v>6865</v>
      </c>
      <c r="D12" s="2584">
        <v>0.9352055500138996</v>
      </c>
      <c r="E12" s="2578">
        <v>37.398793767480768</v>
      </c>
      <c r="F12" s="3048">
        <v>11435</v>
      </c>
      <c r="G12" s="2584">
        <v>2.146554346071095</v>
      </c>
      <c r="H12" s="3049">
        <v>62.305846835444768</v>
      </c>
      <c r="I12" s="3048">
        <v>55</v>
      </c>
      <c r="J12" s="2584">
        <v>1.4732264202228866</v>
      </c>
      <c r="K12" s="3049">
        <v>0.29535939707447062</v>
      </c>
      <c r="L12" s="3048">
        <v>18350</v>
      </c>
      <c r="M12" s="2578">
        <v>1.4447446260580386</v>
      </c>
      <c r="N12" s="3053"/>
    </row>
    <row r="13" spans="1:14">
      <c r="A13" s="1342" t="s">
        <v>62</v>
      </c>
      <c r="B13" s="1337" t="s">
        <v>196</v>
      </c>
      <c r="C13" s="3048">
        <v>16965</v>
      </c>
      <c r="D13" s="2584">
        <v>2.3119498089491382</v>
      </c>
      <c r="E13" s="2578">
        <v>64.858277153271686</v>
      </c>
      <c r="F13" s="3048">
        <v>9105</v>
      </c>
      <c r="G13" s="2584">
        <v>1.709645502983242</v>
      </c>
      <c r="H13" s="3049">
        <v>34.81203970418737</v>
      </c>
      <c r="I13" s="3048">
        <v>85</v>
      </c>
      <c r="J13" s="2584">
        <v>2.3441152487088881</v>
      </c>
      <c r="K13" s="3049">
        <v>0.32968314254093795</v>
      </c>
      <c r="L13" s="3048">
        <v>26160</v>
      </c>
      <c r="M13" s="2578">
        <v>2.0594658770529946</v>
      </c>
      <c r="N13" s="3053"/>
    </row>
    <row r="14" spans="1:14">
      <c r="A14" s="1342" t="s">
        <v>63</v>
      </c>
      <c r="B14" s="1337" t="s">
        <v>64</v>
      </c>
      <c r="C14" s="3048">
        <v>10445</v>
      </c>
      <c r="D14" s="2584">
        <v>1.4232342103685292</v>
      </c>
      <c r="E14" s="2578">
        <v>45.885116362441366</v>
      </c>
      <c r="F14" s="3048">
        <v>12220</v>
      </c>
      <c r="G14" s="2584">
        <v>2.2939619857239948</v>
      </c>
      <c r="H14" s="3049">
        <v>53.680688210515584</v>
      </c>
      <c r="I14" s="3048">
        <v>100</v>
      </c>
      <c r="J14" s="2584">
        <v>2.6863278064691491</v>
      </c>
      <c r="K14" s="3049">
        <v>0.43419542704304259</v>
      </c>
      <c r="L14" s="3048">
        <v>22760</v>
      </c>
      <c r="M14" s="2578">
        <v>1.7920335832499448</v>
      </c>
      <c r="N14" s="3053"/>
    </row>
    <row r="15" spans="1:14">
      <c r="A15" s="746" t="s">
        <v>65</v>
      </c>
      <c r="B15" s="745" t="s">
        <v>66</v>
      </c>
      <c r="C15" s="3048">
        <v>46255</v>
      </c>
      <c r="D15" s="2584">
        <v>6.3034152044871057</v>
      </c>
      <c r="E15" s="2578">
        <v>80.695928597372131</v>
      </c>
      <c r="F15" s="3048">
        <v>10805</v>
      </c>
      <c r="G15" s="2584">
        <v>2.0281990530224805</v>
      </c>
      <c r="H15" s="3049">
        <v>18.846151564854562</v>
      </c>
      <c r="I15" s="3048">
        <v>260</v>
      </c>
      <c r="J15" s="2584">
        <v>7.1348192443598801</v>
      </c>
      <c r="K15" s="3049">
        <v>0.45791983777331879</v>
      </c>
      <c r="L15" s="3048">
        <v>57320</v>
      </c>
      <c r="M15" s="2578">
        <v>4.5130058725023758</v>
      </c>
      <c r="N15" s="3053"/>
    </row>
    <row r="16" spans="1:14">
      <c r="A16" s="746" t="s">
        <v>67</v>
      </c>
      <c r="B16" s="745" t="s">
        <v>68</v>
      </c>
      <c r="C16" s="3048">
        <v>137170</v>
      </c>
      <c r="D16" s="2584">
        <v>18.691861669364815</v>
      </c>
      <c r="E16" s="2578">
        <v>80.112133242751753</v>
      </c>
      <c r="F16" s="3048">
        <v>33760</v>
      </c>
      <c r="G16" s="2584">
        <v>6.3380075172442281</v>
      </c>
      <c r="H16" s="3049">
        <v>19.716729728012321</v>
      </c>
      <c r="I16" s="3048">
        <v>295</v>
      </c>
      <c r="J16" s="2584">
        <v>7.9646643109540634</v>
      </c>
      <c r="K16" s="3049">
        <v>0.17113702923591889</v>
      </c>
      <c r="L16" s="3048">
        <v>171220</v>
      </c>
      <c r="M16" s="2578">
        <v>13.480185520372679</v>
      </c>
      <c r="N16" s="3053"/>
    </row>
    <row r="17" spans="1:14">
      <c r="A17" s="2764" t="s">
        <v>69</v>
      </c>
      <c r="B17" s="1363" t="s">
        <v>70</v>
      </c>
      <c r="C17" s="3048">
        <v>2925</v>
      </c>
      <c r="D17" s="2584">
        <v>0.39858224453420116</v>
      </c>
      <c r="E17" s="2578">
        <v>83.647626074572329</v>
      </c>
      <c r="F17" s="3048">
        <v>570</v>
      </c>
      <c r="G17" s="2584">
        <v>0.10685225723844534</v>
      </c>
      <c r="H17" s="3049">
        <v>16.276303070860287</v>
      </c>
      <c r="I17" s="1837">
        <v>5</v>
      </c>
      <c r="J17" s="2584">
        <v>7.2302256047839089E-2</v>
      </c>
      <c r="K17" s="3049">
        <v>7.6070854567397067E-2</v>
      </c>
      <c r="L17" s="3048">
        <v>3495</v>
      </c>
      <c r="M17" s="2578">
        <v>0.27529982513972678</v>
      </c>
      <c r="N17" s="3053"/>
    </row>
    <row r="18" spans="1:14" ht="16.2" thickBot="1">
      <c r="A18" s="929" t="s">
        <v>71</v>
      </c>
      <c r="B18" s="687" t="s">
        <v>72</v>
      </c>
      <c r="C18" s="857">
        <v>299840</v>
      </c>
      <c r="D18" s="3047">
        <v>40.859200148262012</v>
      </c>
      <c r="E18" s="307">
        <v>55.622080747385063</v>
      </c>
      <c r="F18" s="857">
        <v>237850</v>
      </c>
      <c r="G18" s="3047">
        <v>44.654730569500714</v>
      </c>
      <c r="H18" s="862">
        <v>44.122614532111797</v>
      </c>
      <c r="I18" s="857">
        <v>1375</v>
      </c>
      <c r="J18" s="3047">
        <v>37.408534927969555</v>
      </c>
      <c r="K18" s="862">
        <v>0.25530472050314168</v>
      </c>
      <c r="L18" s="857">
        <v>539065</v>
      </c>
      <c r="M18" s="307">
        <v>42.440865971686961</v>
      </c>
      <c r="N18" s="3053"/>
    </row>
    <row r="19" spans="1:14" ht="15.6" thickTop="1">
      <c r="A19" s="2763" t="s">
        <v>87</v>
      </c>
      <c r="B19" s="2762"/>
      <c r="C19" s="2709"/>
      <c r="D19" s="2714"/>
      <c r="E19" s="1032"/>
      <c r="F19" s="2709"/>
      <c r="G19" s="2714"/>
      <c r="H19" s="1032"/>
      <c r="I19" s="2709"/>
      <c r="J19" s="2714"/>
      <c r="K19" s="1032"/>
      <c r="L19" s="2709"/>
      <c r="M19" s="1032"/>
      <c r="N19" s="3053"/>
    </row>
    <row r="20" spans="1:14">
      <c r="A20" s="1342" t="s">
        <v>73</v>
      </c>
      <c r="B20" s="1337" t="s">
        <v>148</v>
      </c>
      <c r="C20" s="3048">
        <v>125225</v>
      </c>
      <c r="D20" s="2584">
        <v>17.064209169351191</v>
      </c>
      <c r="E20" s="2578">
        <v>47.052584100043724</v>
      </c>
      <c r="F20" s="3048">
        <v>140650</v>
      </c>
      <c r="G20" s="2584">
        <v>26.405891762196749</v>
      </c>
      <c r="H20" s="3049">
        <v>52.848729076488375</v>
      </c>
      <c r="I20" s="3048">
        <v>265</v>
      </c>
      <c r="J20" s="2584">
        <v>7.1388964392497964</v>
      </c>
      <c r="K20" s="3049">
        <v>9.8686823467894952E-2</v>
      </c>
      <c r="L20" s="3048">
        <v>266135</v>
      </c>
      <c r="M20" s="2578">
        <v>20.952907396487205</v>
      </c>
      <c r="N20" s="3053"/>
    </row>
    <row r="21" spans="1:14">
      <c r="A21" s="1342" t="s">
        <v>74</v>
      </c>
      <c r="B21" s="1337" t="s">
        <v>149</v>
      </c>
      <c r="C21" s="3048">
        <v>16935</v>
      </c>
      <c r="D21" s="2584">
        <v>2.3074973154764824</v>
      </c>
      <c r="E21" s="2578">
        <v>60.18084199355517</v>
      </c>
      <c r="F21" s="3048">
        <v>11115</v>
      </c>
      <c r="G21" s="2584">
        <v>2.0868900687516194</v>
      </c>
      <c r="H21" s="3049">
        <v>39.505087025144938</v>
      </c>
      <c r="I21" s="3048">
        <v>90</v>
      </c>
      <c r="J21" s="2584">
        <v>2.402011416145692</v>
      </c>
      <c r="K21" s="3049">
        <v>0.31406742729483</v>
      </c>
      <c r="L21" s="3048">
        <v>28135</v>
      </c>
      <c r="M21" s="2578">
        <v>2.2152592159866851</v>
      </c>
      <c r="N21" s="3053"/>
    </row>
    <row r="22" spans="1:14">
      <c r="A22" s="1342" t="s">
        <v>75</v>
      </c>
      <c r="B22" s="1337" t="s">
        <v>150</v>
      </c>
      <c r="C22" s="3048">
        <v>13760</v>
      </c>
      <c r="D22" s="2584">
        <v>1.8754176682528521</v>
      </c>
      <c r="E22" s="2578">
        <v>61.771433188059078</v>
      </c>
      <c r="F22" s="3048">
        <v>8415</v>
      </c>
      <c r="G22" s="2584">
        <v>1.5795337205853088</v>
      </c>
      <c r="H22" s="3049">
        <v>37.761998590645298</v>
      </c>
      <c r="I22" s="3048">
        <v>105</v>
      </c>
      <c r="J22" s="2584">
        <v>2.8254960587116065</v>
      </c>
      <c r="K22" s="3049">
        <v>0.46656822129561892</v>
      </c>
      <c r="L22" s="3048">
        <v>22280</v>
      </c>
      <c r="M22" s="2578">
        <v>1.7540902423873586</v>
      </c>
      <c r="N22" s="3053"/>
    </row>
    <row r="23" spans="1:14">
      <c r="A23" s="1342" t="s">
        <v>76</v>
      </c>
      <c r="B23" s="1337" t="s">
        <v>151</v>
      </c>
      <c r="C23" s="3048">
        <v>48795</v>
      </c>
      <c r="D23" s="2584">
        <v>6.6495129702004263</v>
      </c>
      <c r="E23" s="2578">
        <v>64.41207448203653</v>
      </c>
      <c r="F23" s="3048">
        <v>26325</v>
      </c>
      <c r="G23" s="2584">
        <v>4.941938487764765</v>
      </c>
      <c r="H23" s="3049">
        <v>34.746509190793326</v>
      </c>
      <c r="I23" s="3048">
        <v>635</v>
      </c>
      <c r="J23" s="2584">
        <v>17.326175591193259</v>
      </c>
      <c r="K23" s="3049">
        <v>0.84141632717014536</v>
      </c>
      <c r="L23" s="3048">
        <v>75755</v>
      </c>
      <c r="M23" s="2578">
        <v>5.9643642478843164</v>
      </c>
      <c r="N23" s="3053"/>
    </row>
    <row r="24" spans="1:14">
      <c r="A24" s="1342" t="s">
        <v>77</v>
      </c>
      <c r="B24" s="1337" t="s">
        <v>152</v>
      </c>
      <c r="C24" s="3048">
        <v>60730</v>
      </c>
      <c r="D24" s="2584">
        <v>8.2758183027270391</v>
      </c>
      <c r="E24" s="2578">
        <v>75.791378111417231</v>
      </c>
      <c r="F24" s="3048">
        <v>19250</v>
      </c>
      <c r="G24" s="2584">
        <v>3.6138695408923818</v>
      </c>
      <c r="H24" s="3049">
        <v>24.022473489025458</v>
      </c>
      <c r="I24" s="3048">
        <v>150</v>
      </c>
      <c r="J24" s="2584">
        <v>4.0543625985322098</v>
      </c>
      <c r="K24" s="3049">
        <v>0.18614964754368826</v>
      </c>
      <c r="L24" s="3048">
        <v>80130</v>
      </c>
      <c r="M24" s="2578">
        <v>6.3085964963386418</v>
      </c>
      <c r="N24" s="3053"/>
    </row>
    <row r="25" spans="1:14">
      <c r="A25" s="1342" t="s">
        <v>147</v>
      </c>
      <c r="B25" s="1337" t="s">
        <v>153</v>
      </c>
      <c r="C25" s="3048">
        <v>2990</v>
      </c>
      <c r="D25" s="2584">
        <v>0.40723131598885853</v>
      </c>
      <c r="E25" s="2578">
        <v>56.630421599987869</v>
      </c>
      <c r="F25" s="3048">
        <v>2265</v>
      </c>
      <c r="G25" s="2584">
        <v>0.42567615771944384</v>
      </c>
      <c r="H25" s="3049">
        <v>42.965943028667589</v>
      </c>
      <c r="I25" s="1837">
        <v>20</v>
      </c>
      <c r="J25" s="2584">
        <v>0.57896167436803481</v>
      </c>
      <c r="K25" s="3049">
        <v>0.40363537134454169</v>
      </c>
      <c r="L25" s="3048">
        <v>5275</v>
      </c>
      <c r="M25" s="2578">
        <v>0.41546360016911299</v>
      </c>
      <c r="N25" s="3053"/>
    </row>
    <row r="26" spans="1:14">
      <c r="A26" s="1342" t="s">
        <v>78</v>
      </c>
      <c r="B26" s="1337" t="s">
        <v>154</v>
      </c>
      <c r="C26" s="3048">
        <v>17110</v>
      </c>
      <c r="D26" s="2584">
        <v>2.3315154884742642</v>
      </c>
      <c r="E26" s="2578">
        <v>56.29694092040851</v>
      </c>
      <c r="F26" s="3048">
        <v>13070</v>
      </c>
      <c r="G26" s="2584">
        <v>2.4539009315825635</v>
      </c>
      <c r="H26" s="3049">
        <v>43.007075623413066</v>
      </c>
      <c r="I26" s="3048">
        <v>210</v>
      </c>
      <c r="J26" s="2584">
        <v>5.7493884207665129</v>
      </c>
      <c r="K26" s="3049">
        <v>0.69598345617842772</v>
      </c>
      <c r="L26" s="3048">
        <v>30390</v>
      </c>
      <c r="M26" s="2578">
        <v>2.3927378268985646</v>
      </c>
      <c r="N26" s="3053"/>
    </row>
    <row r="27" spans="1:14">
      <c r="A27" s="1342" t="s">
        <v>79</v>
      </c>
      <c r="B27" s="1337" t="s">
        <v>155</v>
      </c>
      <c r="C27" s="3048">
        <v>24315</v>
      </c>
      <c r="D27" s="2584">
        <v>3.3131544377762876</v>
      </c>
      <c r="E27" s="2578">
        <v>70.497884320017576</v>
      </c>
      <c r="F27" s="3048">
        <v>9820</v>
      </c>
      <c r="G27" s="2584">
        <v>1.8432493119205771</v>
      </c>
      <c r="H27" s="3049">
        <v>28.467863788077668</v>
      </c>
      <c r="I27" s="3048">
        <v>355</v>
      </c>
      <c r="J27" s="2584">
        <v>9.6952976352269644</v>
      </c>
      <c r="K27" s="3049">
        <v>1.0342518919047439</v>
      </c>
      <c r="L27" s="3048">
        <v>34490</v>
      </c>
      <c r="M27" s="2578">
        <v>2.7152336285986696</v>
      </c>
      <c r="N27" s="3053"/>
    </row>
    <row r="28" spans="1:14">
      <c r="A28" s="746" t="s">
        <v>80</v>
      </c>
      <c r="B28" s="745" t="s">
        <v>81</v>
      </c>
      <c r="C28" s="3048">
        <v>38515</v>
      </c>
      <c r="D28" s="2584">
        <v>5.2486127690655682</v>
      </c>
      <c r="E28" s="2578">
        <v>63.082454358579767</v>
      </c>
      <c r="F28" s="3048">
        <v>22460</v>
      </c>
      <c r="G28" s="2584">
        <v>4.2169768812823625</v>
      </c>
      <c r="H28" s="3049">
        <v>36.787617720052417</v>
      </c>
      <c r="I28" s="3048">
        <v>80</v>
      </c>
      <c r="J28" s="2584">
        <v>2.1562924707801034</v>
      </c>
      <c r="K28" s="3049">
        <v>0.12992792136781198</v>
      </c>
      <c r="L28" s="3048">
        <v>61055</v>
      </c>
      <c r="M28" s="2578">
        <v>4.8070380275824176</v>
      </c>
      <c r="N28" s="3053"/>
    </row>
    <row r="29" spans="1:14">
      <c r="A29" s="2761" t="s">
        <v>82</v>
      </c>
      <c r="B29" s="1363" t="s">
        <v>83</v>
      </c>
      <c r="C29" s="3048">
        <v>85625</v>
      </c>
      <c r="D29" s="2584">
        <v>11.667830414425023</v>
      </c>
      <c r="E29" s="2578">
        <v>67.186452832260528</v>
      </c>
      <c r="F29" s="3048">
        <v>41425</v>
      </c>
      <c r="G29" s="2584">
        <v>7.7773425678035153</v>
      </c>
      <c r="H29" s="3049">
        <v>32.505677964199172</v>
      </c>
      <c r="I29" s="3048">
        <v>390</v>
      </c>
      <c r="J29" s="2584">
        <v>10.664582767056267</v>
      </c>
      <c r="K29" s="3049">
        <v>0.30786920354029107</v>
      </c>
      <c r="L29" s="3048">
        <v>127440</v>
      </c>
      <c r="M29" s="2578">
        <v>10.033443345980062</v>
      </c>
      <c r="N29" s="3053"/>
    </row>
    <row r="30" spans="1:14" ht="16.2" thickBot="1">
      <c r="A30" s="929" t="s">
        <v>84</v>
      </c>
      <c r="B30" s="687" t="s">
        <v>85</v>
      </c>
      <c r="C30" s="857">
        <v>433995</v>
      </c>
      <c r="D30" s="3047">
        <v>59.140799851737988</v>
      </c>
      <c r="E30" s="307">
        <v>59.362823555146051</v>
      </c>
      <c r="F30" s="857">
        <v>294790</v>
      </c>
      <c r="G30" s="3047">
        <v>55.345269430499286</v>
      </c>
      <c r="H30" s="862">
        <v>40.322203502415846</v>
      </c>
      <c r="I30" s="857">
        <v>2305</v>
      </c>
      <c r="J30" s="3047">
        <v>62.591465072030438</v>
      </c>
      <c r="K30" s="862">
        <v>0.3149729424380977</v>
      </c>
      <c r="L30" s="857">
        <v>731090</v>
      </c>
      <c r="M30" s="307">
        <v>57.559134028313032</v>
      </c>
      <c r="N30" s="3053"/>
    </row>
    <row r="31" spans="1:14" ht="15.6" thickTop="1">
      <c r="A31" s="2754" t="s">
        <v>86</v>
      </c>
      <c r="B31" s="2753"/>
      <c r="C31" s="2709"/>
      <c r="D31" s="2714"/>
      <c r="E31" s="1032"/>
      <c r="F31" s="2709"/>
      <c r="G31" s="2714"/>
      <c r="H31" s="1032"/>
      <c r="I31" s="2709"/>
      <c r="J31" s="2714"/>
      <c r="K31" s="1032"/>
      <c r="L31" s="2709"/>
      <c r="M31" s="1032"/>
      <c r="N31" s="3053"/>
    </row>
    <row r="32" spans="1:14" ht="16.2" thickBot="1">
      <c r="A32" s="687" t="s">
        <v>46</v>
      </c>
      <c r="B32" s="2750" t="s">
        <v>262</v>
      </c>
      <c r="C32" s="842">
        <v>733835</v>
      </c>
      <c r="D32" s="846">
        <v>100</v>
      </c>
      <c r="E32" s="315">
        <v>57.77521991375869</v>
      </c>
      <c r="F32" s="842">
        <v>532640</v>
      </c>
      <c r="G32" s="846">
        <v>100</v>
      </c>
      <c r="H32" s="847">
        <v>41.935130853902315</v>
      </c>
      <c r="I32" s="842">
        <v>3680</v>
      </c>
      <c r="J32" s="846">
        <v>100</v>
      </c>
      <c r="K32" s="847">
        <v>0.28964923233899431</v>
      </c>
      <c r="L32" s="842">
        <v>1270155</v>
      </c>
      <c r="M32" s="315">
        <v>100</v>
      </c>
      <c r="N32" s="3053"/>
    </row>
    <row r="33" spans="2:13" ht="15.6" thickTop="1">
      <c r="C33" s="3053"/>
      <c r="D33" s="3053"/>
      <c r="E33" s="3053"/>
      <c r="F33" s="3053"/>
      <c r="G33" s="3053"/>
      <c r="H33" s="3053"/>
      <c r="I33" s="3053"/>
      <c r="J33" s="3053"/>
      <c r="K33" s="3053"/>
      <c r="L33" s="3053"/>
      <c r="M33" s="3053"/>
    </row>
    <row r="35" spans="2:13" ht="17.399999999999999">
      <c r="B35" s="3054"/>
      <c r="C35" s="3053"/>
      <c r="D35" s="3053"/>
      <c r="E35" s="3053"/>
      <c r="F35" s="3053"/>
      <c r="G35" s="3053"/>
      <c r="H35" s="3053"/>
      <c r="I35" s="3053"/>
      <c r="J35" s="3053"/>
      <c r="K35" s="3053"/>
      <c r="L35" s="3053"/>
      <c r="M35" s="3053"/>
    </row>
  </sheetData>
  <mergeCells count="5">
    <mergeCell ref="C3:E3"/>
    <mergeCell ref="F3:H3"/>
    <mergeCell ref="I3:K3"/>
    <mergeCell ref="L3:M3"/>
    <mergeCell ref="A1:M1"/>
  </mergeCells>
  <pageMargins left="0.75" right="0.75" top="1" bottom="1" header="0.5" footer="0.5"/>
  <pageSetup paperSize="9" scale="51" orientation="landscape"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A15A9-F89B-4FF2-99C2-7CFB50698D37}">
  <sheetPr>
    <tabColor theme="4"/>
  </sheetPr>
  <dimension ref="A1:O35"/>
  <sheetViews>
    <sheetView showGridLines="0" topLeftCell="A16" zoomScale="80" zoomScaleNormal="8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11" width="10.77734375" style="11" customWidth="1"/>
    <col min="12" max="12" width="12.77734375" style="11" customWidth="1"/>
    <col min="13" max="13" width="10.77734375" style="11" customWidth="1"/>
    <col min="14" max="14" width="17.77734375" style="11" customWidth="1"/>
    <col min="15" max="15" width="12.109375" style="508" customWidth="1"/>
    <col min="16" max="16384" width="9.109375" style="11"/>
  </cols>
  <sheetData>
    <row r="1" spans="1:15" ht="19.5" customHeight="1" thickBot="1">
      <c r="A1" s="2746" t="s">
        <v>456</v>
      </c>
      <c r="B1" s="2746"/>
      <c r="C1" s="2746"/>
      <c r="D1" s="2746"/>
      <c r="E1" s="2746"/>
      <c r="F1" s="2746"/>
      <c r="G1" s="2746"/>
      <c r="H1" s="2746"/>
      <c r="I1" s="2746"/>
      <c r="J1" s="2746"/>
      <c r="K1" s="2746"/>
      <c r="L1" s="2746"/>
      <c r="M1" s="2746"/>
    </row>
    <row r="2" spans="1:15" ht="16.8" thickTop="1" thickBot="1">
      <c r="A2" s="3001"/>
      <c r="B2" s="3001"/>
      <c r="C2" s="3001"/>
      <c r="D2" s="3001"/>
      <c r="E2" s="3001"/>
      <c r="F2" s="3001"/>
      <c r="G2" s="3001"/>
      <c r="H2" s="3001"/>
      <c r="I2" s="3001"/>
      <c r="J2" s="3001"/>
      <c r="K2" s="3001"/>
      <c r="L2" s="3038"/>
    </row>
    <row r="3" spans="1:15" ht="17.399999999999999" thickBot="1">
      <c r="C3" s="494" t="s">
        <v>143</v>
      </c>
      <c r="D3" s="2611"/>
      <c r="E3" s="493"/>
      <c r="F3" s="396" t="s">
        <v>144</v>
      </c>
      <c r="G3" s="886"/>
      <c r="H3" s="397"/>
      <c r="I3" s="396" t="s">
        <v>145</v>
      </c>
      <c r="J3" s="886"/>
      <c r="K3" s="397"/>
      <c r="L3" s="494" t="s">
        <v>15</v>
      </c>
      <c r="M3" s="493"/>
    </row>
    <row r="4" spans="1:15" ht="16.8" thickTop="1" thickBot="1">
      <c r="B4" s="510"/>
      <c r="C4" s="82" t="s">
        <v>8</v>
      </c>
      <c r="D4" s="2715" t="s">
        <v>9</v>
      </c>
      <c r="E4" s="9" t="s">
        <v>10</v>
      </c>
      <c r="F4" s="82" t="s">
        <v>8</v>
      </c>
      <c r="G4" s="2715" t="s">
        <v>9</v>
      </c>
      <c r="H4" s="9" t="s">
        <v>10</v>
      </c>
      <c r="I4" s="82" t="s">
        <v>8</v>
      </c>
      <c r="J4" s="2715" t="s">
        <v>9</v>
      </c>
      <c r="K4" s="9" t="s">
        <v>10</v>
      </c>
      <c r="L4" s="82" t="s">
        <v>8</v>
      </c>
      <c r="M4" s="299" t="s">
        <v>9</v>
      </c>
      <c r="N4" s="508"/>
      <c r="O4" s="11"/>
    </row>
    <row r="5" spans="1:15">
      <c r="A5" s="3051" t="s">
        <v>53</v>
      </c>
      <c r="B5" s="3050"/>
      <c r="C5" s="629"/>
      <c r="D5" s="2714"/>
      <c r="E5" s="627"/>
      <c r="F5" s="629"/>
      <c r="G5" s="2714"/>
      <c r="H5" s="627"/>
      <c r="I5" s="629"/>
      <c r="J5" s="2714"/>
      <c r="K5" s="627"/>
      <c r="L5" s="629"/>
      <c r="M5" s="1032"/>
    </row>
    <row r="6" spans="1:15">
      <c r="A6" s="1342" t="s">
        <v>54</v>
      </c>
      <c r="B6" s="1337" t="s">
        <v>191</v>
      </c>
      <c r="C6" s="3048">
        <v>6865</v>
      </c>
      <c r="D6" s="2584">
        <v>0.64800686467749602</v>
      </c>
      <c r="E6" s="2578">
        <v>69.908741227761979</v>
      </c>
      <c r="F6" s="3048">
        <v>2935</v>
      </c>
      <c r="G6" s="2584">
        <v>0.36102657178587633</v>
      </c>
      <c r="H6" s="3049">
        <v>29.900003360718092</v>
      </c>
      <c r="I6" s="1837">
        <v>20</v>
      </c>
      <c r="J6" s="2584">
        <v>0.45682315738263196</v>
      </c>
      <c r="K6" s="3049">
        <v>0.19125541151993058</v>
      </c>
      <c r="L6" s="3048">
        <v>9820</v>
      </c>
      <c r="M6" s="2578">
        <v>0.52322934461852277</v>
      </c>
      <c r="N6" s="509"/>
    </row>
    <row r="7" spans="1:15">
      <c r="A7" s="1342" t="s">
        <v>55</v>
      </c>
      <c r="B7" s="1337" t="s">
        <v>192</v>
      </c>
      <c r="C7" s="3048">
        <v>14515</v>
      </c>
      <c r="D7" s="2584">
        <v>1.3703829568710963</v>
      </c>
      <c r="E7" s="2578">
        <v>36.162270071148967</v>
      </c>
      <c r="F7" s="3048">
        <v>25590</v>
      </c>
      <c r="G7" s="2584">
        <v>3.1469631629881305</v>
      </c>
      <c r="H7" s="3049">
        <v>63.750792772209209</v>
      </c>
      <c r="I7" s="1837">
        <v>35</v>
      </c>
      <c r="J7" s="2584">
        <v>0.84894186329360255</v>
      </c>
      <c r="K7" s="3049">
        <v>8.6937156641824387E-2</v>
      </c>
      <c r="L7" s="3048">
        <v>40145</v>
      </c>
      <c r="M7" s="2578">
        <v>2.1390957852119543</v>
      </c>
      <c r="N7" s="509"/>
    </row>
    <row r="8" spans="1:15">
      <c r="A8" s="1342" t="s">
        <v>56</v>
      </c>
      <c r="B8" s="1337" t="s">
        <v>193</v>
      </c>
      <c r="C8" s="3048">
        <v>45575</v>
      </c>
      <c r="D8" s="2584">
        <v>4.3023105983370717</v>
      </c>
      <c r="E8" s="2578">
        <v>48.867723253144362</v>
      </c>
      <c r="F8" s="3048">
        <v>47470</v>
      </c>
      <c r="G8" s="2584">
        <v>5.8371600443170513</v>
      </c>
      <c r="H8" s="3049">
        <v>50.898166771137291</v>
      </c>
      <c r="I8" s="1837">
        <v>220</v>
      </c>
      <c r="J8" s="2584">
        <v>5.3111165166626124</v>
      </c>
      <c r="K8" s="3049">
        <v>0.23410997571835435</v>
      </c>
      <c r="L8" s="3048">
        <v>93265</v>
      </c>
      <c r="M8" s="2578">
        <v>4.9696250502217216</v>
      </c>
      <c r="N8" s="509"/>
    </row>
    <row r="9" spans="1:15">
      <c r="A9" s="1342" t="s">
        <v>57</v>
      </c>
      <c r="B9" s="1337" t="s">
        <v>58</v>
      </c>
      <c r="C9" s="3048">
        <v>19425</v>
      </c>
      <c r="D9" s="2584">
        <v>1.8335221308442271</v>
      </c>
      <c r="E9" s="2578">
        <v>18.114117909504579</v>
      </c>
      <c r="F9" s="3048">
        <v>87465</v>
      </c>
      <c r="G9" s="2584">
        <v>10.754976138391182</v>
      </c>
      <c r="H9" s="3049">
        <v>81.5681625387124</v>
      </c>
      <c r="I9" s="1837">
        <v>340</v>
      </c>
      <c r="J9" s="2584">
        <v>8.2870347847239128</v>
      </c>
      <c r="K9" s="3049">
        <v>0.31771955178302708</v>
      </c>
      <c r="L9" s="3048">
        <v>107225</v>
      </c>
      <c r="M9" s="2578">
        <v>5.7136408057215995</v>
      </c>
      <c r="N9" s="509"/>
    </row>
    <row r="10" spans="1:15">
      <c r="A10" s="1342" t="s">
        <v>59</v>
      </c>
      <c r="B10" s="1337" t="s">
        <v>194</v>
      </c>
      <c r="C10" s="3048">
        <v>24125</v>
      </c>
      <c r="D10" s="2584">
        <v>2.2774794777105658</v>
      </c>
      <c r="E10" s="2578">
        <v>19.181937073391371</v>
      </c>
      <c r="F10" s="3048">
        <v>101450</v>
      </c>
      <c r="G10" s="2584">
        <v>12.475158964673014</v>
      </c>
      <c r="H10" s="3049">
        <v>80.661124459860631</v>
      </c>
      <c r="I10" s="1837">
        <v>195</v>
      </c>
      <c r="J10" s="2584">
        <v>4.801508148868888</v>
      </c>
      <c r="K10" s="3049">
        <v>0.1569384667479915</v>
      </c>
      <c r="L10" s="3048">
        <v>125775</v>
      </c>
      <c r="M10" s="2578">
        <v>6.7020240019864898</v>
      </c>
      <c r="N10" s="509"/>
    </row>
    <row r="11" spans="1:15">
      <c r="A11" s="1342" t="s">
        <v>146</v>
      </c>
      <c r="B11" s="1337" t="s">
        <v>195</v>
      </c>
      <c r="C11" s="3048">
        <v>12585</v>
      </c>
      <c r="D11" s="2584">
        <v>1.1882311183609358</v>
      </c>
      <c r="E11" s="2578">
        <v>52.845657476562934</v>
      </c>
      <c r="F11" s="3048">
        <v>11185</v>
      </c>
      <c r="G11" s="2584">
        <v>1.3753029582000686</v>
      </c>
      <c r="H11" s="3049">
        <v>46.955552476793834</v>
      </c>
      <c r="I11" s="1837">
        <v>45</v>
      </c>
      <c r="J11" s="2584">
        <v>1.1517878861590856</v>
      </c>
      <c r="K11" s="3049">
        <v>0.1987900466432401</v>
      </c>
      <c r="L11" s="3048">
        <v>23820</v>
      </c>
      <c r="M11" s="2578">
        <v>1.2692161361725347</v>
      </c>
      <c r="N11" s="509"/>
    </row>
    <row r="12" spans="1:15">
      <c r="A12" s="1342" t="s">
        <v>60</v>
      </c>
      <c r="B12" s="1337" t="s">
        <v>61</v>
      </c>
      <c r="C12" s="3048">
        <v>13235</v>
      </c>
      <c r="D12" s="2584">
        <v>1.2495270622352115</v>
      </c>
      <c r="E12" s="2578">
        <v>36.749330767270258</v>
      </c>
      <c r="F12" s="3048">
        <v>22670</v>
      </c>
      <c r="G12" s="2584">
        <v>2.7878991332106131</v>
      </c>
      <c r="H12" s="3049">
        <v>62.944968274953737</v>
      </c>
      <c r="I12" s="1837">
        <v>110</v>
      </c>
      <c r="J12" s="2584">
        <v>2.6784237411821938</v>
      </c>
      <c r="K12" s="3049">
        <v>0.30570095777600959</v>
      </c>
      <c r="L12" s="3048">
        <v>36020</v>
      </c>
      <c r="M12" s="2578">
        <v>1.9192882316518871</v>
      </c>
      <c r="N12" s="509"/>
    </row>
    <row r="13" spans="1:15">
      <c r="A13" s="1342" t="s">
        <v>62</v>
      </c>
      <c r="B13" s="1337" t="s">
        <v>196</v>
      </c>
      <c r="C13" s="3048">
        <v>36020</v>
      </c>
      <c r="D13" s="2584">
        <v>3.4002110756171793</v>
      </c>
      <c r="E13" s="2578">
        <v>62.38403119993059</v>
      </c>
      <c r="F13" s="3048">
        <v>21665</v>
      </c>
      <c r="G13" s="2584">
        <v>2.6641790585946676</v>
      </c>
      <c r="H13" s="3049">
        <v>37.524175772217511</v>
      </c>
      <c r="I13" s="1837">
        <v>55</v>
      </c>
      <c r="J13" s="2584">
        <v>1.2892240330819751</v>
      </c>
      <c r="K13" s="3049">
        <v>9.1793027851909792E-2</v>
      </c>
      <c r="L13" s="3048">
        <v>57740</v>
      </c>
      <c r="M13" s="2578">
        <v>3.0766380806936509</v>
      </c>
      <c r="N13" s="509"/>
    </row>
    <row r="14" spans="1:15">
      <c r="A14" s="1342" t="s">
        <v>63</v>
      </c>
      <c r="B14" s="1337" t="s">
        <v>64</v>
      </c>
      <c r="C14" s="3048">
        <v>22710</v>
      </c>
      <c r="D14" s="2584">
        <v>2.1437074733606711</v>
      </c>
      <c r="E14" s="2578">
        <v>43.881683077726336</v>
      </c>
      <c r="F14" s="3048">
        <v>28880</v>
      </c>
      <c r="G14" s="2584">
        <v>3.5511638144635413</v>
      </c>
      <c r="H14" s="3049">
        <v>55.804427266352306</v>
      </c>
      <c r="I14" s="1837">
        <v>160</v>
      </c>
      <c r="J14" s="2584">
        <v>3.9513500364874727</v>
      </c>
      <c r="K14" s="3049">
        <v>0.31388965592136292</v>
      </c>
      <c r="L14" s="3048">
        <v>51750</v>
      </c>
      <c r="M14" s="2578">
        <v>2.7575678939061468</v>
      </c>
      <c r="N14" s="509"/>
    </row>
    <row r="15" spans="1:15">
      <c r="A15" s="746" t="s">
        <v>65</v>
      </c>
      <c r="B15" s="745" t="s">
        <v>66</v>
      </c>
      <c r="C15" s="3048">
        <v>82480</v>
      </c>
      <c r="D15" s="2584">
        <v>7.7859659258252334</v>
      </c>
      <c r="E15" s="2578">
        <v>81.464943013729794</v>
      </c>
      <c r="F15" s="3048">
        <v>18555</v>
      </c>
      <c r="G15" s="2584">
        <v>2.2815755916830516</v>
      </c>
      <c r="H15" s="3049">
        <v>18.326237705125287</v>
      </c>
      <c r="I15" s="1837">
        <v>210</v>
      </c>
      <c r="J15" s="2584">
        <v>5.1427876429092674</v>
      </c>
      <c r="K15" s="3049">
        <v>0.20881928114490886</v>
      </c>
      <c r="L15" s="3048">
        <v>101245</v>
      </c>
      <c r="M15" s="2578">
        <v>5.394928698476777</v>
      </c>
      <c r="N15" s="509"/>
    </row>
    <row r="16" spans="1:15">
      <c r="A16" s="746" t="s">
        <v>67</v>
      </c>
      <c r="B16" s="745" t="s">
        <v>68</v>
      </c>
      <c r="C16" s="3048">
        <v>181715</v>
      </c>
      <c r="D16" s="2584">
        <v>17.153788788448615</v>
      </c>
      <c r="E16" s="2578">
        <v>79.972061133500119</v>
      </c>
      <c r="F16" s="3048">
        <v>45300</v>
      </c>
      <c r="G16" s="2584">
        <v>5.5701368983720494</v>
      </c>
      <c r="H16" s="3049">
        <v>19.93536969663683</v>
      </c>
      <c r="I16" s="1837">
        <v>210</v>
      </c>
      <c r="J16" s="2584">
        <v>5.1165166626125034</v>
      </c>
      <c r="K16" s="3049">
        <v>9.256916986306242E-2</v>
      </c>
      <c r="L16" s="3048">
        <v>227225</v>
      </c>
      <c r="M16" s="2578">
        <v>12.107813913734802</v>
      </c>
      <c r="N16" s="509"/>
    </row>
    <row r="17" spans="1:14">
      <c r="A17" s="2764" t="s">
        <v>69</v>
      </c>
      <c r="B17" s="1363" t="s">
        <v>70</v>
      </c>
      <c r="C17" s="3048">
        <v>7810</v>
      </c>
      <c r="D17" s="2584">
        <v>0.73707869835444084</v>
      </c>
      <c r="E17" s="2578">
        <v>84.112338804630838</v>
      </c>
      <c r="F17" s="3048">
        <v>1465</v>
      </c>
      <c r="G17" s="2584">
        <v>0.18031531016402474</v>
      </c>
      <c r="H17" s="3049">
        <v>15.796419041709623</v>
      </c>
      <c r="I17" s="1837">
        <v>10</v>
      </c>
      <c r="J17" s="2584">
        <v>0.20603259547555342</v>
      </c>
      <c r="K17" s="3049">
        <v>9.1242153659542899E-2</v>
      </c>
      <c r="L17" s="3048">
        <v>9285</v>
      </c>
      <c r="M17" s="2578">
        <v>0.49465012111827389</v>
      </c>
      <c r="N17" s="509"/>
    </row>
    <row r="18" spans="1:14" ht="16.2" thickBot="1">
      <c r="A18" s="929" t="s">
        <v>71</v>
      </c>
      <c r="B18" s="687" t="s">
        <v>72</v>
      </c>
      <c r="C18" s="857">
        <v>467065</v>
      </c>
      <c r="D18" s="3047">
        <v>44.090212170642737</v>
      </c>
      <c r="E18" s="307">
        <v>52.87653814572878</v>
      </c>
      <c r="F18" s="857">
        <v>414635</v>
      </c>
      <c r="G18" s="3047">
        <v>50.985857646843272</v>
      </c>
      <c r="H18" s="862">
        <v>46.940828249432073</v>
      </c>
      <c r="I18" s="2684">
        <v>1615</v>
      </c>
      <c r="J18" s="3047">
        <v>39.241547068839701</v>
      </c>
      <c r="K18" s="862">
        <v>0.18263360483914637</v>
      </c>
      <c r="L18" s="857">
        <v>883310</v>
      </c>
      <c r="M18" s="307">
        <v>47.067718063514356</v>
      </c>
      <c r="N18" s="509"/>
    </row>
    <row r="19" spans="1:14" ht="15.6" thickTop="1">
      <c r="A19" s="2763" t="s">
        <v>87</v>
      </c>
      <c r="B19" s="2762"/>
      <c r="C19" s="2709"/>
      <c r="D19" s="2714"/>
      <c r="E19" s="1032"/>
      <c r="F19" s="2709"/>
      <c r="G19" s="2714"/>
      <c r="H19" s="1032"/>
      <c r="I19" s="1368"/>
      <c r="J19" s="2714"/>
      <c r="K19" s="1032"/>
      <c r="L19" s="2709"/>
      <c r="M19" s="1032"/>
      <c r="N19" s="509"/>
    </row>
    <row r="20" spans="1:14">
      <c r="A20" s="1342" t="s">
        <v>73</v>
      </c>
      <c r="B20" s="1337" t="s">
        <v>148</v>
      </c>
      <c r="C20" s="3048">
        <v>144230</v>
      </c>
      <c r="D20" s="2584">
        <v>13.614999395847965</v>
      </c>
      <c r="E20" s="2578">
        <v>46.026749771563338</v>
      </c>
      <c r="F20" s="3048">
        <v>168985</v>
      </c>
      <c r="G20" s="2584">
        <v>20.779188201138421</v>
      </c>
      <c r="H20" s="3049">
        <v>53.926402880996982</v>
      </c>
      <c r="I20" s="1837">
        <v>145</v>
      </c>
      <c r="J20" s="2584">
        <v>3.5709073218195089</v>
      </c>
      <c r="K20" s="3049">
        <v>4.6847347439682371E-2</v>
      </c>
      <c r="L20" s="3048">
        <v>313360</v>
      </c>
      <c r="M20" s="2578">
        <v>16.697493656343816</v>
      </c>
      <c r="N20" s="509"/>
    </row>
    <row r="21" spans="1:14">
      <c r="A21" s="1342" t="s">
        <v>74</v>
      </c>
      <c r="B21" s="1337" t="s">
        <v>149</v>
      </c>
      <c r="C21" s="3048">
        <v>13990</v>
      </c>
      <c r="D21" s="2584">
        <v>1.3206763482030253</v>
      </c>
      <c r="E21" s="2578">
        <v>65.526964113420703</v>
      </c>
      <c r="F21" s="3048">
        <v>7320</v>
      </c>
      <c r="G21" s="2584">
        <v>0.90039730408703078</v>
      </c>
      <c r="H21" s="3049">
        <v>34.295570147911533</v>
      </c>
      <c r="I21" s="1837">
        <v>40</v>
      </c>
      <c r="J21" s="2584">
        <v>0.92167355874483092</v>
      </c>
      <c r="K21" s="3049">
        <v>0.1774657386677658</v>
      </c>
      <c r="L21" s="3048">
        <v>21350</v>
      </c>
      <c r="M21" s="2578">
        <v>1.1376805184480234</v>
      </c>
      <c r="N21" s="509"/>
    </row>
    <row r="22" spans="1:14">
      <c r="A22" s="1342" t="s">
        <v>75</v>
      </c>
      <c r="B22" s="1337" t="s">
        <v>150</v>
      </c>
      <c r="C22" s="3048">
        <v>19025</v>
      </c>
      <c r="D22" s="2584">
        <v>1.7960080654296651</v>
      </c>
      <c r="E22" s="2578">
        <v>56.867427817866513</v>
      </c>
      <c r="F22" s="3048">
        <v>14300</v>
      </c>
      <c r="G22" s="2584">
        <v>1.7585938066797751</v>
      </c>
      <c r="H22" s="3049">
        <v>42.746546693392048</v>
      </c>
      <c r="I22" s="1837">
        <v>130</v>
      </c>
      <c r="J22" s="2584">
        <v>3.1415713938214544</v>
      </c>
      <c r="K22" s="3049">
        <v>0.38602548874144638</v>
      </c>
      <c r="L22" s="3048">
        <v>33455</v>
      </c>
      <c r="M22" s="2578">
        <v>1.782742697468612</v>
      </c>
      <c r="N22" s="509"/>
    </row>
    <row r="23" spans="1:14">
      <c r="A23" s="1342" t="s">
        <v>76</v>
      </c>
      <c r="B23" s="1337" t="s">
        <v>151</v>
      </c>
      <c r="C23" s="3048">
        <v>96800</v>
      </c>
      <c r="D23" s="2584">
        <v>9.1378665503674004</v>
      </c>
      <c r="E23" s="2578">
        <v>63.202529649636617</v>
      </c>
      <c r="F23" s="3048">
        <v>55260</v>
      </c>
      <c r="G23" s="2584">
        <v>6.7951000392262468</v>
      </c>
      <c r="H23" s="3049">
        <v>36.079931026174997</v>
      </c>
      <c r="I23" s="1837">
        <v>1100</v>
      </c>
      <c r="J23" s="2584">
        <v>26.732668450498664</v>
      </c>
      <c r="K23" s="3049">
        <v>0.7175393241884036</v>
      </c>
      <c r="L23" s="3048">
        <v>153160</v>
      </c>
      <c r="M23" s="2578">
        <v>8.161205598403134</v>
      </c>
      <c r="N23" s="509"/>
    </row>
    <row r="24" spans="1:14">
      <c r="A24" s="1342" t="s">
        <v>77</v>
      </c>
      <c r="B24" s="1337" t="s">
        <v>152</v>
      </c>
      <c r="C24" s="3048">
        <v>42305</v>
      </c>
      <c r="D24" s="2584">
        <v>3.9937498584018667</v>
      </c>
      <c r="E24" s="2578">
        <v>87.910962867809715</v>
      </c>
      <c r="F24" s="3048">
        <v>5750</v>
      </c>
      <c r="G24" s="2584">
        <v>0.70681762008580595</v>
      </c>
      <c r="H24" s="3049">
        <v>11.943998442392525</v>
      </c>
      <c r="I24" s="1837">
        <v>70</v>
      </c>
      <c r="J24" s="2584">
        <v>1.6978837265872051</v>
      </c>
      <c r="K24" s="3049">
        <v>0.14503868979777493</v>
      </c>
      <c r="L24" s="3048">
        <v>48125</v>
      </c>
      <c r="M24" s="2578">
        <v>2.5643765206391294</v>
      </c>
      <c r="N24" s="509"/>
    </row>
    <row r="25" spans="1:14">
      <c r="A25" s="1342" t="s">
        <v>147</v>
      </c>
      <c r="B25" s="1337" t="s">
        <v>153</v>
      </c>
      <c r="C25" s="3048">
        <v>4940</v>
      </c>
      <c r="D25" s="2584">
        <v>0.46623356517667663</v>
      </c>
      <c r="E25" s="2578">
        <v>57.770239842795057</v>
      </c>
      <c r="F25" s="3048">
        <v>3595</v>
      </c>
      <c r="G25" s="2584">
        <v>0.44232081659454697</v>
      </c>
      <c r="H25" s="3049">
        <v>42.074426710802577</v>
      </c>
      <c r="I25" s="1837">
        <v>15</v>
      </c>
      <c r="J25" s="2584">
        <v>0.32303575772318166</v>
      </c>
      <c r="K25" s="3049">
        <v>0.15533344640235805</v>
      </c>
      <c r="L25" s="3048">
        <v>8550</v>
      </c>
      <c r="M25" s="2578">
        <v>0.45555763961638601</v>
      </c>
      <c r="N25" s="509"/>
    </row>
    <row r="26" spans="1:14">
      <c r="A26" s="1342" t="s">
        <v>78</v>
      </c>
      <c r="B26" s="1337" t="s">
        <v>154</v>
      </c>
      <c r="C26" s="3048">
        <v>33345</v>
      </c>
      <c r="D26" s="2584">
        <v>3.1474945626316861</v>
      </c>
      <c r="E26" s="2578">
        <v>55.472602001992264</v>
      </c>
      <c r="F26" s="3048">
        <v>26525</v>
      </c>
      <c r="G26" s="2584">
        <v>3.2619356615770916</v>
      </c>
      <c r="H26" s="3049">
        <v>44.133577553883427</v>
      </c>
      <c r="I26" s="1837">
        <v>235</v>
      </c>
      <c r="J26" s="2584">
        <v>5.7579664315251762</v>
      </c>
      <c r="K26" s="3049">
        <v>0.3938187804059094</v>
      </c>
      <c r="L26" s="3048">
        <v>60105</v>
      </c>
      <c r="M26" s="2578">
        <v>3.2028044235612079</v>
      </c>
      <c r="N26" s="509"/>
    </row>
    <row r="27" spans="1:14">
      <c r="A27" s="1342" t="s">
        <v>79</v>
      </c>
      <c r="B27" s="1337" t="s">
        <v>155</v>
      </c>
      <c r="C27" s="3048">
        <v>47155</v>
      </c>
      <c r="D27" s="2584">
        <v>4.4515338853772555</v>
      </c>
      <c r="E27" s="2578">
        <v>74.067671960106082</v>
      </c>
      <c r="F27" s="3048">
        <v>16135</v>
      </c>
      <c r="G27" s="2584">
        <v>1.9838885876214754</v>
      </c>
      <c r="H27" s="3049">
        <v>25.340576096121559</v>
      </c>
      <c r="I27" s="1837">
        <v>375</v>
      </c>
      <c r="J27" s="2584">
        <v>9.1644368766723421</v>
      </c>
      <c r="K27" s="3049">
        <v>0.59175037310116252</v>
      </c>
      <c r="L27" s="3048">
        <v>63665</v>
      </c>
      <c r="M27" s="2578">
        <v>3.3925398496705346</v>
      </c>
      <c r="N27" s="509"/>
    </row>
    <row r="28" spans="1:14">
      <c r="A28" s="746" t="s">
        <v>80</v>
      </c>
      <c r="B28" s="745" t="s">
        <v>81</v>
      </c>
      <c r="C28" s="3048">
        <v>61390</v>
      </c>
      <c r="D28" s="2584">
        <v>5.7949187037918097</v>
      </c>
      <c r="E28" s="2578">
        <v>64.888340550881679</v>
      </c>
      <c r="F28" s="3048">
        <v>33145</v>
      </c>
      <c r="G28" s="2584">
        <v>4.0756906709163809</v>
      </c>
      <c r="H28" s="3049">
        <v>35.034887665111391</v>
      </c>
      <c r="I28" s="3048">
        <v>75</v>
      </c>
      <c r="J28" s="2584">
        <v>1.7667234249574313</v>
      </c>
      <c r="K28" s="3049">
        <v>7.6771784006924776E-2</v>
      </c>
      <c r="L28" s="3048">
        <v>94605</v>
      </c>
      <c r="M28" s="2578">
        <v>5.0410922918049872</v>
      </c>
      <c r="N28" s="509"/>
    </row>
    <row r="29" spans="1:14">
      <c r="A29" s="2761" t="s">
        <v>82</v>
      </c>
      <c r="B29" s="1363" t="s">
        <v>83</v>
      </c>
      <c r="C29" s="3048">
        <v>129095</v>
      </c>
      <c r="D29" s="2584">
        <v>12.186306799731152</v>
      </c>
      <c r="E29" s="2578">
        <v>65.532935083177051</v>
      </c>
      <c r="F29" s="3048">
        <v>67580</v>
      </c>
      <c r="G29" s="2584">
        <v>8.3102095222636621</v>
      </c>
      <c r="H29" s="3049">
        <v>34.306758039742185</v>
      </c>
      <c r="I29" s="3048">
        <v>315</v>
      </c>
      <c r="J29" s="2584">
        <v>7.6815859888105091</v>
      </c>
      <c r="K29" s="3049">
        <v>0.16030687708075894</v>
      </c>
      <c r="L29" s="3048">
        <v>196990</v>
      </c>
      <c r="M29" s="2578">
        <v>10.496788740529809</v>
      </c>
      <c r="N29" s="509"/>
    </row>
    <row r="30" spans="1:14" ht="16.2" thickBot="1">
      <c r="A30" s="929" t="s">
        <v>84</v>
      </c>
      <c r="B30" s="687" t="s">
        <v>85</v>
      </c>
      <c r="C30" s="857">
        <v>592275</v>
      </c>
      <c r="D30" s="3047">
        <v>55.909787829357263</v>
      </c>
      <c r="E30" s="307">
        <v>59.622639127601083</v>
      </c>
      <c r="F30" s="857">
        <v>398600</v>
      </c>
      <c r="G30" s="3047">
        <v>49.014142353156728</v>
      </c>
      <c r="H30" s="862">
        <v>40.125915409295906</v>
      </c>
      <c r="I30" s="857">
        <v>2500</v>
      </c>
      <c r="J30" s="3047">
        <v>60.758452931160313</v>
      </c>
      <c r="K30" s="862">
        <v>0.25144546310302235</v>
      </c>
      <c r="L30" s="857">
        <v>993370</v>
      </c>
      <c r="M30" s="307">
        <v>52.932281936485637</v>
      </c>
      <c r="N30" s="509"/>
    </row>
    <row r="31" spans="1:14" ht="15.6" thickTop="1">
      <c r="A31" s="2754" t="s">
        <v>86</v>
      </c>
      <c r="B31" s="2753"/>
      <c r="C31" s="2709"/>
      <c r="D31" s="2714"/>
      <c r="E31" s="1032"/>
      <c r="F31" s="2709"/>
      <c r="G31" s="2714"/>
      <c r="H31" s="1032"/>
      <c r="I31" s="2709"/>
      <c r="J31" s="2714"/>
      <c r="K31" s="1032"/>
      <c r="L31" s="2709"/>
      <c r="M31" s="1032"/>
      <c r="N31" s="509"/>
    </row>
    <row r="32" spans="1:14" ht="16.2" thickBot="1">
      <c r="A32" s="687" t="s">
        <v>46</v>
      </c>
      <c r="B32" s="2750" t="s">
        <v>262</v>
      </c>
      <c r="C32" s="842">
        <v>1059335</v>
      </c>
      <c r="D32" s="846">
        <v>99.999999905601271</v>
      </c>
      <c r="E32" s="315">
        <v>56.447403337173455</v>
      </c>
      <c r="F32" s="842">
        <v>813230</v>
      </c>
      <c r="G32" s="846">
        <v>99.999999877033716</v>
      </c>
      <c r="H32" s="847">
        <v>43.333539371165429</v>
      </c>
      <c r="I32" s="842">
        <v>4110</v>
      </c>
      <c r="J32" s="846">
        <v>100</v>
      </c>
      <c r="K32" s="847">
        <v>0.21905729166111607</v>
      </c>
      <c r="L32" s="842">
        <v>1876680</v>
      </c>
      <c r="M32" s="315">
        <v>100</v>
      </c>
      <c r="N32" s="509"/>
    </row>
    <row r="33" spans="2:13" ht="15.6" thickTop="1">
      <c r="C33" s="509"/>
      <c r="D33" s="509"/>
      <c r="E33" s="509"/>
      <c r="F33" s="509"/>
      <c r="G33" s="509"/>
      <c r="H33" s="509"/>
      <c r="I33" s="509"/>
      <c r="J33" s="509"/>
      <c r="K33" s="509"/>
      <c r="L33" s="509"/>
      <c r="M33" s="509"/>
    </row>
    <row r="35" spans="2:13" ht="17.399999999999999">
      <c r="B35" s="1905"/>
      <c r="C35" s="509"/>
      <c r="D35" s="509"/>
      <c r="E35" s="509"/>
      <c r="F35" s="509"/>
      <c r="G35" s="509"/>
      <c r="H35" s="509"/>
      <c r="I35" s="509"/>
      <c r="J35" s="509"/>
      <c r="K35" s="509"/>
      <c r="L35" s="509"/>
      <c r="M35" s="509"/>
    </row>
  </sheetData>
  <mergeCells count="5">
    <mergeCell ref="A1:M1"/>
    <mergeCell ref="C3:E3"/>
    <mergeCell ref="F3:H3"/>
    <mergeCell ref="I3:K3"/>
    <mergeCell ref="L3:M3"/>
  </mergeCells>
  <pageMargins left="0.75" right="0.75" top="1" bottom="1" header="0.5" footer="0.5"/>
  <pageSetup paperSize="9" scale="51" orientation="landscape"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579C0-69F5-489D-AD37-F59B0B890E33}">
  <sheetPr>
    <tabColor theme="4"/>
  </sheetPr>
  <dimension ref="A1:Q35"/>
  <sheetViews>
    <sheetView showGridLines="0" topLeftCell="A17" zoomScale="80" zoomScaleNormal="80" zoomScaleSheetLayoutView="90" workbookViewId="0">
      <selection activeCell="W32" sqref="W32"/>
    </sheetView>
  </sheetViews>
  <sheetFormatPr defaultColWidth="9.109375" defaultRowHeight="15"/>
  <cols>
    <col min="1" max="1" width="9.109375" style="3052"/>
    <col min="2" max="2" width="44.109375" style="3052" customWidth="1"/>
    <col min="3" max="3" width="12.77734375" style="3052" customWidth="1"/>
    <col min="4" max="5" width="10.77734375" style="3052" customWidth="1"/>
    <col min="6" max="6" width="12.77734375" style="3052" customWidth="1"/>
    <col min="7" max="7" width="10.77734375" style="3052" customWidth="1"/>
    <col min="8" max="11" width="10.77734375" style="2217" customWidth="1"/>
    <col min="12" max="12" width="12.77734375" style="3052" customWidth="1"/>
    <col min="13" max="13" width="10.77734375" style="3052" customWidth="1"/>
    <col min="14" max="14" width="9.109375" style="3052" customWidth="1"/>
    <col min="15" max="16384" width="9.109375" style="3052"/>
  </cols>
  <sheetData>
    <row r="1" spans="1:14" ht="19.95" customHeight="1" thickBot="1">
      <c r="A1" s="2746" t="s">
        <v>457</v>
      </c>
      <c r="B1" s="2746"/>
      <c r="C1" s="2746"/>
      <c r="D1" s="2746"/>
      <c r="E1" s="2746"/>
      <c r="F1" s="2746"/>
      <c r="G1" s="2746"/>
      <c r="H1" s="2746"/>
      <c r="I1" s="2746"/>
      <c r="J1" s="2746"/>
      <c r="K1" s="2746"/>
      <c r="L1" s="2746"/>
      <c r="M1" s="2746"/>
    </row>
    <row r="2" spans="1:14" ht="16.8" thickTop="1" thickBot="1">
      <c r="A2" s="3001"/>
      <c r="B2" s="3001"/>
      <c r="C2" s="3001"/>
      <c r="D2" s="3001"/>
      <c r="E2" s="3001"/>
      <c r="F2" s="3001"/>
      <c r="G2" s="3001"/>
      <c r="H2" s="3001"/>
      <c r="I2" s="3001"/>
      <c r="J2" s="3001"/>
      <c r="K2" s="3001"/>
      <c r="L2" s="3038"/>
    </row>
    <row r="3" spans="1:14" ht="17.399999999999999" thickBot="1">
      <c r="A3" s="11"/>
      <c r="B3" s="11"/>
      <c r="C3" s="494" t="s">
        <v>143</v>
      </c>
      <c r="D3" s="2611"/>
      <c r="E3" s="493"/>
      <c r="F3" s="396" t="s">
        <v>144</v>
      </c>
      <c r="G3" s="886"/>
      <c r="H3" s="397"/>
      <c r="I3" s="396" t="s">
        <v>145</v>
      </c>
      <c r="J3" s="886"/>
      <c r="K3" s="397"/>
      <c r="L3" s="494" t="s">
        <v>13</v>
      </c>
      <c r="M3" s="493"/>
    </row>
    <row r="4" spans="1:14" ht="16.8" thickTop="1" thickBot="1">
      <c r="A4" s="11"/>
      <c r="B4" s="510"/>
      <c r="C4" s="82" t="s">
        <v>8</v>
      </c>
      <c r="D4" s="2715" t="s">
        <v>9</v>
      </c>
      <c r="E4" s="9" t="s">
        <v>10</v>
      </c>
      <c r="F4" s="82" t="s">
        <v>8</v>
      </c>
      <c r="G4" s="2715" t="s">
        <v>9</v>
      </c>
      <c r="H4" s="9" t="s">
        <v>10</v>
      </c>
      <c r="I4" s="82" t="s">
        <v>8</v>
      </c>
      <c r="J4" s="2715" t="s">
        <v>9</v>
      </c>
      <c r="K4" s="9" t="s">
        <v>10</v>
      </c>
      <c r="L4" s="82" t="s">
        <v>8</v>
      </c>
      <c r="M4" s="299" t="s">
        <v>9</v>
      </c>
    </row>
    <row r="5" spans="1:14">
      <c r="A5" s="3051" t="s">
        <v>53</v>
      </c>
      <c r="B5" s="3050"/>
      <c r="C5" s="629"/>
      <c r="D5" s="2714"/>
      <c r="E5" s="627"/>
      <c r="F5" s="629"/>
      <c r="G5" s="2714"/>
      <c r="H5" s="627"/>
      <c r="I5" s="629"/>
      <c r="J5" s="2714"/>
      <c r="K5" s="627"/>
      <c r="L5" s="629"/>
      <c r="M5" s="1032"/>
    </row>
    <row r="6" spans="1:14">
      <c r="A6" s="1342" t="s">
        <v>54</v>
      </c>
      <c r="B6" s="1337" t="s">
        <v>191</v>
      </c>
      <c r="C6" s="3048">
        <v>2420</v>
      </c>
      <c r="D6" s="2584">
        <v>0.67058966908842133</v>
      </c>
      <c r="E6" s="2578">
        <v>69.020223847833662</v>
      </c>
      <c r="F6" s="3048">
        <v>1080</v>
      </c>
      <c r="G6" s="2584">
        <v>0.38211709373642788</v>
      </c>
      <c r="H6" s="3049">
        <v>30.851488422745131</v>
      </c>
      <c r="I6" s="1837">
        <v>5</v>
      </c>
      <c r="J6" s="2584">
        <v>0.30241935483870969</v>
      </c>
      <c r="K6" s="3049">
        <v>0.1282877294212228</v>
      </c>
      <c r="L6" s="3048">
        <v>3510</v>
      </c>
      <c r="M6" s="2578">
        <v>0.54322085082000215</v>
      </c>
      <c r="N6" s="3053"/>
    </row>
    <row r="7" spans="1:14">
      <c r="A7" s="1342" t="s">
        <v>55</v>
      </c>
      <c r="B7" s="1337" t="s">
        <v>192</v>
      </c>
      <c r="C7" s="3048">
        <v>4720</v>
      </c>
      <c r="D7" s="2584">
        <v>1.3075452936435175</v>
      </c>
      <c r="E7" s="2578">
        <v>34.882219021855185</v>
      </c>
      <c r="F7" s="3048">
        <v>8800</v>
      </c>
      <c r="G7" s="2584">
        <v>3.1072458855474228</v>
      </c>
      <c r="H7" s="3049">
        <v>65.025415331367299</v>
      </c>
      <c r="I7" s="1837">
        <v>15</v>
      </c>
      <c r="J7" s="2584">
        <v>0.84005376344086014</v>
      </c>
      <c r="K7" s="3049">
        <v>9.2365646777510371E-2</v>
      </c>
      <c r="L7" s="3048">
        <v>13535</v>
      </c>
      <c r="M7" s="2578">
        <v>2.0957939076703886</v>
      </c>
      <c r="N7" s="3053"/>
    </row>
    <row r="8" spans="1:14">
      <c r="A8" s="1342" t="s">
        <v>56</v>
      </c>
      <c r="B8" s="1337" t="s">
        <v>193</v>
      </c>
      <c r="C8" s="3048">
        <v>15005</v>
      </c>
      <c r="D8" s="2584">
        <v>4.1561851686687925</v>
      </c>
      <c r="E8" s="2578">
        <v>46.914186639061505</v>
      </c>
      <c r="F8" s="3048">
        <v>16925</v>
      </c>
      <c r="G8" s="2584">
        <v>5.9757440618059459</v>
      </c>
      <c r="H8" s="3049">
        <v>52.912885065213921</v>
      </c>
      <c r="I8" s="1837">
        <v>55</v>
      </c>
      <c r="J8" s="2584">
        <v>3.717069892473118</v>
      </c>
      <c r="K8" s="3049">
        <v>0.1729282957245816</v>
      </c>
      <c r="L8" s="3048">
        <v>31985</v>
      </c>
      <c r="M8" s="2578">
        <v>4.9532087714679509</v>
      </c>
      <c r="N8" s="3053"/>
    </row>
    <row r="9" spans="1:14">
      <c r="A9" s="1342" t="s">
        <v>57</v>
      </c>
      <c r="B9" s="1337" t="s">
        <v>58</v>
      </c>
      <c r="C9" s="3048">
        <v>6565</v>
      </c>
      <c r="D9" s="2584">
        <v>1.8178255173349804</v>
      </c>
      <c r="E9" s="2578">
        <v>18.098907990219949</v>
      </c>
      <c r="F9" s="3048">
        <v>29565</v>
      </c>
      <c r="G9" s="2584">
        <v>10.438668968853392</v>
      </c>
      <c r="H9" s="3049">
        <v>81.527749204529968</v>
      </c>
      <c r="I9" s="1837">
        <v>135</v>
      </c>
      <c r="J9" s="2584">
        <v>9.0981182795698921</v>
      </c>
      <c r="K9" s="3049">
        <v>0.37334280525007457</v>
      </c>
      <c r="L9" s="3048">
        <v>36260</v>
      </c>
      <c r="M9" s="2578">
        <v>5.6155947532250323</v>
      </c>
      <c r="N9" s="3053"/>
    </row>
    <row r="10" spans="1:14">
      <c r="A10" s="1342" t="s">
        <v>59</v>
      </c>
      <c r="B10" s="1337" t="s">
        <v>194</v>
      </c>
      <c r="C10" s="3048">
        <v>6900</v>
      </c>
      <c r="D10" s="2584">
        <v>1.9105123354374809</v>
      </c>
      <c r="E10" s="2578">
        <v>18.153819429822715</v>
      </c>
      <c r="F10" s="3048">
        <v>31020</v>
      </c>
      <c r="G10" s="2584">
        <v>10.953733814956445</v>
      </c>
      <c r="H10" s="3049">
        <v>81.647050153703631</v>
      </c>
      <c r="I10" s="1837">
        <v>75</v>
      </c>
      <c r="J10" s="2584">
        <v>5.0846774193548381</v>
      </c>
      <c r="K10" s="3049">
        <v>0.19913041647365981</v>
      </c>
      <c r="L10" s="3048">
        <v>37995</v>
      </c>
      <c r="M10" s="2578">
        <v>5.8840691930063649</v>
      </c>
      <c r="N10" s="3053"/>
    </row>
    <row r="11" spans="1:14">
      <c r="A11" s="1342" t="s">
        <v>146</v>
      </c>
      <c r="B11" s="1337" t="s">
        <v>195</v>
      </c>
      <c r="C11" s="3048">
        <v>3960</v>
      </c>
      <c r="D11" s="2584">
        <v>1.0968083250007616</v>
      </c>
      <c r="E11" s="2578">
        <v>51.836676454070982</v>
      </c>
      <c r="F11" s="3048">
        <v>3665</v>
      </c>
      <c r="G11" s="2584">
        <v>1.2934829048511878</v>
      </c>
      <c r="H11" s="3049">
        <v>47.954266684295341</v>
      </c>
      <c r="I11" s="1837">
        <v>15</v>
      </c>
      <c r="J11" s="2584">
        <v>1.073252688172043</v>
      </c>
      <c r="K11" s="3049">
        <v>0.20905686163368054</v>
      </c>
      <c r="L11" s="3048">
        <v>7640</v>
      </c>
      <c r="M11" s="2578">
        <v>1.1830130240193268</v>
      </c>
      <c r="N11" s="3053"/>
    </row>
    <row r="12" spans="1:14">
      <c r="A12" s="1342" t="s">
        <v>60</v>
      </c>
      <c r="B12" s="1337" t="s">
        <v>61</v>
      </c>
      <c r="C12" s="3048">
        <v>3925</v>
      </c>
      <c r="D12" s="2584">
        <v>1.0867510726166307</v>
      </c>
      <c r="E12" s="2578">
        <v>35.357947479408111</v>
      </c>
      <c r="F12" s="3048">
        <v>7140</v>
      </c>
      <c r="G12" s="2584">
        <v>2.5212899307578507</v>
      </c>
      <c r="H12" s="3049">
        <v>64.348719427572405</v>
      </c>
      <c r="I12" s="1837">
        <v>35</v>
      </c>
      <c r="J12" s="2584">
        <v>2.1875</v>
      </c>
      <c r="K12" s="3049">
        <v>0.2933330930194834</v>
      </c>
      <c r="L12" s="3048">
        <v>11095</v>
      </c>
      <c r="M12" s="2578">
        <v>1.7184581791151101</v>
      </c>
      <c r="N12" s="3053"/>
    </row>
    <row r="13" spans="1:14">
      <c r="A13" s="1342" t="s">
        <v>62</v>
      </c>
      <c r="B13" s="1337" t="s">
        <v>196</v>
      </c>
      <c r="C13" s="3048">
        <v>8890</v>
      </c>
      <c r="D13" s="2584">
        <v>2.4617472641005116</v>
      </c>
      <c r="E13" s="2578">
        <v>64.999597762094567</v>
      </c>
      <c r="F13" s="3048">
        <v>4775</v>
      </c>
      <c r="G13" s="2584">
        <v>1.6856032117623381</v>
      </c>
      <c r="H13" s="3049">
        <v>34.912641240355427</v>
      </c>
      <c r="I13" s="1837">
        <v>10</v>
      </c>
      <c r="J13" s="2584">
        <v>0.80645161290322576</v>
      </c>
      <c r="K13" s="3049">
        <v>8.7760997550005493E-2</v>
      </c>
      <c r="L13" s="3048">
        <v>13675</v>
      </c>
      <c r="M13" s="2578">
        <v>2.1175259009183405</v>
      </c>
      <c r="N13" s="3053"/>
    </row>
    <row r="14" spans="1:14">
      <c r="A14" s="1342" t="s">
        <v>63</v>
      </c>
      <c r="B14" s="1337" t="s">
        <v>64</v>
      </c>
      <c r="C14" s="3048">
        <v>6995</v>
      </c>
      <c r="D14" s="2584">
        <v>1.9375763434367494</v>
      </c>
      <c r="E14" s="2578">
        <v>45.273895713849775</v>
      </c>
      <c r="F14" s="3048">
        <v>8405</v>
      </c>
      <c r="G14" s="2584">
        <v>2.9672026665819238</v>
      </c>
      <c r="H14" s="3049">
        <v>54.387162810023526</v>
      </c>
      <c r="I14" s="1837">
        <v>50</v>
      </c>
      <c r="J14" s="2584">
        <v>3.519489247311828</v>
      </c>
      <c r="K14" s="3049">
        <v>0.33894147612669562</v>
      </c>
      <c r="L14" s="3048">
        <v>15450</v>
      </c>
      <c r="M14" s="2578">
        <v>2.3928027194028463</v>
      </c>
      <c r="N14" s="3053"/>
    </row>
    <row r="15" spans="1:14">
      <c r="A15" s="746" t="s">
        <v>65</v>
      </c>
      <c r="B15" s="745" t="s">
        <v>66</v>
      </c>
      <c r="C15" s="3048">
        <v>27370</v>
      </c>
      <c r="D15" s="2584">
        <v>7.5811518614641873</v>
      </c>
      <c r="E15" s="2578">
        <v>80.530486028769232</v>
      </c>
      <c r="F15" s="3048">
        <v>6520</v>
      </c>
      <c r="G15" s="2584">
        <v>2.3029458809571728</v>
      </c>
      <c r="H15" s="3049">
        <v>19.189736286950868</v>
      </c>
      <c r="I15" s="1837">
        <v>95</v>
      </c>
      <c r="J15" s="2584">
        <v>6.390456989247312</v>
      </c>
      <c r="K15" s="3049">
        <v>0.2797776842799013</v>
      </c>
      <c r="L15" s="3048">
        <v>33990</v>
      </c>
      <c r="M15" s="2578">
        <v>5.2634537655057061</v>
      </c>
      <c r="N15" s="3053"/>
    </row>
    <row r="16" spans="1:14">
      <c r="A16" s="746" t="s">
        <v>67</v>
      </c>
      <c r="B16" s="745" t="s">
        <v>68</v>
      </c>
      <c r="C16" s="3048">
        <v>65195</v>
      </c>
      <c r="D16" s="2584">
        <v>18.058460029969559</v>
      </c>
      <c r="E16" s="2578">
        <v>80.074261241033767</v>
      </c>
      <c r="F16" s="3048">
        <v>16140</v>
      </c>
      <c r="G16" s="2584">
        <v>5.6984100081565199</v>
      </c>
      <c r="H16" s="3049">
        <v>19.821023334737973</v>
      </c>
      <c r="I16" s="1837">
        <v>85</v>
      </c>
      <c r="J16" s="2584">
        <v>5.7298387096774199</v>
      </c>
      <c r="K16" s="3049">
        <v>0.10471542422827031</v>
      </c>
      <c r="L16" s="3048">
        <v>81420</v>
      </c>
      <c r="M16" s="2578">
        <v>12.609088938101062</v>
      </c>
      <c r="N16" s="3053"/>
    </row>
    <row r="17" spans="1:17">
      <c r="A17" s="2764" t="s">
        <v>69</v>
      </c>
      <c r="B17" s="1363" t="s">
        <v>70</v>
      </c>
      <c r="C17" s="3048">
        <v>2055</v>
      </c>
      <c r="D17" s="2584">
        <v>0.5690920220589254</v>
      </c>
      <c r="E17" s="2578">
        <v>85.610533552782357</v>
      </c>
      <c r="F17" s="3048">
        <v>345</v>
      </c>
      <c r="G17" s="2584">
        <v>0.12135207567556115</v>
      </c>
      <c r="H17" s="3049">
        <v>14.320298339548742</v>
      </c>
      <c r="I17" s="1837">
        <v>0</v>
      </c>
      <c r="J17" s="2584">
        <v>0.11155913978494623</v>
      </c>
      <c r="K17" s="3049">
        <v>6.9168107668909781E-2</v>
      </c>
      <c r="L17" s="3048">
        <v>2400</v>
      </c>
      <c r="M17" s="2578">
        <v>0.37166462763074348</v>
      </c>
      <c r="N17" s="3053"/>
    </row>
    <row r="18" spans="1:17" ht="16.2" thickBot="1">
      <c r="A18" s="929" t="s">
        <v>71</v>
      </c>
      <c r="B18" s="687" t="s">
        <v>72</v>
      </c>
      <c r="C18" s="857">
        <v>153995</v>
      </c>
      <c r="D18" s="3047">
        <v>42.654244902820516</v>
      </c>
      <c r="E18" s="307">
        <v>53.294892157683151</v>
      </c>
      <c r="F18" s="857">
        <v>134375</v>
      </c>
      <c r="G18" s="3047">
        <v>47.447796503642188</v>
      </c>
      <c r="H18" s="862">
        <v>46.504987115789831</v>
      </c>
      <c r="I18" s="2684">
        <v>580</v>
      </c>
      <c r="J18" s="3047">
        <v>38.860887096774192</v>
      </c>
      <c r="K18" s="862">
        <v>0.20012072652700677</v>
      </c>
      <c r="L18" s="857">
        <v>288950</v>
      </c>
      <c r="M18" s="307">
        <v>44.747894630882875</v>
      </c>
      <c r="N18" s="3053"/>
      <c r="O18" s="3053"/>
      <c r="P18" s="3053"/>
      <c r="Q18" s="3053"/>
    </row>
    <row r="19" spans="1:17" ht="15.6" thickTop="1">
      <c r="A19" s="2763" t="s">
        <v>87</v>
      </c>
      <c r="B19" s="2762"/>
      <c r="C19" s="2709"/>
      <c r="D19" s="2714"/>
      <c r="E19" s="1032"/>
      <c r="F19" s="2709"/>
      <c r="G19" s="2714"/>
      <c r="H19" s="1032"/>
      <c r="I19" s="1368"/>
      <c r="J19" s="2714"/>
      <c r="K19" s="1032"/>
      <c r="L19" s="2709"/>
      <c r="M19" s="1032"/>
      <c r="N19" s="3053"/>
    </row>
    <row r="20" spans="1:17">
      <c r="A20" s="1342" t="s">
        <v>73</v>
      </c>
      <c r="B20" s="1337" t="s">
        <v>148</v>
      </c>
      <c r="C20" s="3048">
        <v>55905</v>
      </c>
      <c r="D20" s="2584">
        <v>15.485368373528182</v>
      </c>
      <c r="E20" s="2578">
        <v>44.079847129893075</v>
      </c>
      <c r="F20" s="3048">
        <v>70850</v>
      </c>
      <c r="G20" s="2584">
        <v>25.017188719285048</v>
      </c>
      <c r="H20" s="3049">
        <v>55.862091748871293</v>
      </c>
      <c r="I20" s="1837">
        <v>75</v>
      </c>
      <c r="J20" s="2584">
        <v>4.948924731182796</v>
      </c>
      <c r="K20" s="3049">
        <v>5.8061121235626435E-2</v>
      </c>
      <c r="L20" s="3048">
        <v>126830</v>
      </c>
      <c r="M20" s="2578">
        <v>19.641624208260421</v>
      </c>
      <c r="N20" s="3053"/>
    </row>
    <row r="21" spans="1:17">
      <c r="A21" s="1342" t="s">
        <v>74</v>
      </c>
      <c r="B21" s="1337" t="s">
        <v>149</v>
      </c>
      <c r="C21" s="3048">
        <v>4410</v>
      </c>
      <c r="D21" s="2584">
        <v>1.2215199164619301</v>
      </c>
      <c r="E21" s="2578">
        <v>63.8962901788625</v>
      </c>
      <c r="F21" s="3048">
        <v>2470</v>
      </c>
      <c r="G21" s="2584">
        <v>0.87229925602646807</v>
      </c>
      <c r="H21" s="3049">
        <v>35.793217858721086</v>
      </c>
      <c r="I21" s="1837">
        <v>20</v>
      </c>
      <c r="J21" s="2584">
        <v>1.4401881720430108</v>
      </c>
      <c r="K21" s="3049">
        <v>0.31049196241641852</v>
      </c>
      <c r="L21" s="3048">
        <v>6900</v>
      </c>
      <c r="M21" s="2578">
        <v>1.068860049866043</v>
      </c>
      <c r="N21" s="3053"/>
    </row>
    <row r="22" spans="1:17">
      <c r="A22" s="1342" t="s">
        <v>75</v>
      </c>
      <c r="B22" s="1337" t="s">
        <v>150</v>
      </c>
      <c r="C22" s="3048">
        <v>6585</v>
      </c>
      <c r="D22" s="2584">
        <v>1.8236061523461844</v>
      </c>
      <c r="E22" s="2578">
        <v>55.525503719652626</v>
      </c>
      <c r="F22" s="3048">
        <v>5220</v>
      </c>
      <c r="G22" s="2584">
        <v>1.8431582329657601</v>
      </c>
      <c r="H22" s="3049">
        <v>44.023465732895119</v>
      </c>
      <c r="I22" s="1837">
        <v>55</v>
      </c>
      <c r="J22" s="2584">
        <v>3.5940860215053765</v>
      </c>
      <c r="K22" s="3049">
        <v>0.45103054745224241</v>
      </c>
      <c r="L22" s="3048">
        <v>11855</v>
      </c>
      <c r="M22" s="2578">
        <v>1.8362612856766762</v>
      </c>
      <c r="N22" s="3053"/>
    </row>
    <row r="23" spans="1:17">
      <c r="A23" s="1342" t="s">
        <v>76</v>
      </c>
      <c r="B23" s="1337" t="s">
        <v>151</v>
      </c>
      <c r="C23" s="3048">
        <v>33105</v>
      </c>
      <c r="D23" s="2584">
        <v>9.1698348904393772</v>
      </c>
      <c r="E23" s="2578">
        <v>63.121081759840727</v>
      </c>
      <c r="F23" s="3048">
        <v>18945</v>
      </c>
      <c r="G23" s="2584">
        <v>6.689699126793287</v>
      </c>
      <c r="H23" s="3049">
        <v>36.122654156134928</v>
      </c>
      <c r="I23" s="1837">
        <v>395</v>
      </c>
      <c r="J23" s="2584">
        <v>26.656586021505372</v>
      </c>
      <c r="K23" s="3049">
        <v>0.75626408402434298</v>
      </c>
      <c r="L23" s="3048">
        <v>52450</v>
      </c>
      <c r="M23" s="2578">
        <v>8.1223746767224689</v>
      </c>
      <c r="N23" s="3053"/>
    </row>
    <row r="24" spans="1:17">
      <c r="A24" s="1342" t="s">
        <v>77</v>
      </c>
      <c r="B24" s="1337" t="s">
        <v>152</v>
      </c>
      <c r="C24" s="3048">
        <v>15025</v>
      </c>
      <c r="D24" s="2584">
        <v>4.1619381053809485</v>
      </c>
      <c r="E24" s="2578">
        <v>87.806367464479422</v>
      </c>
      <c r="F24" s="3048">
        <v>2060</v>
      </c>
      <c r="G24" s="2584">
        <v>0.7281724803943378</v>
      </c>
      <c r="H24" s="3049">
        <v>12.051047706312652</v>
      </c>
      <c r="I24" s="1837">
        <v>25</v>
      </c>
      <c r="J24" s="2584">
        <v>1.639784946236559</v>
      </c>
      <c r="K24" s="3049">
        <v>0.1425848292079179</v>
      </c>
      <c r="L24" s="3048">
        <v>17115</v>
      </c>
      <c r="M24" s="2578">
        <v>2.6501200192030723</v>
      </c>
      <c r="N24" s="3053"/>
    </row>
    <row r="25" spans="1:17">
      <c r="A25" s="1342" t="s">
        <v>147</v>
      </c>
      <c r="B25" s="1337" t="s">
        <v>153</v>
      </c>
      <c r="C25" s="3048">
        <v>1535</v>
      </c>
      <c r="D25" s="2584">
        <v>0.42536554830167883</v>
      </c>
      <c r="E25" s="2578">
        <v>56.60622859817839</v>
      </c>
      <c r="F25" s="3048">
        <v>1170</v>
      </c>
      <c r="G25" s="2584">
        <v>0.41399108079192404</v>
      </c>
      <c r="H25" s="3049">
        <v>43.2168435331021</v>
      </c>
      <c r="I25" s="1837">
        <v>5</v>
      </c>
      <c r="J25" s="2584">
        <v>0.32258064516129031</v>
      </c>
      <c r="K25" s="3049">
        <v>0.1769278687195214</v>
      </c>
      <c r="L25" s="3048">
        <v>2715</v>
      </c>
      <c r="M25" s="2578">
        <v>0.42013999659300327</v>
      </c>
      <c r="N25" s="3053"/>
    </row>
    <row r="26" spans="1:17">
      <c r="A26" s="1342" t="s">
        <v>78</v>
      </c>
      <c r="B26" s="1337" t="s">
        <v>154</v>
      </c>
      <c r="C26" s="3048">
        <v>10340</v>
      </c>
      <c r="D26" s="2584">
        <v>2.8638351618827085</v>
      </c>
      <c r="E26" s="2578">
        <v>55.635596980154077</v>
      </c>
      <c r="F26" s="3048">
        <v>8170</v>
      </c>
      <c r="G26" s="2584">
        <v>2.8852532935040904</v>
      </c>
      <c r="H26" s="3049">
        <v>43.969227072113739</v>
      </c>
      <c r="I26" s="1837">
        <v>75</v>
      </c>
      <c r="J26" s="2584">
        <v>4.935483870967742</v>
      </c>
      <c r="K26" s="3049">
        <v>0.39517594773216952</v>
      </c>
      <c r="L26" s="3048">
        <v>18585</v>
      </c>
      <c r="M26" s="2578">
        <v>2.8780027255973861</v>
      </c>
      <c r="N26" s="3053"/>
    </row>
    <row r="27" spans="1:17">
      <c r="A27" s="1342" t="s">
        <v>79</v>
      </c>
      <c r="B27" s="1337" t="s">
        <v>155</v>
      </c>
      <c r="C27" s="3048">
        <v>13720</v>
      </c>
      <c r="D27" s="2584">
        <v>3.7997025202682306</v>
      </c>
      <c r="E27" s="2578">
        <v>73.530888946658919</v>
      </c>
      <c r="F27" s="3048">
        <v>4815</v>
      </c>
      <c r="G27" s="2584">
        <v>1.7008922739037247</v>
      </c>
      <c r="H27" s="3049">
        <v>25.820055905897991</v>
      </c>
      <c r="I27" s="1837">
        <v>120</v>
      </c>
      <c r="J27" s="2584">
        <v>8.1377688172043001</v>
      </c>
      <c r="K27" s="3049">
        <v>0.64905514744309589</v>
      </c>
      <c r="L27" s="3048">
        <v>18655</v>
      </c>
      <c r="M27" s="2578">
        <v>2.8891874312793271</v>
      </c>
      <c r="N27" s="3053"/>
    </row>
    <row r="28" spans="1:17">
      <c r="A28" s="746" t="s">
        <v>80</v>
      </c>
      <c r="B28" s="745" t="s">
        <v>81</v>
      </c>
      <c r="C28" s="3048">
        <v>21375</v>
      </c>
      <c r="D28" s="2584">
        <v>5.9207856345541829</v>
      </c>
      <c r="E28" s="2578">
        <v>64.257287791680767</v>
      </c>
      <c r="F28" s="3048">
        <v>11860</v>
      </c>
      <c r="G28" s="2584">
        <v>4.1871656621081961</v>
      </c>
      <c r="H28" s="3049">
        <v>35.647029647164921</v>
      </c>
      <c r="I28" s="1837">
        <v>30</v>
      </c>
      <c r="J28" s="2584">
        <v>2.1391129032258061</v>
      </c>
      <c r="K28" s="3049">
        <v>9.5682561154323068E-2</v>
      </c>
      <c r="L28" s="3048">
        <v>33265</v>
      </c>
      <c r="M28" s="2578">
        <v>5.1517275022068052</v>
      </c>
      <c r="N28" s="3053"/>
    </row>
    <row r="29" spans="1:17">
      <c r="A29" s="2761" t="s">
        <v>82</v>
      </c>
      <c r="B29" s="1363" t="s">
        <v>83</v>
      </c>
      <c r="C29" s="3048">
        <v>45035</v>
      </c>
      <c r="D29" s="2584">
        <v>12.47379879401606</v>
      </c>
      <c r="E29" s="2578">
        <v>65.832840611247974</v>
      </c>
      <c r="F29" s="3048">
        <v>23265</v>
      </c>
      <c r="G29" s="2584">
        <v>8.214383370584974</v>
      </c>
      <c r="H29" s="3049">
        <v>34.007834504086425</v>
      </c>
      <c r="I29" s="1837">
        <v>110</v>
      </c>
      <c r="J29" s="2584">
        <v>7.324596774193548</v>
      </c>
      <c r="K29" s="3049">
        <v>0.15932488466560915</v>
      </c>
      <c r="L29" s="3048">
        <v>68405</v>
      </c>
      <c r="M29" s="2578">
        <v>10.593807473711921</v>
      </c>
      <c r="N29" s="3053"/>
    </row>
    <row r="30" spans="1:17" ht="16.2" thickBot="1">
      <c r="A30" s="929" t="s">
        <v>84</v>
      </c>
      <c r="B30" s="687" t="s">
        <v>85</v>
      </c>
      <c r="C30" s="857">
        <v>207035</v>
      </c>
      <c r="D30" s="3047">
        <v>57.345755097179484</v>
      </c>
      <c r="E30" s="307">
        <v>58.029440151004231</v>
      </c>
      <c r="F30" s="857">
        <v>148835</v>
      </c>
      <c r="G30" s="3047">
        <v>52.552203496357819</v>
      </c>
      <c r="H30" s="862">
        <v>41.715570365577705</v>
      </c>
      <c r="I30" s="857">
        <v>910</v>
      </c>
      <c r="J30" s="3047">
        <v>61.139112903225815</v>
      </c>
      <c r="K30" s="862">
        <v>0.25498948341807381</v>
      </c>
      <c r="L30" s="857">
        <v>356780</v>
      </c>
      <c r="M30" s="307">
        <v>55.252105369117125</v>
      </c>
      <c r="N30" s="3053"/>
      <c r="O30" s="3053"/>
      <c r="P30" s="3053"/>
      <c r="Q30" s="3053"/>
    </row>
    <row r="31" spans="1:17" ht="15.6" thickTop="1">
      <c r="A31" s="2754" t="s">
        <v>86</v>
      </c>
      <c r="B31" s="2753"/>
      <c r="C31" s="2709"/>
      <c r="D31" s="2714"/>
      <c r="E31" s="1032"/>
      <c r="F31" s="2709"/>
      <c r="G31" s="2714"/>
      <c r="H31" s="1032"/>
      <c r="I31" s="2709"/>
      <c r="J31" s="2714"/>
      <c r="K31" s="1032"/>
      <c r="L31" s="2709"/>
      <c r="M31" s="1032"/>
      <c r="N31" s="3053"/>
    </row>
    <row r="32" spans="1:17" ht="16.2" thickBot="1">
      <c r="A32" s="687" t="s">
        <v>46</v>
      </c>
      <c r="B32" s="2750" t="s">
        <v>262</v>
      </c>
      <c r="C32" s="842">
        <v>361035</v>
      </c>
      <c r="D32" s="846">
        <v>100</v>
      </c>
      <c r="E32" s="315">
        <v>55.910829603704336</v>
      </c>
      <c r="F32" s="842">
        <v>283210</v>
      </c>
      <c r="G32" s="846">
        <v>100</v>
      </c>
      <c r="H32" s="847">
        <v>43.858733526396485</v>
      </c>
      <c r="I32" s="842">
        <v>1490</v>
      </c>
      <c r="J32" s="846">
        <v>100</v>
      </c>
      <c r="K32" s="847">
        <v>0.23043686989918385</v>
      </c>
      <c r="L32" s="842">
        <v>645730</v>
      </c>
      <c r="M32" s="315">
        <v>100</v>
      </c>
      <c r="N32" s="3053"/>
      <c r="O32" s="3053"/>
      <c r="P32" s="3053"/>
      <c r="Q32" s="3053"/>
    </row>
    <row r="33" spans="2:13" ht="15.6" thickTop="1">
      <c r="C33" s="3053"/>
      <c r="D33" s="3053"/>
      <c r="E33" s="3053"/>
      <c r="F33" s="3053"/>
      <c r="G33" s="3053"/>
      <c r="H33" s="3053"/>
      <c r="I33" s="3053"/>
      <c r="J33" s="3053"/>
      <c r="K33" s="3053"/>
      <c r="L33" s="3053"/>
      <c r="M33" s="3053"/>
    </row>
    <row r="35" spans="2:13" ht="17.399999999999999">
      <c r="B35" s="3054"/>
      <c r="C35" s="3053"/>
      <c r="D35" s="3053"/>
      <c r="E35" s="3053"/>
      <c r="F35" s="3053"/>
      <c r="G35" s="3053"/>
      <c r="H35" s="3053"/>
      <c r="I35" s="3053"/>
      <c r="J35" s="3053"/>
      <c r="K35" s="3053"/>
      <c r="L35" s="3053"/>
      <c r="M35" s="3053"/>
    </row>
  </sheetData>
  <mergeCells count="5">
    <mergeCell ref="A1:M1"/>
    <mergeCell ref="C3:E3"/>
    <mergeCell ref="F3:H3"/>
    <mergeCell ref="I3:K3"/>
    <mergeCell ref="L3:M3"/>
  </mergeCells>
  <pageMargins left="0.75" right="0.75" top="1" bottom="1" header="0.5" footer="0.5"/>
  <pageSetup paperSize="9" scale="51" orientation="landscape"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2B772-0565-4DDA-BF8D-536EA04F94EB}">
  <sheetPr>
    <tabColor theme="4"/>
  </sheetPr>
  <dimension ref="A1:Q35"/>
  <sheetViews>
    <sheetView showGridLines="0" topLeftCell="A16" zoomScale="80" zoomScaleNormal="8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11" width="10.77734375" style="11" customWidth="1"/>
    <col min="12" max="12" width="12.77734375" style="11" customWidth="1"/>
    <col min="13" max="13" width="10.77734375" style="11" customWidth="1"/>
    <col min="14" max="14" width="9.109375" style="11" customWidth="1"/>
    <col min="15" max="15" width="12.109375" style="508" customWidth="1"/>
    <col min="16" max="16384" width="9.109375" style="11"/>
  </cols>
  <sheetData>
    <row r="1" spans="1:15" ht="19.5" customHeight="1" thickBot="1">
      <c r="A1" s="2746" t="s">
        <v>458</v>
      </c>
      <c r="B1" s="2746"/>
      <c r="C1" s="2746"/>
      <c r="D1" s="2746"/>
      <c r="E1" s="2746"/>
      <c r="F1" s="2746"/>
      <c r="G1" s="2746"/>
      <c r="H1" s="2746"/>
      <c r="I1" s="2746"/>
      <c r="J1" s="2746"/>
      <c r="K1" s="2746"/>
      <c r="L1" s="2746"/>
      <c r="M1" s="2746"/>
    </row>
    <row r="2" spans="1:15" ht="16.8" thickTop="1" thickBot="1">
      <c r="A2" s="3001"/>
      <c r="B2" s="3001"/>
      <c r="C2" s="3001"/>
      <c r="D2" s="3001"/>
      <c r="E2" s="3001"/>
      <c r="F2" s="3001"/>
      <c r="G2" s="3001"/>
      <c r="H2" s="3001"/>
      <c r="I2" s="3001"/>
      <c r="J2" s="3001"/>
      <c r="K2" s="3001"/>
      <c r="L2" s="3038"/>
    </row>
    <row r="3" spans="1:15" ht="17.399999999999999" thickBot="1">
      <c r="C3" s="494" t="s">
        <v>143</v>
      </c>
      <c r="D3" s="2611"/>
      <c r="E3" s="493"/>
      <c r="F3" s="396" t="s">
        <v>144</v>
      </c>
      <c r="G3" s="886"/>
      <c r="H3" s="397"/>
      <c r="I3" s="396" t="s">
        <v>145</v>
      </c>
      <c r="J3" s="886"/>
      <c r="K3" s="397"/>
      <c r="L3" s="494" t="s">
        <v>15</v>
      </c>
      <c r="M3" s="493"/>
    </row>
    <row r="4" spans="1:15" ht="16.8" thickTop="1" thickBot="1">
      <c r="B4" s="510"/>
      <c r="C4" s="82" t="s">
        <v>8</v>
      </c>
      <c r="D4" s="2715" t="s">
        <v>9</v>
      </c>
      <c r="E4" s="9" t="s">
        <v>10</v>
      </c>
      <c r="F4" s="82" t="s">
        <v>8</v>
      </c>
      <c r="G4" s="2715" t="s">
        <v>9</v>
      </c>
      <c r="H4" s="9" t="s">
        <v>10</v>
      </c>
      <c r="I4" s="82" t="s">
        <v>8</v>
      </c>
      <c r="J4" s="2715" t="s">
        <v>9</v>
      </c>
      <c r="K4" s="9" t="s">
        <v>10</v>
      </c>
      <c r="L4" s="82" t="s">
        <v>8</v>
      </c>
      <c r="M4" s="299" t="s">
        <v>9</v>
      </c>
      <c r="N4" s="508"/>
      <c r="O4" s="11"/>
    </row>
    <row r="5" spans="1:15">
      <c r="A5" s="3051" t="s">
        <v>53</v>
      </c>
      <c r="B5" s="3050"/>
      <c r="C5" s="629"/>
      <c r="D5" s="2714"/>
      <c r="E5" s="627"/>
      <c r="F5" s="629"/>
      <c r="G5" s="2714"/>
      <c r="H5" s="627"/>
      <c r="I5" s="629"/>
      <c r="J5" s="2714"/>
      <c r="K5" s="627"/>
      <c r="L5" s="629"/>
      <c r="M5" s="1032"/>
    </row>
    <row r="6" spans="1:15">
      <c r="A6" s="1342" t="s">
        <v>54</v>
      </c>
      <c r="B6" s="1337" t="s">
        <v>191</v>
      </c>
      <c r="C6" s="3048">
        <v>1690</v>
      </c>
      <c r="D6" s="2584">
        <v>2.1665299215424851</v>
      </c>
      <c r="E6" s="2578">
        <v>50.527857922353611</v>
      </c>
      <c r="F6" s="1837">
        <v>1650</v>
      </c>
      <c r="G6" s="2760">
        <v>3.6826974624731954</v>
      </c>
      <c r="H6" s="2759">
        <v>49.292751109981616</v>
      </c>
      <c r="I6" s="1837">
        <v>5</v>
      </c>
      <c r="J6" s="2584">
        <v>1.1406844106463878</v>
      </c>
      <c r="K6" s="3049">
        <v>0.17939096766477808</v>
      </c>
      <c r="L6" s="3048">
        <v>3345</v>
      </c>
      <c r="M6" s="2578">
        <v>2.7126555175266431</v>
      </c>
      <c r="N6" s="509"/>
    </row>
    <row r="7" spans="1:15">
      <c r="A7" s="1342" t="s">
        <v>55</v>
      </c>
      <c r="B7" s="1337" t="s">
        <v>192</v>
      </c>
      <c r="C7" s="3048">
        <v>745</v>
      </c>
      <c r="D7" s="2584">
        <v>0.95751499923080863</v>
      </c>
      <c r="E7" s="2578">
        <v>33.882235528942111</v>
      </c>
      <c r="F7" s="1837">
        <v>1455</v>
      </c>
      <c r="G7" s="2760">
        <v>3.2467387419585414</v>
      </c>
      <c r="H7" s="2759">
        <v>65.936309199782244</v>
      </c>
      <c r="I7" s="1837">
        <v>5</v>
      </c>
      <c r="J7" s="2584">
        <v>0.76045627376425851</v>
      </c>
      <c r="K7" s="3049">
        <v>0.18145527127563055</v>
      </c>
      <c r="L7" s="3048">
        <v>2205</v>
      </c>
      <c r="M7" s="2578">
        <v>1.7878635500981364</v>
      </c>
      <c r="N7" s="509"/>
    </row>
    <row r="8" spans="1:15">
      <c r="A8" s="1342" t="s">
        <v>56</v>
      </c>
      <c r="B8" s="1337" t="s">
        <v>193</v>
      </c>
      <c r="C8" s="3048">
        <v>790</v>
      </c>
      <c r="D8" s="2584">
        <v>1.0155120250243577</v>
      </c>
      <c r="E8" s="2578">
        <v>52.724622439946479</v>
      </c>
      <c r="F8" s="1837">
        <v>710</v>
      </c>
      <c r="G8" s="2760">
        <v>1.5809730164403144</v>
      </c>
      <c r="H8" s="2759">
        <v>47.108978241625124</v>
      </c>
      <c r="I8" s="1837">
        <v>5</v>
      </c>
      <c r="J8" s="2584">
        <v>0.47528517110266161</v>
      </c>
      <c r="K8" s="3049">
        <v>0.1663993184283917</v>
      </c>
      <c r="L8" s="3048">
        <v>1500</v>
      </c>
      <c r="M8" s="2578">
        <v>1.2185193596003179</v>
      </c>
      <c r="N8" s="509"/>
    </row>
    <row r="9" spans="1:15">
      <c r="A9" s="1342" t="s">
        <v>57</v>
      </c>
      <c r="B9" s="1337" t="s">
        <v>58</v>
      </c>
      <c r="C9" s="3048">
        <v>710</v>
      </c>
      <c r="D9" s="2584">
        <v>0.91292754217732419</v>
      </c>
      <c r="E9" s="2578">
        <v>25.460226886760413</v>
      </c>
      <c r="F9" s="1837">
        <v>2075</v>
      </c>
      <c r="G9" s="2760">
        <v>4.6311427805575409</v>
      </c>
      <c r="H9" s="2759">
        <v>74.125041562536879</v>
      </c>
      <c r="I9" s="1837">
        <v>10</v>
      </c>
      <c r="J9" s="2584">
        <v>2.2053231939163496</v>
      </c>
      <c r="K9" s="3049">
        <v>0.41473155070271978</v>
      </c>
      <c r="L9" s="3048">
        <v>2795</v>
      </c>
      <c r="M9" s="2578">
        <v>2.2684796184852956</v>
      </c>
      <c r="N9" s="509"/>
    </row>
    <row r="10" spans="1:15">
      <c r="A10" s="1342" t="s">
        <v>59</v>
      </c>
      <c r="B10" s="1337" t="s">
        <v>194</v>
      </c>
      <c r="C10" s="3048">
        <v>775</v>
      </c>
      <c r="D10" s="2584">
        <v>0.9907056048407773</v>
      </c>
      <c r="E10" s="2578">
        <v>14.2069782020807</v>
      </c>
      <c r="F10" s="1837">
        <v>4650</v>
      </c>
      <c r="G10" s="2760">
        <v>10.386258041458184</v>
      </c>
      <c r="H10" s="2759">
        <v>85.480493647405737</v>
      </c>
      <c r="I10" s="1837">
        <v>15</v>
      </c>
      <c r="J10" s="2584">
        <v>3.2319391634980987</v>
      </c>
      <c r="K10" s="3049">
        <v>0.31252815051355731</v>
      </c>
      <c r="L10" s="3048">
        <v>5440</v>
      </c>
      <c r="M10" s="2578">
        <v>4.4116773994712002</v>
      </c>
      <c r="N10" s="509"/>
    </row>
    <row r="11" spans="1:15">
      <c r="A11" s="1342" t="s">
        <v>146</v>
      </c>
      <c r="B11" s="1337" t="s">
        <v>195</v>
      </c>
      <c r="C11" s="3048">
        <v>295</v>
      </c>
      <c r="D11" s="2584">
        <v>0.37736526331982978</v>
      </c>
      <c r="E11" s="2578">
        <v>52.486493233243579</v>
      </c>
      <c r="F11" s="1837">
        <v>265</v>
      </c>
      <c r="G11" s="2760">
        <v>0.59180664760543245</v>
      </c>
      <c r="H11" s="2759">
        <v>47.240696824349619</v>
      </c>
      <c r="I11" s="1837">
        <v>0</v>
      </c>
      <c r="J11" s="2584">
        <v>0.29087452471482894</v>
      </c>
      <c r="K11" s="3049">
        <v>0.27280994240678991</v>
      </c>
      <c r="L11" s="3048">
        <v>560</v>
      </c>
      <c r="M11" s="2578">
        <v>0.45485733750750218</v>
      </c>
      <c r="N11" s="509"/>
    </row>
    <row r="12" spans="1:15">
      <c r="A12" s="1342" t="s">
        <v>60</v>
      </c>
      <c r="B12" s="1337" t="s">
        <v>61</v>
      </c>
      <c r="C12" s="3048">
        <v>260</v>
      </c>
      <c r="D12" s="2584">
        <v>0.33494436182759857</v>
      </c>
      <c r="E12" s="2578">
        <v>40.633602388839634</v>
      </c>
      <c r="F12" s="1837">
        <v>380</v>
      </c>
      <c r="G12" s="2760">
        <v>0.84743566833452477</v>
      </c>
      <c r="H12" s="2759">
        <v>59.002472822283394</v>
      </c>
      <c r="I12" s="1837">
        <v>0</v>
      </c>
      <c r="J12" s="2584">
        <v>0.44486692015209123</v>
      </c>
      <c r="K12" s="3049">
        <v>0.36392478887696544</v>
      </c>
      <c r="L12" s="3048">
        <v>645</v>
      </c>
      <c r="M12" s="2578">
        <v>0.52149264383850513</v>
      </c>
      <c r="N12" s="509"/>
    </row>
    <row r="13" spans="1:15">
      <c r="A13" s="1342" t="s">
        <v>62</v>
      </c>
      <c r="B13" s="1337" t="s">
        <v>196</v>
      </c>
      <c r="C13" s="3048">
        <v>530</v>
      </c>
      <c r="D13" s="2584">
        <v>0.67863186503256245</v>
      </c>
      <c r="E13" s="2578">
        <v>80.764066886366408</v>
      </c>
      <c r="F13" s="1837">
        <v>125</v>
      </c>
      <c r="G13" s="2760">
        <v>0.2795300214438885</v>
      </c>
      <c r="H13" s="2759">
        <v>19.092518003173439</v>
      </c>
      <c r="I13" s="1837">
        <v>0</v>
      </c>
      <c r="J13" s="2584">
        <v>0.17870722433460073</v>
      </c>
      <c r="K13" s="3049">
        <v>0.1434151104601489</v>
      </c>
      <c r="L13" s="3048">
        <v>655</v>
      </c>
      <c r="M13" s="2578">
        <v>0.531590131226784</v>
      </c>
      <c r="N13" s="509"/>
    </row>
    <row r="14" spans="1:15">
      <c r="A14" s="1342" t="s">
        <v>63</v>
      </c>
      <c r="B14" s="1337" t="s">
        <v>64</v>
      </c>
      <c r="C14" s="3048">
        <v>605</v>
      </c>
      <c r="D14" s="2584">
        <v>0.77303728013948003</v>
      </c>
      <c r="E14" s="2578">
        <v>46.761223081277677</v>
      </c>
      <c r="F14" s="1837">
        <v>675</v>
      </c>
      <c r="G14" s="2760">
        <v>1.5067235525375267</v>
      </c>
      <c r="H14" s="2759">
        <v>52.308205315114812</v>
      </c>
      <c r="I14" s="1837">
        <v>10</v>
      </c>
      <c r="J14" s="2584">
        <v>2.2813688212927756</v>
      </c>
      <c r="K14" s="3049">
        <v>0.9305716036075159</v>
      </c>
      <c r="L14" s="3048">
        <v>1290</v>
      </c>
      <c r="M14" s="2578">
        <v>1.045864490908206</v>
      </c>
      <c r="N14" s="509"/>
    </row>
    <row r="15" spans="1:15">
      <c r="A15" s="746" t="s">
        <v>65</v>
      </c>
      <c r="B15" s="745" t="s">
        <v>66</v>
      </c>
      <c r="C15" s="3048">
        <v>1845</v>
      </c>
      <c r="D15" s="2584">
        <v>2.3650582021434796</v>
      </c>
      <c r="E15" s="2578">
        <v>79.492582203320453</v>
      </c>
      <c r="F15" s="1837">
        <v>435</v>
      </c>
      <c r="G15" s="2760">
        <v>0.97241333095067894</v>
      </c>
      <c r="H15" s="2759">
        <v>18.757998422937213</v>
      </c>
      <c r="I15" s="1837">
        <v>40</v>
      </c>
      <c r="J15" s="2584">
        <v>7.7186311787072253</v>
      </c>
      <c r="K15" s="3049">
        <v>1.7494193737423356</v>
      </c>
      <c r="L15" s="3048">
        <v>2320</v>
      </c>
      <c r="M15" s="2578">
        <v>1.8822446430599036</v>
      </c>
      <c r="N15" s="509"/>
    </row>
    <row r="16" spans="1:15">
      <c r="A16" s="746" t="s">
        <v>67</v>
      </c>
      <c r="B16" s="745" t="s">
        <v>68</v>
      </c>
      <c r="C16" s="3048">
        <v>22880</v>
      </c>
      <c r="D16" s="2584">
        <v>29.329752320393826</v>
      </c>
      <c r="E16" s="2578">
        <v>84.426801798477257</v>
      </c>
      <c r="F16" s="1837">
        <v>4170</v>
      </c>
      <c r="G16" s="2760">
        <v>9.3171461758398877</v>
      </c>
      <c r="H16" s="2759">
        <v>15.392376251361704</v>
      </c>
      <c r="I16" s="1837">
        <v>50</v>
      </c>
      <c r="J16" s="2584">
        <v>9.3155893536121681</v>
      </c>
      <c r="K16" s="3049">
        <v>0.18082195016104224</v>
      </c>
      <c r="L16" s="3048">
        <v>27100</v>
      </c>
      <c r="M16" s="2578">
        <v>21.978036951126541</v>
      </c>
      <c r="N16" s="509"/>
    </row>
    <row r="17" spans="1:17">
      <c r="A17" s="2764" t="s">
        <v>69</v>
      </c>
      <c r="B17" s="1363" t="s">
        <v>70</v>
      </c>
      <c r="C17" s="3048">
        <v>35</v>
      </c>
      <c r="D17" s="2584">
        <v>4.7074508999538488E-2</v>
      </c>
      <c r="E17" s="2578">
        <v>100</v>
      </c>
      <c r="F17" s="1837">
        <v>0</v>
      </c>
      <c r="G17" s="2760">
        <v>0</v>
      </c>
      <c r="H17" s="2759">
        <v>0</v>
      </c>
      <c r="I17" s="1837">
        <v>0</v>
      </c>
      <c r="J17" s="2584">
        <v>0</v>
      </c>
      <c r="K17" s="3049">
        <v>0</v>
      </c>
      <c r="L17" s="3048">
        <v>35</v>
      </c>
      <c r="M17" s="2578">
        <v>2.9781504971694593E-2</v>
      </c>
      <c r="N17" s="509"/>
    </row>
    <row r="18" spans="1:17" ht="16.2" thickBot="1">
      <c r="A18" s="929" t="s">
        <v>71</v>
      </c>
      <c r="B18" s="687" t="s">
        <v>72</v>
      </c>
      <c r="C18" s="857">
        <v>31160</v>
      </c>
      <c r="D18" s="3047">
        <v>39.949053894672069</v>
      </c>
      <c r="E18" s="307">
        <v>65.065964096422164</v>
      </c>
      <c r="F18" s="2684">
        <v>16585</v>
      </c>
      <c r="G18" s="2757">
        <v>37.042865439599709</v>
      </c>
      <c r="H18" s="2756">
        <v>34.626035021606619</v>
      </c>
      <c r="I18" s="2684">
        <v>150</v>
      </c>
      <c r="J18" s="3047">
        <v>28.043726235741445</v>
      </c>
      <c r="K18" s="862">
        <v>0.30800088197120562</v>
      </c>
      <c r="L18" s="857">
        <v>47895</v>
      </c>
      <c r="M18" s="307">
        <v>38.843063147820729</v>
      </c>
      <c r="N18" s="509"/>
      <c r="P18" s="509"/>
      <c r="Q18" s="509"/>
    </row>
    <row r="19" spans="1:17" ht="15.6" thickTop="1">
      <c r="A19" s="2763" t="s">
        <v>87</v>
      </c>
      <c r="B19" s="2762"/>
      <c r="C19" s="2709"/>
      <c r="D19" s="2714"/>
      <c r="E19" s="1032"/>
      <c r="F19" s="1368"/>
      <c r="G19" s="2752"/>
      <c r="H19" s="2751"/>
      <c r="I19" s="1368"/>
      <c r="J19" s="2714"/>
      <c r="K19" s="1032"/>
      <c r="L19" s="2709"/>
      <c r="M19" s="1032"/>
      <c r="N19" s="509"/>
    </row>
    <row r="20" spans="1:17">
      <c r="A20" s="1342" t="s">
        <v>73</v>
      </c>
      <c r="B20" s="1337" t="s">
        <v>148</v>
      </c>
      <c r="C20" s="3048">
        <v>9990</v>
      </c>
      <c r="D20" s="2584">
        <v>12.805125378185734</v>
      </c>
      <c r="E20" s="2578">
        <v>53.502098087885088</v>
      </c>
      <c r="F20" s="1837">
        <v>8645</v>
      </c>
      <c r="G20" s="2760">
        <v>19.305687097927091</v>
      </c>
      <c r="H20" s="2759">
        <v>46.293824433377004</v>
      </c>
      <c r="I20" s="1837">
        <v>40</v>
      </c>
      <c r="J20" s="2584">
        <v>7.243346007604563</v>
      </c>
      <c r="K20" s="3049">
        <v>0.20407747873791202</v>
      </c>
      <c r="L20" s="3048">
        <v>18670</v>
      </c>
      <c r="M20" s="2578">
        <v>15.141673019838118</v>
      </c>
      <c r="N20" s="509"/>
    </row>
    <row r="21" spans="1:17">
      <c r="A21" s="1342" t="s">
        <v>74</v>
      </c>
      <c r="B21" s="1337" t="s">
        <v>149</v>
      </c>
      <c r="C21" s="3048">
        <v>9610</v>
      </c>
      <c r="D21" s="2584">
        <v>12.318427260140506</v>
      </c>
      <c r="E21" s="2578">
        <v>59.229968846660732</v>
      </c>
      <c r="F21" s="1837">
        <v>6570</v>
      </c>
      <c r="G21" s="2760">
        <v>14.675176465332381</v>
      </c>
      <c r="H21" s="2759">
        <v>40.496770630303438</v>
      </c>
      <c r="I21" s="1837">
        <v>45</v>
      </c>
      <c r="J21" s="2584">
        <v>8.4277566539923949</v>
      </c>
      <c r="K21" s="3049">
        <v>0.27325435894021938</v>
      </c>
      <c r="L21" s="3048">
        <v>16225</v>
      </c>
      <c r="M21" s="2578">
        <v>13.157537024120423</v>
      </c>
      <c r="N21" s="509"/>
    </row>
    <row r="22" spans="1:17">
      <c r="A22" s="1342" t="s">
        <v>75</v>
      </c>
      <c r="B22" s="1337" t="s">
        <v>150</v>
      </c>
      <c r="C22" s="3048">
        <v>180</v>
      </c>
      <c r="D22" s="2584">
        <v>0.22874467976001234</v>
      </c>
      <c r="E22" s="2578">
        <v>46.053582490192028</v>
      </c>
      <c r="F22" s="1837">
        <v>210</v>
      </c>
      <c r="G22" s="2760">
        <v>0.46463992137240884</v>
      </c>
      <c r="H22" s="2759">
        <v>53.688313029114184</v>
      </c>
      <c r="I22" s="1837">
        <v>0</v>
      </c>
      <c r="J22" s="2584">
        <v>0.19011406844106463</v>
      </c>
      <c r="K22" s="3049">
        <v>0.25810448069378483</v>
      </c>
      <c r="L22" s="3048">
        <v>385</v>
      </c>
      <c r="M22" s="2578">
        <v>0.31423056335058153</v>
      </c>
      <c r="N22" s="509"/>
    </row>
    <row r="23" spans="1:17">
      <c r="A23" s="1342" t="s">
        <v>76</v>
      </c>
      <c r="B23" s="1337" t="s">
        <v>151</v>
      </c>
      <c r="C23" s="3048">
        <v>2740</v>
      </c>
      <c r="D23" s="2584">
        <v>3.5121404030562533</v>
      </c>
      <c r="E23" s="2578">
        <v>70.279387507471455</v>
      </c>
      <c r="F23" s="1837">
        <v>1090</v>
      </c>
      <c r="G23" s="2760">
        <v>2.4384158327376704</v>
      </c>
      <c r="H23" s="2759">
        <v>28.003652996149476</v>
      </c>
      <c r="I23" s="1837">
        <v>65</v>
      </c>
      <c r="J23" s="2584">
        <v>12.724334600760457</v>
      </c>
      <c r="K23" s="3049">
        <v>1.7169594963790704</v>
      </c>
      <c r="L23" s="3048">
        <v>3900</v>
      </c>
      <c r="M23" s="2578">
        <v>3.1615841295073723</v>
      </c>
      <c r="N23" s="509"/>
    </row>
    <row r="24" spans="1:17">
      <c r="A24" s="1342" t="s">
        <v>77</v>
      </c>
      <c r="B24" s="1337" t="s">
        <v>152</v>
      </c>
      <c r="C24" s="3048">
        <v>5740</v>
      </c>
      <c r="D24" s="2584">
        <v>7.3582944464386442</v>
      </c>
      <c r="E24" s="2578">
        <v>68.106582878677486</v>
      </c>
      <c r="F24" s="1837">
        <v>2665</v>
      </c>
      <c r="G24" s="2760">
        <v>5.9570608470335955</v>
      </c>
      <c r="H24" s="2759">
        <v>31.6442483168439</v>
      </c>
      <c r="I24" s="1837">
        <v>20</v>
      </c>
      <c r="J24" s="2584">
        <v>3.9923954372623576</v>
      </c>
      <c r="K24" s="3049">
        <v>0.24918067022480839</v>
      </c>
      <c r="L24" s="3048">
        <v>8430</v>
      </c>
      <c r="M24" s="2578">
        <v>6.8351635874061216</v>
      </c>
      <c r="N24" s="509"/>
    </row>
    <row r="25" spans="1:17">
      <c r="A25" s="1342" t="s">
        <v>147</v>
      </c>
      <c r="B25" s="1337" t="s">
        <v>153</v>
      </c>
      <c r="C25" s="3048">
        <v>60</v>
      </c>
      <c r="D25" s="2584">
        <v>7.4150043587508346E-2</v>
      </c>
      <c r="E25" s="2578">
        <v>62.421756960932449</v>
      </c>
      <c r="F25" s="1837">
        <v>35</v>
      </c>
      <c r="G25" s="2760">
        <v>7.6661901358112933E-2</v>
      </c>
      <c r="H25" s="2759">
        <v>37.038635873084395</v>
      </c>
      <c r="I25" s="1837">
        <v>0</v>
      </c>
      <c r="J25" s="2584">
        <v>9.5057034220532313E-2</v>
      </c>
      <c r="K25" s="3049">
        <v>0.53960716598316427</v>
      </c>
      <c r="L25" s="3048">
        <v>95</v>
      </c>
      <c r="M25" s="2578">
        <v>7.5151259550033253E-2</v>
      </c>
      <c r="N25" s="509"/>
    </row>
    <row r="26" spans="1:17">
      <c r="A26" s="1342" t="s">
        <v>78</v>
      </c>
      <c r="B26" s="1337" t="s">
        <v>154</v>
      </c>
      <c r="C26" s="3048">
        <v>1170</v>
      </c>
      <c r="D26" s="2584">
        <v>1.5022691144043894</v>
      </c>
      <c r="E26" s="2578">
        <v>60.876815659871575</v>
      </c>
      <c r="F26" s="1837">
        <v>705</v>
      </c>
      <c r="G26" s="2760">
        <v>1.5725294853466762</v>
      </c>
      <c r="H26" s="2759">
        <v>36.572428984061673</v>
      </c>
      <c r="I26" s="1837">
        <v>50</v>
      </c>
      <c r="J26" s="2584">
        <v>9.334600760456274</v>
      </c>
      <c r="K26" s="3049">
        <v>2.5507553560667455</v>
      </c>
      <c r="L26" s="3048">
        <v>1925</v>
      </c>
      <c r="M26" s="2578">
        <v>1.5611932067024608</v>
      </c>
      <c r="N26" s="509"/>
    </row>
    <row r="27" spans="1:17">
      <c r="A27" s="1342" t="s">
        <v>79</v>
      </c>
      <c r="B27" s="1337" t="s">
        <v>155</v>
      </c>
      <c r="C27" s="3048">
        <v>3000</v>
      </c>
      <c r="D27" s="2584">
        <v>3.8454310035382799</v>
      </c>
      <c r="E27" s="2578">
        <v>56.667353065083802</v>
      </c>
      <c r="F27" s="1837">
        <v>2170</v>
      </c>
      <c r="G27" s="2760">
        <v>4.8439510364546106</v>
      </c>
      <c r="H27" s="2759">
        <v>40.967406150759537</v>
      </c>
      <c r="I27" s="1837">
        <v>125</v>
      </c>
      <c r="J27" s="2584">
        <v>23.802281368821294</v>
      </c>
      <c r="K27" s="3049">
        <v>2.3652407841566649</v>
      </c>
      <c r="L27" s="3048">
        <v>5295</v>
      </c>
      <c r="M27" s="2578">
        <v>4.2931191097990231</v>
      </c>
      <c r="N27" s="509"/>
    </row>
    <row r="28" spans="1:17">
      <c r="A28" s="746" t="s">
        <v>80</v>
      </c>
      <c r="B28" s="745" t="s">
        <v>81</v>
      </c>
      <c r="C28" s="3048">
        <v>4210</v>
      </c>
      <c r="D28" s="2584">
        <v>5.3950823034716171</v>
      </c>
      <c r="E28" s="2578">
        <v>54.986058738831964</v>
      </c>
      <c r="F28" s="1837">
        <v>3435</v>
      </c>
      <c r="G28" s="2760">
        <v>7.6687812723373838</v>
      </c>
      <c r="H28" s="2759">
        <v>44.857151069962391</v>
      </c>
      <c r="I28" s="1837">
        <v>10</v>
      </c>
      <c r="J28" s="2584">
        <v>2.2813688212927756</v>
      </c>
      <c r="K28" s="3049">
        <v>0.1567901912056382</v>
      </c>
      <c r="L28" s="3048">
        <v>7655</v>
      </c>
      <c r="M28" s="2578">
        <v>6.2073512952359327</v>
      </c>
      <c r="N28" s="509"/>
    </row>
    <row r="29" spans="1:17">
      <c r="A29" s="2761" t="s">
        <v>82</v>
      </c>
      <c r="B29" s="1363" t="s">
        <v>83</v>
      </c>
      <c r="C29" s="3048">
        <v>10150</v>
      </c>
      <c r="D29" s="2584">
        <v>13.011281472744987</v>
      </c>
      <c r="E29" s="2578">
        <v>79.073862272929844</v>
      </c>
      <c r="F29" s="1837">
        <v>2665</v>
      </c>
      <c r="G29" s="2760">
        <v>5.9542307005003581</v>
      </c>
      <c r="H29" s="2759">
        <v>20.767745675187999</v>
      </c>
      <c r="I29" s="1837">
        <v>20</v>
      </c>
      <c r="J29" s="2584">
        <v>3.8650190114068437</v>
      </c>
      <c r="K29" s="3049">
        <v>0.15839205188216191</v>
      </c>
      <c r="L29" s="3048">
        <v>12835</v>
      </c>
      <c r="M29" s="2578">
        <v>10.409933656669208</v>
      </c>
      <c r="N29" s="509"/>
    </row>
    <row r="30" spans="1:17" ht="16.2" thickBot="1">
      <c r="A30" s="929" t="s">
        <v>84</v>
      </c>
      <c r="B30" s="687" t="s">
        <v>85</v>
      </c>
      <c r="C30" s="857">
        <v>46840</v>
      </c>
      <c r="D30" s="3047">
        <v>60.050946105327931</v>
      </c>
      <c r="E30" s="307">
        <v>62.120504028365119</v>
      </c>
      <c r="F30" s="857">
        <v>28185</v>
      </c>
      <c r="G30" s="3047">
        <v>62.957134560400284</v>
      </c>
      <c r="H30" s="862">
        <v>37.377554993496481</v>
      </c>
      <c r="I30" s="2684">
        <v>380</v>
      </c>
      <c r="J30" s="3047">
        <v>71.956273764258555</v>
      </c>
      <c r="K30" s="862">
        <v>0.50194097813840099</v>
      </c>
      <c r="L30" s="857">
        <v>75405</v>
      </c>
      <c r="M30" s="307">
        <v>61.156936852179264</v>
      </c>
      <c r="N30" s="509"/>
      <c r="P30" s="509"/>
      <c r="Q30" s="509"/>
    </row>
    <row r="31" spans="1:17" ht="15.6" thickTop="1">
      <c r="A31" s="2754" t="s">
        <v>86</v>
      </c>
      <c r="B31" s="2753"/>
      <c r="C31" s="2709"/>
      <c r="D31" s="2714"/>
      <c r="E31" s="1032"/>
      <c r="F31" s="2709"/>
      <c r="G31" s="2714"/>
      <c r="H31" s="1032"/>
      <c r="I31" s="1368"/>
      <c r="J31" s="2714"/>
      <c r="K31" s="1032"/>
      <c r="L31" s="2709"/>
      <c r="M31" s="1032"/>
      <c r="N31" s="509"/>
    </row>
    <row r="32" spans="1:17" ht="16.2" thickBot="1">
      <c r="A32" s="687" t="s">
        <v>46</v>
      </c>
      <c r="B32" s="2750" t="s">
        <v>262</v>
      </c>
      <c r="C32" s="842">
        <v>78005</v>
      </c>
      <c r="D32" s="846">
        <v>99.999999999999986</v>
      </c>
      <c r="E32" s="315">
        <v>63.264610942594366</v>
      </c>
      <c r="F32" s="842">
        <v>44770</v>
      </c>
      <c r="G32" s="846">
        <v>100.00000000000003</v>
      </c>
      <c r="H32" s="847">
        <v>36.308780353290402</v>
      </c>
      <c r="I32" s="842">
        <v>525</v>
      </c>
      <c r="J32" s="846">
        <v>100</v>
      </c>
      <c r="K32" s="847">
        <v>0.426608704115233</v>
      </c>
      <c r="L32" s="842">
        <v>123300</v>
      </c>
      <c r="M32" s="315">
        <v>100.00000000000001</v>
      </c>
      <c r="N32" s="509"/>
      <c r="O32" s="509"/>
      <c r="P32" s="509"/>
      <c r="Q32" s="509"/>
    </row>
    <row r="33" spans="2:13" ht="15.6" thickTop="1">
      <c r="C33" s="509"/>
      <c r="D33" s="509"/>
      <c r="E33" s="509"/>
      <c r="F33" s="509"/>
      <c r="G33" s="509"/>
      <c r="H33" s="509"/>
      <c r="I33" s="509"/>
      <c r="J33" s="509"/>
      <c r="K33" s="509"/>
      <c r="L33" s="509"/>
      <c r="M33" s="509"/>
    </row>
    <row r="35" spans="2:13" ht="17.399999999999999">
      <c r="B35" s="1905"/>
      <c r="C35" s="509"/>
      <c r="D35" s="509"/>
      <c r="E35" s="509"/>
      <c r="F35" s="509"/>
      <c r="G35" s="509"/>
      <c r="H35" s="509"/>
      <c r="I35" s="509"/>
      <c r="J35" s="509"/>
      <c r="K35" s="509"/>
      <c r="L35" s="509"/>
      <c r="M35" s="509"/>
    </row>
  </sheetData>
  <mergeCells count="5">
    <mergeCell ref="A1:M1"/>
    <mergeCell ref="C3:E3"/>
    <mergeCell ref="F3:H3"/>
    <mergeCell ref="I3:K3"/>
    <mergeCell ref="L3:M3"/>
  </mergeCells>
  <pageMargins left="0.75" right="0.75" top="1" bottom="1" header="0.5" footer="0.5"/>
  <pageSetup paperSize="9" scale="51" orientation="landscape"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4B054-ED7A-49F5-8170-E359ECD459F7}">
  <sheetPr>
    <tabColor theme="4"/>
  </sheetPr>
  <dimension ref="A1:Q35"/>
  <sheetViews>
    <sheetView showGridLines="0" topLeftCell="A17" zoomScale="80" zoomScaleNormal="80" zoomScaleSheetLayoutView="90" workbookViewId="0">
      <selection activeCell="W32" sqref="W32"/>
    </sheetView>
  </sheetViews>
  <sheetFormatPr defaultColWidth="9.109375" defaultRowHeight="15"/>
  <cols>
    <col min="1" max="1" width="9.109375" style="3052"/>
    <col min="2" max="2" width="44.109375" style="3052" customWidth="1"/>
    <col min="3" max="3" width="12.77734375" style="3052" customWidth="1"/>
    <col min="4" max="5" width="10.77734375" style="3052" customWidth="1"/>
    <col min="6" max="6" width="12.77734375" style="3052" customWidth="1"/>
    <col min="7" max="7" width="10.77734375" style="3052" customWidth="1"/>
    <col min="8" max="11" width="10.77734375" style="2217" customWidth="1"/>
    <col min="12" max="12" width="12.77734375" style="3052" customWidth="1"/>
    <col min="13" max="13" width="10.77734375" style="3052" customWidth="1"/>
    <col min="14" max="14" width="12.77734375" style="3052" customWidth="1"/>
    <col min="15" max="16384" width="9.109375" style="3052"/>
  </cols>
  <sheetData>
    <row r="1" spans="1:14" ht="19.5" customHeight="1" thickBot="1">
      <c r="A1" s="2746" t="s">
        <v>459</v>
      </c>
      <c r="B1" s="2746"/>
      <c r="C1" s="2746"/>
      <c r="D1" s="2746"/>
      <c r="E1" s="2746"/>
      <c r="F1" s="2746"/>
      <c r="G1" s="2746"/>
      <c r="H1" s="2746"/>
      <c r="I1" s="2746"/>
      <c r="J1" s="2746"/>
      <c r="K1" s="2746"/>
      <c r="L1" s="2746"/>
      <c r="M1" s="2746"/>
    </row>
    <row r="2" spans="1:14" ht="16.8" thickTop="1" thickBot="1">
      <c r="A2" s="3001"/>
      <c r="B2" s="3001"/>
      <c r="C2" s="3001"/>
      <c r="D2" s="3001"/>
      <c r="E2" s="3001"/>
      <c r="F2" s="3001"/>
      <c r="G2" s="3001"/>
      <c r="H2" s="3001"/>
      <c r="I2" s="3001"/>
      <c r="J2" s="3001"/>
      <c r="K2" s="3001"/>
      <c r="L2" s="3038"/>
    </row>
    <row r="3" spans="1:14" ht="17.399999999999999" thickBot="1">
      <c r="A3" s="11"/>
      <c r="B3" s="11"/>
      <c r="C3" s="494" t="s">
        <v>143</v>
      </c>
      <c r="D3" s="2611"/>
      <c r="E3" s="493"/>
      <c r="F3" s="396" t="s">
        <v>144</v>
      </c>
      <c r="G3" s="886"/>
      <c r="H3" s="397"/>
      <c r="I3" s="396" t="s">
        <v>145</v>
      </c>
      <c r="J3" s="886"/>
      <c r="K3" s="397"/>
      <c r="L3" s="494" t="s">
        <v>13</v>
      </c>
      <c r="M3" s="493"/>
    </row>
    <row r="4" spans="1:14" ht="16.8" thickTop="1" thickBot="1">
      <c r="A4" s="11"/>
      <c r="B4" s="510"/>
      <c r="C4" s="82" t="s">
        <v>8</v>
      </c>
      <c r="D4" s="2715" t="s">
        <v>9</v>
      </c>
      <c r="E4" s="9" t="s">
        <v>10</v>
      </c>
      <c r="F4" s="82" t="s">
        <v>8</v>
      </c>
      <c r="G4" s="2715" t="s">
        <v>9</v>
      </c>
      <c r="H4" s="9" t="s">
        <v>10</v>
      </c>
      <c r="I4" s="82" t="s">
        <v>8</v>
      </c>
      <c r="J4" s="2715" t="s">
        <v>9</v>
      </c>
      <c r="K4" s="9" t="s">
        <v>10</v>
      </c>
      <c r="L4" s="82" t="s">
        <v>8</v>
      </c>
      <c r="M4" s="299" t="s">
        <v>9</v>
      </c>
    </row>
    <row r="5" spans="1:14">
      <c r="A5" s="3051" t="s">
        <v>53</v>
      </c>
      <c r="B5" s="3050"/>
      <c r="C5" s="629"/>
      <c r="D5" s="2714"/>
      <c r="E5" s="627"/>
      <c r="F5" s="629"/>
      <c r="G5" s="2714"/>
      <c r="H5" s="627"/>
      <c r="I5" s="629"/>
      <c r="J5" s="2714"/>
      <c r="K5" s="627"/>
      <c r="L5" s="629"/>
      <c r="M5" s="1032"/>
    </row>
    <row r="6" spans="1:14">
      <c r="A6" s="1342" t="s">
        <v>54</v>
      </c>
      <c r="B6" s="1337" t="s">
        <v>191</v>
      </c>
      <c r="C6" s="1837">
        <v>1365</v>
      </c>
      <c r="D6" s="2760">
        <v>2.2423500410846344</v>
      </c>
      <c r="E6" s="2758">
        <v>49.167609562040113</v>
      </c>
      <c r="F6" s="1837">
        <v>1405</v>
      </c>
      <c r="G6" s="2760">
        <v>4.2549642813899986</v>
      </c>
      <c r="H6" s="2759">
        <v>50.652219347492391</v>
      </c>
      <c r="I6" s="1837">
        <v>5</v>
      </c>
      <c r="J6" s="2760">
        <v>1.0309278350515463</v>
      </c>
      <c r="K6" s="2759">
        <v>0.18017109046750795</v>
      </c>
      <c r="L6" s="1837">
        <v>2775</v>
      </c>
      <c r="M6" s="2758">
        <v>2.9406703330472284</v>
      </c>
      <c r="N6" s="3053"/>
    </row>
    <row r="7" spans="1:14">
      <c r="A7" s="1342" t="s">
        <v>55</v>
      </c>
      <c r="B7" s="1337" t="s">
        <v>192</v>
      </c>
      <c r="C7" s="1837">
        <v>465</v>
      </c>
      <c r="D7" s="2760">
        <v>0.76292522596548895</v>
      </c>
      <c r="E7" s="2758">
        <v>34.664436546100774</v>
      </c>
      <c r="F7" s="1837">
        <v>875</v>
      </c>
      <c r="G7" s="2760">
        <v>2.6486257416152079</v>
      </c>
      <c r="H7" s="2759">
        <v>65.335563453899226</v>
      </c>
      <c r="I7" s="1837">
        <v>0</v>
      </c>
      <c r="J7" s="2760">
        <v>0</v>
      </c>
      <c r="K7" s="2759">
        <v>0</v>
      </c>
      <c r="L7" s="1837">
        <v>1340</v>
      </c>
      <c r="M7" s="2758">
        <v>1.4191223998897966</v>
      </c>
      <c r="N7" s="3053"/>
    </row>
    <row r="8" spans="1:14">
      <c r="A8" s="1342" t="s">
        <v>56</v>
      </c>
      <c r="B8" s="1337" t="s">
        <v>193</v>
      </c>
      <c r="C8" s="1837">
        <v>640</v>
      </c>
      <c r="D8" s="2760">
        <v>1.0522925225965489</v>
      </c>
      <c r="E8" s="2758">
        <v>57.125014497149643</v>
      </c>
      <c r="F8" s="1837">
        <v>480</v>
      </c>
      <c r="G8" s="2760">
        <v>1.4517193364814143</v>
      </c>
      <c r="H8" s="2759">
        <v>42.785772274312826</v>
      </c>
      <c r="I8" s="1837">
        <v>0</v>
      </c>
      <c r="J8" s="2760">
        <v>0.2061855670103093</v>
      </c>
      <c r="K8" s="2759">
        <v>8.9213228537527542E-2</v>
      </c>
      <c r="L8" s="1837">
        <v>1120</v>
      </c>
      <c r="M8" s="2758">
        <v>1.1877695478483856</v>
      </c>
      <c r="N8" s="3053"/>
    </row>
    <row r="9" spans="1:14">
      <c r="A9" s="1342" t="s">
        <v>57</v>
      </c>
      <c r="B9" s="1337" t="s">
        <v>58</v>
      </c>
      <c r="C9" s="1837">
        <v>490</v>
      </c>
      <c r="D9" s="2760">
        <v>0.80195562859490555</v>
      </c>
      <c r="E9" s="2758">
        <v>27.281672266605543</v>
      </c>
      <c r="F9" s="1837">
        <v>1290</v>
      </c>
      <c r="G9" s="2760">
        <v>3.9112483351495335</v>
      </c>
      <c r="H9" s="2759">
        <v>72.237534312437447</v>
      </c>
      <c r="I9" s="1837">
        <v>10</v>
      </c>
      <c r="J9" s="2760">
        <v>1.7731958762886597</v>
      </c>
      <c r="K9" s="2759">
        <v>0.4807934209570025</v>
      </c>
      <c r="L9" s="1837">
        <v>1790</v>
      </c>
      <c r="M9" s="2758">
        <v>1.8954021892318615</v>
      </c>
      <c r="N9" s="3053"/>
    </row>
    <row r="10" spans="1:14">
      <c r="A10" s="1342" t="s">
        <v>59</v>
      </c>
      <c r="B10" s="1337" t="s">
        <v>194</v>
      </c>
      <c r="C10" s="1837">
        <v>550</v>
      </c>
      <c r="D10" s="2760">
        <v>0.90461791290057514</v>
      </c>
      <c r="E10" s="2758">
        <v>15.696484074253615</v>
      </c>
      <c r="F10" s="1837">
        <v>2940</v>
      </c>
      <c r="G10" s="2760">
        <v>8.9007143722000244</v>
      </c>
      <c r="H10" s="2759">
        <v>83.847272519889358</v>
      </c>
      <c r="I10" s="1837">
        <v>15</v>
      </c>
      <c r="J10" s="2760">
        <v>3.2989690721649487</v>
      </c>
      <c r="K10" s="2759">
        <v>0.45624340585702472</v>
      </c>
      <c r="L10" s="1837">
        <v>3505</v>
      </c>
      <c r="M10" s="2758">
        <v>3.7160780324464087</v>
      </c>
      <c r="N10" s="3053"/>
    </row>
    <row r="11" spans="1:14">
      <c r="A11" s="1342" t="s">
        <v>146</v>
      </c>
      <c r="B11" s="1337" t="s">
        <v>195</v>
      </c>
      <c r="C11" s="1837">
        <v>205</v>
      </c>
      <c r="D11" s="2760">
        <v>0.33626951520131471</v>
      </c>
      <c r="E11" s="2758">
        <v>52.161721219537071</v>
      </c>
      <c r="F11" s="1837">
        <v>185</v>
      </c>
      <c r="G11" s="2760">
        <v>0.56341566775638696</v>
      </c>
      <c r="H11" s="2759">
        <v>47.448251249107784</v>
      </c>
      <c r="I11" s="1837">
        <v>0</v>
      </c>
      <c r="J11" s="2760">
        <v>0.31546391752577319</v>
      </c>
      <c r="K11" s="2759">
        <v>0.39002753135515456</v>
      </c>
      <c r="L11" s="1837">
        <v>390</v>
      </c>
      <c r="M11" s="2758">
        <v>0.41567854531582799</v>
      </c>
      <c r="N11" s="3053"/>
    </row>
    <row r="12" spans="1:14">
      <c r="A12" s="1342" t="s">
        <v>60</v>
      </c>
      <c r="B12" s="1337" t="s">
        <v>61</v>
      </c>
      <c r="C12" s="1837">
        <v>175</v>
      </c>
      <c r="D12" s="2760">
        <v>0.28844700082169272</v>
      </c>
      <c r="E12" s="2758">
        <v>40.3865623561896</v>
      </c>
      <c r="F12" s="1837">
        <v>255</v>
      </c>
      <c r="G12" s="2760">
        <v>0.77715219760261545</v>
      </c>
      <c r="H12" s="2759">
        <v>59.075011504832034</v>
      </c>
      <c r="I12" s="1837">
        <v>0</v>
      </c>
      <c r="J12" s="2760">
        <v>0.48247422680412366</v>
      </c>
      <c r="K12" s="2759">
        <v>0.53842613897837088</v>
      </c>
      <c r="L12" s="1837">
        <v>435</v>
      </c>
      <c r="M12" s="2758">
        <v>0.46052283010670658</v>
      </c>
      <c r="N12" s="3053"/>
    </row>
    <row r="13" spans="1:14">
      <c r="A13" s="1342" t="s">
        <v>62</v>
      </c>
      <c r="B13" s="1337" t="s">
        <v>196</v>
      </c>
      <c r="C13" s="1837">
        <v>425</v>
      </c>
      <c r="D13" s="2760">
        <v>0.69738701725554653</v>
      </c>
      <c r="E13" s="2758">
        <v>80.152614082804462</v>
      </c>
      <c r="F13" s="1837">
        <v>105</v>
      </c>
      <c r="G13" s="2760">
        <v>0.31523186826492311</v>
      </c>
      <c r="H13" s="2759">
        <v>19.66983983076458</v>
      </c>
      <c r="I13" s="1837">
        <v>0</v>
      </c>
      <c r="J13" s="2760">
        <v>0.1938144329896907</v>
      </c>
      <c r="K13" s="2759">
        <v>0.17754608643094588</v>
      </c>
      <c r="L13" s="1837">
        <v>530</v>
      </c>
      <c r="M13" s="2758">
        <v>0.56101980481291924</v>
      </c>
      <c r="N13" s="3053"/>
    </row>
    <row r="14" spans="1:14">
      <c r="A14" s="1342" t="s">
        <v>63</v>
      </c>
      <c r="B14" s="1337" t="s">
        <v>64</v>
      </c>
      <c r="C14" s="1837">
        <v>465</v>
      </c>
      <c r="D14" s="2760">
        <v>0.76724732949876751</v>
      </c>
      <c r="E14" s="2758">
        <v>47.396044830666781</v>
      </c>
      <c r="F14" s="1837">
        <v>505</v>
      </c>
      <c r="G14" s="2760">
        <v>1.5321770190095654</v>
      </c>
      <c r="H14" s="2759">
        <v>51.385730528709495</v>
      </c>
      <c r="I14" s="1837">
        <v>10</v>
      </c>
      <c r="J14" s="2760">
        <v>2.4742268041237114</v>
      </c>
      <c r="K14" s="2759">
        <v>1.2182246406237309</v>
      </c>
      <c r="L14" s="1837">
        <v>985</v>
      </c>
      <c r="M14" s="2758">
        <v>1.0437952337052696</v>
      </c>
      <c r="N14" s="3053"/>
    </row>
    <row r="15" spans="1:14">
      <c r="A15" s="746" t="s">
        <v>65</v>
      </c>
      <c r="B15" s="745" t="s">
        <v>66</v>
      </c>
      <c r="C15" s="1837">
        <v>1180</v>
      </c>
      <c r="D15" s="2760">
        <v>1.9424979457682827</v>
      </c>
      <c r="E15" s="2758">
        <v>77.452477213307034</v>
      </c>
      <c r="F15" s="1837">
        <v>305</v>
      </c>
      <c r="G15" s="2760">
        <v>0.91869475723453198</v>
      </c>
      <c r="H15" s="2759">
        <v>19.887164096952382</v>
      </c>
      <c r="I15" s="1837">
        <v>40</v>
      </c>
      <c r="J15" s="2760">
        <v>8.3711340206185572</v>
      </c>
      <c r="K15" s="2759">
        <v>2.6603586897405824</v>
      </c>
      <c r="L15" s="1837">
        <v>1525</v>
      </c>
      <c r="M15" s="2758">
        <v>1.6171387396551904</v>
      </c>
      <c r="N15" s="3053"/>
    </row>
    <row r="16" spans="1:14">
      <c r="A16" s="746" t="s">
        <v>67</v>
      </c>
      <c r="B16" s="745" t="s">
        <v>68</v>
      </c>
      <c r="C16" s="1837">
        <v>19670</v>
      </c>
      <c r="D16" s="2760">
        <v>32.321906327033687</v>
      </c>
      <c r="E16" s="2758">
        <v>85.112935012060774</v>
      </c>
      <c r="F16" s="1837">
        <v>3395</v>
      </c>
      <c r="G16" s="2760">
        <v>10.276970577551761</v>
      </c>
      <c r="H16" s="2759">
        <v>14.692327066234261</v>
      </c>
      <c r="I16" s="1837">
        <v>45</v>
      </c>
      <c r="J16" s="2760">
        <v>9.2783505154639183</v>
      </c>
      <c r="K16" s="2759">
        <v>0.19473792170496945</v>
      </c>
      <c r="L16" s="1837">
        <v>23110</v>
      </c>
      <c r="M16" s="2758">
        <v>24.486314651746831</v>
      </c>
      <c r="N16" s="3053"/>
    </row>
    <row r="17" spans="1:17">
      <c r="A17" s="2764" t="s">
        <v>69</v>
      </c>
      <c r="B17" s="1363" t="s">
        <v>70</v>
      </c>
      <c r="C17" s="1837">
        <v>15</v>
      </c>
      <c r="D17" s="2760">
        <v>2.4995891536565326E-2</v>
      </c>
      <c r="E17" s="2758" t="s">
        <v>273</v>
      </c>
      <c r="F17" s="1837">
        <v>0</v>
      </c>
      <c r="G17" s="2760">
        <v>0</v>
      </c>
      <c r="H17" s="2758" t="s">
        <v>273</v>
      </c>
      <c r="I17" s="1837">
        <v>0</v>
      </c>
      <c r="J17" s="2760">
        <v>0</v>
      </c>
      <c r="K17" s="2758" t="s">
        <v>273</v>
      </c>
      <c r="L17" s="1837">
        <v>15</v>
      </c>
      <c r="M17" s="2758">
        <v>1.6117239406173507E-2</v>
      </c>
      <c r="N17" s="3053"/>
    </row>
    <row r="18" spans="1:17" ht="16.2" thickBot="1">
      <c r="A18" s="929" t="s">
        <v>71</v>
      </c>
      <c r="B18" s="687" t="s">
        <v>72</v>
      </c>
      <c r="C18" s="2684">
        <v>25645</v>
      </c>
      <c r="D18" s="2757">
        <v>42.14289235825801</v>
      </c>
      <c r="E18" s="2755">
        <v>68.344573093442818</v>
      </c>
      <c r="F18" s="2684">
        <v>11745</v>
      </c>
      <c r="G18" s="2757">
        <v>35.550914154255963</v>
      </c>
      <c r="H18" s="2756">
        <v>31.300937381068383</v>
      </c>
      <c r="I18" s="2684">
        <v>135</v>
      </c>
      <c r="J18" s="2757">
        <v>27.424742268041236</v>
      </c>
      <c r="K18" s="2756">
        <v>0.3544895254888123</v>
      </c>
      <c r="L18" s="2684">
        <v>37520</v>
      </c>
      <c r="M18" s="2755">
        <v>39.759629547212597</v>
      </c>
      <c r="N18" s="3053"/>
      <c r="O18" s="3053"/>
      <c r="P18" s="3053"/>
      <c r="Q18" s="3053"/>
    </row>
    <row r="19" spans="1:17" ht="15.6" thickTop="1">
      <c r="A19" s="2763" t="s">
        <v>87</v>
      </c>
      <c r="B19" s="2762"/>
      <c r="C19" s="1368"/>
      <c r="D19" s="2752"/>
      <c r="E19" s="2751"/>
      <c r="F19" s="1368"/>
      <c r="G19" s="2752"/>
      <c r="H19" s="2751"/>
      <c r="I19" s="1368"/>
      <c r="J19" s="2752"/>
      <c r="K19" s="2751"/>
      <c r="L19" s="1368"/>
      <c r="M19" s="2751"/>
      <c r="N19" s="3053"/>
    </row>
    <row r="20" spans="1:17">
      <c r="A20" s="1342" t="s">
        <v>73</v>
      </c>
      <c r="B20" s="1337" t="s">
        <v>148</v>
      </c>
      <c r="C20" s="1837">
        <v>6465</v>
      </c>
      <c r="D20" s="2760">
        <v>10.622711585866886</v>
      </c>
      <c r="E20" s="2758">
        <v>52.253373795708121</v>
      </c>
      <c r="F20" s="1837">
        <v>5875</v>
      </c>
      <c r="G20" s="2760">
        <v>17.790652621382733</v>
      </c>
      <c r="H20" s="2759">
        <v>47.511386105798223</v>
      </c>
      <c r="I20" s="1837">
        <v>30</v>
      </c>
      <c r="J20" s="2760">
        <v>6.0000000000000009</v>
      </c>
      <c r="K20" s="2759">
        <v>0.23524009849365501</v>
      </c>
      <c r="L20" s="1837">
        <v>12370</v>
      </c>
      <c r="M20" s="2758">
        <v>13.10820061247629</v>
      </c>
      <c r="N20" s="3053"/>
    </row>
    <row r="21" spans="1:17">
      <c r="A21" s="1342" t="s">
        <v>74</v>
      </c>
      <c r="B21" s="1337" t="s">
        <v>149</v>
      </c>
      <c r="C21" s="1837">
        <v>8215</v>
      </c>
      <c r="D21" s="2760">
        <v>13.497676253081348</v>
      </c>
      <c r="E21" s="2758">
        <v>59.33050935611007</v>
      </c>
      <c r="F21" s="1837">
        <v>5590</v>
      </c>
      <c r="G21" s="2760">
        <v>16.913951446906406</v>
      </c>
      <c r="H21" s="2759">
        <v>40.36370505426428</v>
      </c>
      <c r="I21" s="1837">
        <v>40</v>
      </c>
      <c r="J21" s="2760">
        <v>8.7278350515463909</v>
      </c>
      <c r="K21" s="2759">
        <v>0.30577836594583974</v>
      </c>
      <c r="L21" s="1837">
        <v>13845</v>
      </c>
      <c r="M21" s="2758">
        <v>14.66908266310625</v>
      </c>
      <c r="N21" s="3053"/>
    </row>
    <row r="22" spans="1:17">
      <c r="A22" s="1342" t="s">
        <v>75</v>
      </c>
      <c r="B22" s="1337" t="s">
        <v>150</v>
      </c>
      <c r="C22" s="1837">
        <v>145</v>
      </c>
      <c r="D22" s="2760">
        <v>0.24146261298274449</v>
      </c>
      <c r="E22" s="2758">
        <v>44.667720556940473</v>
      </c>
      <c r="F22" s="1837">
        <v>180</v>
      </c>
      <c r="G22" s="2760">
        <v>0.54791742341687844</v>
      </c>
      <c r="H22" s="2759">
        <v>55.028272633306983</v>
      </c>
      <c r="I22" s="1837">
        <v>0</v>
      </c>
      <c r="J22" s="2760">
        <v>0.2061855670103093</v>
      </c>
      <c r="K22" s="2759">
        <v>0.30400680975253846</v>
      </c>
      <c r="L22" s="1837">
        <v>330</v>
      </c>
      <c r="M22" s="2758">
        <v>0.34856046878808106</v>
      </c>
      <c r="N22" s="3053"/>
    </row>
    <row r="23" spans="1:17">
      <c r="A23" s="1342" t="s">
        <v>76</v>
      </c>
      <c r="B23" s="1337" t="s">
        <v>151</v>
      </c>
      <c r="C23" s="1837">
        <v>2305</v>
      </c>
      <c r="D23" s="2760">
        <v>3.7857025472473294</v>
      </c>
      <c r="E23" s="2758">
        <v>70.033563576223358</v>
      </c>
      <c r="F23" s="1837">
        <v>920</v>
      </c>
      <c r="G23" s="2760">
        <v>2.7871110303910882</v>
      </c>
      <c r="H23" s="2759">
        <v>27.992448195349738</v>
      </c>
      <c r="I23" s="1837">
        <v>65</v>
      </c>
      <c r="J23" s="2760">
        <v>13.387628865979384</v>
      </c>
      <c r="K23" s="2759">
        <v>1.9739882284268901</v>
      </c>
      <c r="L23" s="1837">
        <v>3290</v>
      </c>
      <c r="M23" s="2758">
        <v>3.4854775301734642</v>
      </c>
      <c r="N23" s="3053"/>
    </row>
    <row r="24" spans="1:17">
      <c r="A24" s="1342" t="s">
        <v>77</v>
      </c>
      <c r="B24" s="1337" t="s">
        <v>152</v>
      </c>
      <c r="C24" s="1837">
        <v>4320</v>
      </c>
      <c r="D24" s="2760">
        <v>7.0982152834839773</v>
      </c>
      <c r="E24" s="2758">
        <v>67.230921531880981</v>
      </c>
      <c r="F24" s="1837">
        <v>2090</v>
      </c>
      <c r="G24" s="2760">
        <v>6.3241827097711587</v>
      </c>
      <c r="H24" s="2759">
        <v>32.520048190370645</v>
      </c>
      <c r="I24" s="1837">
        <v>15</v>
      </c>
      <c r="J24" s="2760">
        <v>3.2989690721649487</v>
      </c>
      <c r="K24" s="2759">
        <v>0.24904584311357109</v>
      </c>
      <c r="L24" s="1837">
        <v>6425</v>
      </c>
      <c r="M24" s="2758">
        <v>6.8077269500164252</v>
      </c>
      <c r="N24" s="3053"/>
    </row>
    <row r="25" spans="1:17">
      <c r="A25" s="1342" t="s">
        <v>147</v>
      </c>
      <c r="B25" s="1337" t="s">
        <v>153</v>
      </c>
      <c r="C25" s="1837">
        <v>40</v>
      </c>
      <c r="D25" s="2760">
        <v>6.412489728841414E-2</v>
      </c>
      <c r="E25" s="2758">
        <v>66.405718175629687</v>
      </c>
      <c r="F25" s="1837">
        <v>20</v>
      </c>
      <c r="G25" s="2760">
        <v>5.9752996730839079E-2</v>
      </c>
      <c r="H25" s="2759">
        <v>33.59428182437032</v>
      </c>
      <c r="I25" s="1837">
        <v>0</v>
      </c>
      <c r="J25" s="2760">
        <v>0</v>
      </c>
      <c r="K25" s="2759">
        <v>0</v>
      </c>
      <c r="L25" s="1837">
        <v>60</v>
      </c>
      <c r="M25" s="2758">
        <v>6.226489069735406E-2</v>
      </c>
      <c r="N25" s="3053"/>
    </row>
    <row r="26" spans="1:17">
      <c r="A26" s="1342" t="s">
        <v>78</v>
      </c>
      <c r="B26" s="1337" t="s">
        <v>154</v>
      </c>
      <c r="C26" s="1837">
        <v>825</v>
      </c>
      <c r="D26" s="2760">
        <v>1.3592769104354971</v>
      </c>
      <c r="E26" s="2758">
        <v>61.668766729047221</v>
      </c>
      <c r="F26" s="1837">
        <v>465</v>
      </c>
      <c r="G26" s="2760">
        <v>1.4106126649715462</v>
      </c>
      <c r="H26" s="2759">
        <v>34.744972898011525</v>
      </c>
      <c r="I26" s="1837">
        <v>50</v>
      </c>
      <c r="J26" s="2760">
        <v>9.9175257731958766</v>
      </c>
      <c r="K26" s="2759">
        <v>3.5862603729412559</v>
      </c>
      <c r="L26" s="1837">
        <v>1340</v>
      </c>
      <c r="M26" s="2758">
        <v>1.4212310985366265</v>
      </c>
      <c r="N26" s="3053"/>
    </row>
    <row r="27" spans="1:17">
      <c r="A27" s="1342" t="s">
        <v>79</v>
      </c>
      <c r="B27" s="1337" t="s">
        <v>155</v>
      </c>
      <c r="C27" s="1837">
        <v>2565</v>
      </c>
      <c r="D27" s="2760">
        <v>4.2156450287592433</v>
      </c>
      <c r="E27" s="2758">
        <v>55.421676334921301</v>
      </c>
      <c r="F27" s="1837">
        <v>1940</v>
      </c>
      <c r="G27" s="2760">
        <v>5.8788291560721646</v>
      </c>
      <c r="H27" s="2759">
        <v>41.959793023733134</v>
      </c>
      <c r="I27" s="1837">
        <v>120</v>
      </c>
      <c r="J27" s="2760">
        <v>24.989690721649485</v>
      </c>
      <c r="K27" s="2759">
        <v>2.6185306413455618</v>
      </c>
      <c r="L27" s="1837">
        <v>4630</v>
      </c>
      <c r="M27" s="2758">
        <v>4.9046317194900979</v>
      </c>
      <c r="N27" s="3053"/>
    </row>
    <row r="28" spans="1:17">
      <c r="A28" s="746" t="s">
        <v>80</v>
      </c>
      <c r="B28" s="745" t="s">
        <v>81</v>
      </c>
      <c r="C28" s="1837">
        <v>2635</v>
      </c>
      <c r="D28" s="2760">
        <v>4.3317830731306488</v>
      </c>
      <c r="E28" s="2758">
        <v>55.06856698756517</v>
      </c>
      <c r="F28" s="1837">
        <v>2140</v>
      </c>
      <c r="G28" s="2760">
        <v>6.4798099043467738</v>
      </c>
      <c r="H28" s="2759">
        <v>44.722514707848646</v>
      </c>
      <c r="I28" s="1837">
        <v>10</v>
      </c>
      <c r="J28" s="2760">
        <v>2.0618556701030926</v>
      </c>
      <c r="K28" s="2759">
        <v>0.20891830458617458</v>
      </c>
      <c r="L28" s="1837">
        <v>4785</v>
      </c>
      <c r="M28" s="2758">
        <v>5.0720666306386502</v>
      </c>
      <c r="N28" s="3053"/>
    </row>
    <row r="29" spans="1:17">
      <c r="A29" s="2761" t="s">
        <v>82</v>
      </c>
      <c r="B29" s="1363" t="s">
        <v>83</v>
      </c>
      <c r="C29" s="1837">
        <v>7690</v>
      </c>
      <c r="D29" s="2760">
        <v>12.640509449465901</v>
      </c>
      <c r="E29" s="2758">
        <v>78.664641691978858</v>
      </c>
      <c r="F29" s="1837">
        <v>2065</v>
      </c>
      <c r="G29" s="2760">
        <v>6.2562658917544507</v>
      </c>
      <c r="H29" s="2759">
        <v>21.137667597336854</v>
      </c>
      <c r="I29" s="1837">
        <v>20</v>
      </c>
      <c r="J29" s="2760">
        <v>3.985567010309278</v>
      </c>
      <c r="K29" s="2759">
        <v>0.19769071068429822</v>
      </c>
      <c r="L29" s="1837">
        <v>9780</v>
      </c>
      <c r="M29" s="2758">
        <v>10.361127888864164</v>
      </c>
      <c r="N29" s="3053"/>
    </row>
    <row r="30" spans="1:17" ht="16.2" thickBot="1">
      <c r="A30" s="929" t="s">
        <v>84</v>
      </c>
      <c r="B30" s="687" t="s">
        <v>85</v>
      </c>
      <c r="C30" s="2684">
        <v>35205</v>
      </c>
      <c r="D30" s="2757">
        <v>57.85710764174199</v>
      </c>
      <c r="E30" s="2755">
        <v>61.928578364184418</v>
      </c>
      <c r="F30" s="2684">
        <v>21290</v>
      </c>
      <c r="G30" s="2757">
        <v>64.449085845744037</v>
      </c>
      <c r="H30" s="2756">
        <v>37.452259863949408</v>
      </c>
      <c r="I30" s="2684">
        <v>350</v>
      </c>
      <c r="J30" s="2757">
        <v>72.575257731958772</v>
      </c>
      <c r="K30" s="2756">
        <v>0.61916177186617849</v>
      </c>
      <c r="L30" s="2684">
        <v>56850</v>
      </c>
      <c r="M30" s="2755">
        <v>60.240370452787403</v>
      </c>
      <c r="N30" s="3053"/>
      <c r="O30" s="3053"/>
      <c r="P30" s="3053"/>
      <c r="Q30" s="3053"/>
    </row>
    <row r="31" spans="1:17" ht="15.6" thickTop="1">
      <c r="A31" s="2754" t="s">
        <v>86</v>
      </c>
      <c r="B31" s="2753"/>
      <c r="C31" s="1368"/>
      <c r="D31" s="2752"/>
      <c r="E31" s="2751"/>
      <c r="F31" s="1368"/>
      <c r="G31" s="2752"/>
      <c r="H31" s="2751"/>
      <c r="I31" s="1368"/>
      <c r="J31" s="2752"/>
      <c r="K31" s="2751"/>
      <c r="L31" s="1368"/>
      <c r="M31" s="2751"/>
      <c r="N31" s="3053"/>
    </row>
    <row r="32" spans="1:17" ht="16.2" thickBot="1">
      <c r="A32" s="687" t="s">
        <v>46</v>
      </c>
      <c r="B32" s="2750" t="s">
        <v>262</v>
      </c>
      <c r="C32" s="927">
        <v>60850</v>
      </c>
      <c r="D32" s="2749">
        <v>100</v>
      </c>
      <c r="E32" s="2747">
        <v>64.479554100306231</v>
      </c>
      <c r="F32" s="927">
        <v>33035</v>
      </c>
      <c r="G32" s="2749">
        <v>100</v>
      </c>
      <c r="H32" s="2748">
        <v>35.006516832501511</v>
      </c>
      <c r="I32" s="927">
        <v>485</v>
      </c>
      <c r="J32" s="2749">
        <v>100</v>
      </c>
      <c r="K32" s="2748">
        <v>0.51392906719225184</v>
      </c>
      <c r="L32" s="927">
        <v>94370</v>
      </c>
      <c r="M32" s="2747">
        <v>100</v>
      </c>
      <c r="N32" s="3053"/>
      <c r="O32" s="3053"/>
      <c r="P32" s="3053"/>
      <c r="Q32" s="3053"/>
    </row>
    <row r="33" spans="2:13" ht="15.6" thickTop="1"/>
    <row r="35" spans="2:13" ht="17.399999999999999">
      <c r="B35" s="3054"/>
      <c r="C35" s="3053"/>
      <c r="D35" s="3053"/>
      <c r="E35" s="3053"/>
      <c r="F35" s="3053"/>
      <c r="G35" s="3053"/>
      <c r="H35" s="3053"/>
      <c r="I35" s="3053"/>
      <c r="J35" s="3053"/>
      <c r="K35" s="3053"/>
      <c r="L35" s="3053"/>
      <c r="M35" s="3053"/>
    </row>
  </sheetData>
  <mergeCells count="5">
    <mergeCell ref="A1:M1"/>
    <mergeCell ref="C3:E3"/>
    <mergeCell ref="F3:H3"/>
    <mergeCell ref="I3:K3"/>
    <mergeCell ref="L3:M3"/>
  </mergeCells>
  <pageMargins left="0.75" right="0.75" top="1" bottom="1" header="0.5" footer="0.5"/>
  <pageSetup paperSize="9" scale="51" orientation="landscape"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16DE0-0B03-4054-8AAF-4E77C7FF94E7}">
  <sheetPr>
    <tabColor theme="4"/>
  </sheetPr>
  <dimension ref="A1:Q35"/>
  <sheetViews>
    <sheetView showGridLines="0" topLeftCell="A17" zoomScale="80" zoomScaleNormal="8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11" width="10.77734375" style="11" customWidth="1"/>
    <col min="12" max="12" width="12.77734375" style="11" customWidth="1"/>
    <col min="13" max="13" width="10.77734375" style="11" customWidth="1"/>
    <col min="14" max="14" width="9.109375" style="11" customWidth="1"/>
    <col min="15" max="15" width="12.109375" style="508" customWidth="1"/>
    <col min="16" max="16384" width="9.109375" style="11"/>
  </cols>
  <sheetData>
    <row r="1" spans="1:15" ht="19.5" customHeight="1" thickBot="1">
      <c r="A1" s="2746" t="s">
        <v>460</v>
      </c>
      <c r="B1" s="2746"/>
      <c r="C1" s="2746"/>
      <c r="D1" s="2746"/>
      <c r="E1" s="2746"/>
      <c r="F1" s="2746"/>
      <c r="G1" s="2746"/>
      <c r="H1" s="2746"/>
      <c r="I1" s="2746"/>
      <c r="J1" s="2746"/>
      <c r="K1" s="2746"/>
      <c r="L1" s="2746"/>
      <c r="M1" s="2746"/>
    </row>
    <row r="2" spans="1:15" ht="16.8" thickTop="1" thickBot="1">
      <c r="A2" s="3001"/>
      <c r="B2" s="3001"/>
      <c r="C2" s="3001"/>
      <c r="D2" s="3001"/>
      <c r="E2" s="3001"/>
      <c r="F2" s="3001"/>
      <c r="G2" s="3001"/>
      <c r="H2" s="3001"/>
      <c r="I2" s="3001"/>
      <c r="J2" s="3001"/>
      <c r="K2" s="3001"/>
      <c r="L2" s="3038"/>
    </row>
    <row r="3" spans="1:15" ht="17.399999999999999" thickBot="1">
      <c r="C3" s="494" t="s">
        <v>143</v>
      </c>
      <c r="D3" s="2611"/>
      <c r="E3" s="493"/>
      <c r="F3" s="396" t="s">
        <v>144</v>
      </c>
      <c r="G3" s="886"/>
      <c r="H3" s="397"/>
      <c r="I3" s="396" t="s">
        <v>145</v>
      </c>
      <c r="J3" s="886"/>
      <c r="K3" s="397"/>
      <c r="L3" s="494" t="s">
        <v>15</v>
      </c>
      <c r="M3" s="493"/>
    </row>
    <row r="4" spans="1:15" ht="16.8" thickTop="1" thickBot="1">
      <c r="B4" s="510"/>
      <c r="C4" s="82" t="s">
        <v>8</v>
      </c>
      <c r="D4" s="2715" t="s">
        <v>9</v>
      </c>
      <c r="E4" s="9" t="s">
        <v>10</v>
      </c>
      <c r="F4" s="82" t="s">
        <v>8</v>
      </c>
      <c r="G4" s="2715" t="s">
        <v>9</v>
      </c>
      <c r="H4" s="9" t="s">
        <v>10</v>
      </c>
      <c r="I4" s="82" t="s">
        <v>8</v>
      </c>
      <c r="J4" s="2715" t="s">
        <v>9</v>
      </c>
      <c r="K4" s="9" t="s">
        <v>10</v>
      </c>
      <c r="L4" s="82" t="s">
        <v>8</v>
      </c>
      <c r="M4" s="299" t="s">
        <v>9</v>
      </c>
      <c r="N4" s="508"/>
      <c r="O4" s="11"/>
    </row>
    <row r="5" spans="1:15">
      <c r="A5" s="3051" t="s">
        <v>53</v>
      </c>
      <c r="B5" s="3050"/>
      <c r="C5" s="629"/>
      <c r="D5" s="2714"/>
      <c r="E5" s="627"/>
      <c r="F5" s="629"/>
      <c r="G5" s="2714"/>
      <c r="H5" s="627"/>
      <c r="I5" s="629"/>
      <c r="J5" s="2714"/>
      <c r="K5" s="627"/>
      <c r="L5" s="629"/>
      <c r="M5" s="1032"/>
    </row>
    <row r="6" spans="1:15">
      <c r="A6" s="1342" t="s">
        <v>54</v>
      </c>
      <c r="B6" s="1337" t="s">
        <v>191</v>
      </c>
      <c r="C6" s="3048">
        <v>385</v>
      </c>
      <c r="D6" s="2584">
        <v>0.66942005645314906</v>
      </c>
      <c r="E6" s="2578">
        <v>61.901711796826206</v>
      </c>
      <c r="F6" s="3048">
        <v>235</v>
      </c>
      <c r="G6" s="2584">
        <v>0.43129743140688842</v>
      </c>
      <c r="H6" s="3049">
        <v>37.858092203237845</v>
      </c>
      <c r="I6" s="1837">
        <v>0</v>
      </c>
      <c r="J6" s="2584">
        <v>0.25380710659898476</v>
      </c>
      <c r="K6" s="3049">
        <v>0.24019599993594776</v>
      </c>
      <c r="L6" s="3048">
        <v>625</v>
      </c>
      <c r="M6" s="2578">
        <v>0.55189387913816568</v>
      </c>
      <c r="N6" s="509"/>
    </row>
    <row r="7" spans="1:15">
      <c r="A7" s="1342" t="s">
        <v>55</v>
      </c>
      <c r="B7" s="1337" t="s">
        <v>192</v>
      </c>
      <c r="C7" s="3048">
        <v>780</v>
      </c>
      <c r="D7" s="2584">
        <v>1.3542348520269449</v>
      </c>
      <c r="E7" s="2578">
        <v>48.096213337269447</v>
      </c>
      <c r="F7" s="3048">
        <v>840</v>
      </c>
      <c r="G7" s="2584">
        <v>1.5341141272621133</v>
      </c>
      <c r="H7" s="3049">
        <v>51.719281413556217</v>
      </c>
      <c r="I7" s="1837">
        <v>5</v>
      </c>
      <c r="J7" s="2584">
        <v>0.50761421319796951</v>
      </c>
      <c r="K7" s="3049">
        <v>0.18450524917433903</v>
      </c>
      <c r="L7" s="3048">
        <v>1625</v>
      </c>
      <c r="M7" s="2578">
        <v>1.4369531788535976</v>
      </c>
      <c r="N7" s="509"/>
    </row>
    <row r="8" spans="1:15">
      <c r="A8" s="1342" t="s">
        <v>56</v>
      </c>
      <c r="B8" s="1337" t="s">
        <v>193</v>
      </c>
      <c r="C8" s="3048">
        <v>5450</v>
      </c>
      <c r="D8" s="2584">
        <v>9.4351914385162861</v>
      </c>
      <c r="E8" s="2578">
        <v>55.316306235970501</v>
      </c>
      <c r="F8" s="3048">
        <v>4350</v>
      </c>
      <c r="G8" s="2584">
        <v>7.9327933450087551</v>
      </c>
      <c r="H8" s="3049">
        <v>44.147540201364691</v>
      </c>
      <c r="I8" s="1837">
        <v>55</v>
      </c>
      <c r="J8" s="2584">
        <v>8.9357021996615913</v>
      </c>
      <c r="K8" s="3049">
        <v>0.53615356266478775</v>
      </c>
      <c r="L8" s="3048">
        <v>9850</v>
      </c>
      <c r="M8" s="2578">
        <v>8.7047651872669114</v>
      </c>
      <c r="N8" s="509"/>
    </row>
    <row r="9" spans="1:15">
      <c r="A9" s="1342" t="s">
        <v>57</v>
      </c>
      <c r="B9" s="1337" t="s">
        <v>58</v>
      </c>
      <c r="C9" s="3048">
        <v>1670</v>
      </c>
      <c r="D9" s="2584">
        <v>2.8960811817064092</v>
      </c>
      <c r="E9" s="2578">
        <v>29.5460327331317</v>
      </c>
      <c r="F9" s="3048">
        <v>3955</v>
      </c>
      <c r="G9" s="2584">
        <v>7.2192243140688852</v>
      </c>
      <c r="H9" s="3049">
        <v>69.912831783362066</v>
      </c>
      <c r="I9" s="1837">
        <v>30</v>
      </c>
      <c r="J9" s="2584">
        <v>5.1827411167512691</v>
      </c>
      <c r="K9" s="3049">
        <v>0.54113548350623286</v>
      </c>
      <c r="L9" s="3048">
        <v>5660</v>
      </c>
      <c r="M9" s="2578">
        <v>5.0023154285310278</v>
      </c>
      <c r="N9" s="509"/>
    </row>
    <row r="10" spans="1:15">
      <c r="A10" s="1342" t="s">
        <v>59</v>
      </c>
      <c r="B10" s="1337" t="s">
        <v>194</v>
      </c>
      <c r="C10" s="3048">
        <v>4000</v>
      </c>
      <c r="D10" s="2584">
        <v>6.9269399276152877</v>
      </c>
      <c r="E10" s="2578">
        <v>27.727522898895501</v>
      </c>
      <c r="F10" s="3048">
        <v>10395</v>
      </c>
      <c r="G10" s="2584">
        <v>18.966980443666085</v>
      </c>
      <c r="H10" s="3049">
        <v>72.068546268453943</v>
      </c>
      <c r="I10" s="1837">
        <v>30</v>
      </c>
      <c r="J10" s="2584">
        <v>4.9780033840947553</v>
      </c>
      <c r="K10" s="3049">
        <v>0.20393083265056017</v>
      </c>
      <c r="L10" s="3048">
        <v>14425</v>
      </c>
      <c r="M10" s="2578">
        <v>12.749403467840287</v>
      </c>
      <c r="N10" s="509"/>
    </row>
    <row r="11" spans="1:15">
      <c r="A11" s="1342" t="s">
        <v>146</v>
      </c>
      <c r="B11" s="1337" t="s">
        <v>195</v>
      </c>
      <c r="C11" s="3048">
        <v>1655</v>
      </c>
      <c r="D11" s="2584">
        <v>2.8630058704348276</v>
      </c>
      <c r="E11" s="2578">
        <v>52.639119720327813</v>
      </c>
      <c r="F11" s="3048">
        <v>1475</v>
      </c>
      <c r="G11" s="2584">
        <v>2.6926809690601283</v>
      </c>
      <c r="H11" s="3049">
        <v>46.994733859310621</v>
      </c>
      <c r="I11" s="1837">
        <v>10</v>
      </c>
      <c r="J11" s="2584">
        <v>1.94585448392555</v>
      </c>
      <c r="K11" s="3049">
        <v>0.36614642036156164</v>
      </c>
      <c r="L11" s="3048">
        <v>3140</v>
      </c>
      <c r="M11" s="2578">
        <v>2.7757039079484596</v>
      </c>
      <c r="N11" s="509"/>
    </row>
    <row r="12" spans="1:15">
      <c r="A12" s="1342" t="s">
        <v>60</v>
      </c>
      <c r="B12" s="1337" t="s">
        <v>61</v>
      </c>
      <c r="C12" s="3048">
        <v>965</v>
      </c>
      <c r="D12" s="2584">
        <v>1.6690737181152266</v>
      </c>
      <c r="E12" s="2578">
        <v>29.320110729169834</v>
      </c>
      <c r="F12" s="3048">
        <v>2300</v>
      </c>
      <c r="G12" s="2584">
        <v>4.1912945125510799</v>
      </c>
      <c r="H12" s="3049">
        <v>69.890183433212655</v>
      </c>
      <c r="I12" s="1837">
        <v>25</v>
      </c>
      <c r="J12" s="2584">
        <v>4.3925549915397637</v>
      </c>
      <c r="K12" s="3049">
        <v>0.78970583761749769</v>
      </c>
      <c r="L12" s="3048">
        <v>3285</v>
      </c>
      <c r="M12" s="2578">
        <v>2.9051558053626034</v>
      </c>
      <c r="N12" s="509"/>
    </row>
    <row r="13" spans="1:15">
      <c r="A13" s="1342" t="s">
        <v>62</v>
      </c>
      <c r="B13" s="1337" t="s">
        <v>196</v>
      </c>
      <c r="C13" s="3048">
        <v>4520</v>
      </c>
      <c r="D13" s="2584">
        <v>7.8306232358390906</v>
      </c>
      <c r="E13" s="2578">
        <v>60.678338184165213</v>
      </c>
      <c r="F13" s="3048">
        <v>2910</v>
      </c>
      <c r="G13" s="2584">
        <v>5.3127736427320489</v>
      </c>
      <c r="H13" s="3049">
        <v>39.078382197245695</v>
      </c>
      <c r="I13" s="1837">
        <v>20</v>
      </c>
      <c r="J13" s="2584">
        <v>3.0676818950930622</v>
      </c>
      <c r="K13" s="3049">
        <v>0.24327961858908553</v>
      </c>
      <c r="L13" s="3048">
        <v>7450</v>
      </c>
      <c r="M13" s="2578">
        <v>6.5860066811601889</v>
      </c>
      <c r="N13" s="509"/>
    </row>
    <row r="14" spans="1:15">
      <c r="A14" s="1342" t="s">
        <v>63</v>
      </c>
      <c r="B14" s="1337" t="s">
        <v>64</v>
      </c>
      <c r="C14" s="3048">
        <v>3480</v>
      </c>
      <c r="D14" s="2584">
        <v>6.029352174138916</v>
      </c>
      <c r="E14" s="2578">
        <v>37.019824245227348</v>
      </c>
      <c r="F14" s="3048">
        <v>5880</v>
      </c>
      <c r="G14" s="2584">
        <v>10.726211325160538</v>
      </c>
      <c r="H14" s="3049">
        <v>62.515536700637419</v>
      </c>
      <c r="I14" s="1837">
        <v>45</v>
      </c>
      <c r="J14" s="2584">
        <v>7.39424703891709</v>
      </c>
      <c r="K14" s="3049">
        <v>0.46463905413523443</v>
      </c>
      <c r="L14" s="3048">
        <v>9405</v>
      </c>
      <c r="M14" s="2578">
        <v>8.3118139880163309</v>
      </c>
      <c r="N14" s="509"/>
    </row>
    <row r="15" spans="1:15">
      <c r="A15" s="746" t="s">
        <v>65</v>
      </c>
      <c r="B15" s="745" t="s">
        <v>66</v>
      </c>
      <c r="C15" s="3048">
        <v>5175</v>
      </c>
      <c r="D15" s="2584">
        <v>8.9587857377872453</v>
      </c>
      <c r="E15" s="2578">
        <v>78.008851225525305</v>
      </c>
      <c r="F15" s="3048">
        <v>1400</v>
      </c>
      <c r="G15" s="2584">
        <v>2.5534697898423819</v>
      </c>
      <c r="H15" s="3049">
        <v>21.105875434456447</v>
      </c>
      <c r="I15" s="1837">
        <v>60</v>
      </c>
      <c r="J15" s="2584">
        <v>9.9340101522842641</v>
      </c>
      <c r="K15" s="3049">
        <v>0.88527334001824531</v>
      </c>
      <c r="L15" s="3048">
        <v>6630</v>
      </c>
      <c r="M15" s="2578">
        <v>5.860906375382223</v>
      </c>
      <c r="N15" s="509"/>
    </row>
    <row r="16" spans="1:15">
      <c r="A16" s="746" t="s">
        <v>67</v>
      </c>
      <c r="B16" s="745" t="s">
        <v>68</v>
      </c>
      <c r="C16" s="3048">
        <v>5245</v>
      </c>
      <c r="D16" s="2584">
        <v>9.078791971877326</v>
      </c>
      <c r="E16" s="2578">
        <v>65.521921542112779</v>
      </c>
      <c r="F16" s="3048">
        <v>2720</v>
      </c>
      <c r="G16" s="2584">
        <v>4.9664331582019852</v>
      </c>
      <c r="H16" s="3049">
        <v>34.023663092748976</v>
      </c>
      <c r="I16" s="1837">
        <v>35</v>
      </c>
      <c r="J16" s="2584">
        <v>6.1522842639593911</v>
      </c>
      <c r="K16" s="3049">
        <v>0.45441536513824304</v>
      </c>
      <c r="L16" s="3048">
        <v>8000</v>
      </c>
      <c r="M16" s="2578">
        <v>7.0713275712745469</v>
      </c>
      <c r="N16" s="509"/>
    </row>
    <row r="17" spans="1:17">
      <c r="A17" s="2764" t="s">
        <v>69</v>
      </c>
      <c r="B17" s="1363" t="s">
        <v>70</v>
      </c>
      <c r="C17" s="3048">
        <v>225</v>
      </c>
      <c r="D17" s="2584">
        <v>0.38916307340641071</v>
      </c>
      <c r="E17" s="2578">
        <v>65.849156118143455</v>
      </c>
      <c r="F17" s="3048">
        <v>115</v>
      </c>
      <c r="G17" s="2584">
        <v>0.21079611792177466</v>
      </c>
      <c r="H17" s="3049">
        <v>33.857829348335677</v>
      </c>
      <c r="I17" s="1837">
        <v>0</v>
      </c>
      <c r="J17" s="2584">
        <v>0.16920473773265651</v>
      </c>
      <c r="K17" s="3049">
        <v>0.29301453352086265</v>
      </c>
      <c r="L17" s="3048">
        <v>340</v>
      </c>
      <c r="M17" s="2578">
        <v>0.3016066599501564</v>
      </c>
      <c r="N17" s="509"/>
    </row>
    <row r="18" spans="1:17" ht="16.2" thickBot="1">
      <c r="A18" s="929" t="s">
        <v>71</v>
      </c>
      <c r="B18" s="687" t="s">
        <v>72</v>
      </c>
      <c r="C18" s="857">
        <v>33550</v>
      </c>
      <c r="D18" s="3047">
        <v>58.100663237917118</v>
      </c>
      <c r="E18" s="307">
        <v>47.626259364276109</v>
      </c>
      <c r="F18" s="857">
        <v>36585</v>
      </c>
      <c r="G18" s="3047">
        <v>66.738069176882661</v>
      </c>
      <c r="H18" s="862">
        <v>51.929834024749013</v>
      </c>
      <c r="I18" s="2684">
        <v>315</v>
      </c>
      <c r="J18" s="3047">
        <v>52.913705583756354</v>
      </c>
      <c r="K18" s="862">
        <v>0.44390661097487838</v>
      </c>
      <c r="L18" s="857">
        <v>70445</v>
      </c>
      <c r="M18" s="307">
        <v>62.257852130724501</v>
      </c>
      <c r="N18" s="509"/>
      <c r="P18" s="509"/>
      <c r="Q18" s="509"/>
    </row>
    <row r="19" spans="1:17" ht="15.6" thickTop="1">
      <c r="A19" s="2763" t="s">
        <v>87</v>
      </c>
      <c r="B19" s="2762"/>
      <c r="C19" s="2709"/>
      <c r="D19" s="2714"/>
      <c r="E19" s="1032"/>
      <c r="F19" s="2709"/>
      <c r="G19" s="2714"/>
      <c r="H19" s="1032"/>
      <c r="I19" s="1368"/>
      <c r="J19" s="2714"/>
      <c r="K19" s="1032"/>
      <c r="L19" s="2709"/>
      <c r="M19" s="1032"/>
      <c r="N19" s="509"/>
    </row>
    <row r="20" spans="1:17">
      <c r="A20" s="1342" t="s">
        <v>73</v>
      </c>
      <c r="B20" s="1337" t="s">
        <v>148</v>
      </c>
      <c r="C20" s="3048">
        <v>3280</v>
      </c>
      <c r="D20" s="2584">
        <v>5.6808838554383776</v>
      </c>
      <c r="E20" s="2578">
        <v>46.000830122218673</v>
      </c>
      <c r="F20" s="3048">
        <v>3835</v>
      </c>
      <c r="G20" s="2584">
        <v>7.000583771161704</v>
      </c>
      <c r="H20" s="3049">
        <v>53.809868358321133</v>
      </c>
      <c r="I20" s="1837">
        <v>15</v>
      </c>
      <c r="J20" s="2584">
        <v>2.2842639593908629</v>
      </c>
      <c r="K20" s="3049">
        <v>0.18930151946019622</v>
      </c>
      <c r="L20" s="3048">
        <v>7130</v>
      </c>
      <c r="M20" s="2578">
        <v>6.3024550612439683</v>
      </c>
      <c r="N20" s="509"/>
    </row>
    <row r="21" spans="1:17">
      <c r="A21" s="1342" t="s">
        <v>74</v>
      </c>
      <c r="B21" s="1337" t="s">
        <v>149</v>
      </c>
      <c r="C21" s="3048">
        <v>550</v>
      </c>
      <c r="D21" s="2584">
        <v>0.95407553639150089</v>
      </c>
      <c r="E21" s="2578">
        <v>64.662457161635615</v>
      </c>
      <c r="F21" s="3048">
        <v>290</v>
      </c>
      <c r="G21" s="2584">
        <v>0.53285537069468769</v>
      </c>
      <c r="H21" s="3049">
        <v>34.281254401201821</v>
      </c>
      <c r="I21" s="1837">
        <v>10</v>
      </c>
      <c r="J21" s="2584">
        <v>1.5228426395939088</v>
      </c>
      <c r="K21" s="3049">
        <v>1.0562884371625745</v>
      </c>
      <c r="L21" s="3048">
        <v>850</v>
      </c>
      <c r="M21" s="2578">
        <v>0.75299149831203482</v>
      </c>
      <c r="N21" s="509"/>
    </row>
    <row r="22" spans="1:17">
      <c r="A22" s="1342" t="s">
        <v>75</v>
      </c>
      <c r="B22" s="1337" t="s">
        <v>150</v>
      </c>
      <c r="C22" s="3048">
        <v>765</v>
      </c>
      <c r="D22" s="2584">
        <v>1.3229258662787677</v>
      </c>
      <c r="E22" s="2578">
        <v>57.226433750824</v>
      </c>
      <c r="F22" s="3048">
        <v>555</v>
      </c>
      <c r="G22" s="2584">
        <v>1.0161449211908931</v>
      </c>
      <c r="H22" s="3049">
        <v>41.724845688260324</v>
      </c>
      <c r="I22" s="1837">
        <v>15</v>
      </c>
      <c r="J22" s="2584">
        <v>2.3688663282571913</v>
      </c>
      <c r="K22" s="3049">
        <v>1.0487205609156829</v>
      </c>
      <c r="L22" s="3048">
        <v>1335</v>
      </c>
      <c r="M22" s="2578">
        <v>1.1797726991533661</v>
      </c>
      <c r="N22" s="509"/>
    </row>
    <row r="23" spans="1:17">
      <c r="A23" s="1342" t="s">
        <v>76</v>
      </c>
      <c r="B23" s="1337" t="s">
        <v>151</v>
      </c>
      <c r="C23" s="3048">
        <v>2100</v>
      </c>
      <c r="D23" s="2584">
        <v>3.6340589121512807</v>
      </c>
      <c r="E23" s="2578">
        <v>57.64752096650578</v>
      </c>
      <c r="F23" s="3048">
        <v>1500</v>
      </c>
      <c r="G23" s="2584">
        <v>2.7378320198482196</v>
      </c>
      <c r="H23" s="3049">
        <v>41.226207514153941</v>
      </c>
      <c r="I23" s="1837">
        <v>40</v>
      </c>
      <c r="J23" s="2584">
        <v>6.9373942470389167</v>
      </c>
      <c r="K23" s="3049">
        <v>1.1262715193402797</v>
      </c>
      <c r="L23" s="3048">
        <v>3640</v>
      </c>
      <c r="M23" s="2578">
        <v>3.2171465436484787</v>
      </c>
      <c r="N23" s="509"/>
    </row>
    <row r="24" spans="1:17">
      <c r="A24" s="1342" t="s">
        <v>77</v>
      </c>
      <c r="B24" s="1337" t="s">
        <v>152</v>
      </c>
      <c r="C24" s="3048">
        <v>3910</v>
      </c>
      <c r="D24" s="2584">
        <v>6.7706028018771542</v>
      </c>
      <c r="E24" s="2578">
        <v>68.893442839597768</v>
      </c>
      <c r="F24" s="3048">
        <v>1750</v>
      </c>
      <c r="G24" s="2584">
        <v>3.1922248978400467</v>
      </c>
      <c r="H24" s="3049">
        <v>30.833437588653727</v>
      </c>
      <c r="I24" s="1837">
        <v>15</v>
      </c>
      <c r="J24" s="2584">
        <v>2.6226734348561762</v>
      </c>
      <c r="K24" s="3049">
        <v>0.27311957174851148</v>
      </c>
      <c r="L24" s="3048">
        <v>5675</v>
      </c>
      <c r="M24" s="2578">
        <v>5.0154391360446828</v>
      </c>
      <c r="N24" s="509"/>
    </row>
    <row r="25" spans="1:17">
      <c r="A25" s="1342" t="s">
        <v>147</v>
      </c>
      <c r="B25" s="1337" t="s">
        <v>153</v>
      </c>
      <c r="C25" s="3048">
        <v>345</v>
      </c>
      <c r="D25" s="2584">
        <v>0.59831679567769758</v>
      </c>
      <c r="E25" s="2578">
        <v>54.696998480243167</v>
      </c>
      <c r="F25" s="3048">
        <v>280</v>
      </c>
      <c r="G25" s="2584">
        <v>0.51293417980151779</v>
      </c>
      <c r="H25" s="3049">
        <v>44.511461499493421</v>
      </c>
      <c r="I25" s="1837">
        <v>5</v>
      </c>
      <c r="J25" s="2584">
        <v>0.84602368866328259</v>
      </c>
      <c r="K25" s="3049">
        <v>0.79154002026342463</v>
      </c>
      <c r="L25" s="3048">
        <v>630</v>
      </c>
      <c r="M25" s="2578">
        <v>0.55824805132827826</v>
      </c>
      <c r="N25" s="509"/>
    </row>
    <row r="26" spans="1:17">
      <c r="A26" s="1342" t="s">
        <v>78</v>
      </c>
      <c r="B26" s="1337" t="s">
        <v>154</v>
      </c>
      <c r="C26" s="3048">
        <v>3485</v>
      </c>
      <c r="D26" s="2584">
        <v>6.0367118638197654</v>
      </c>
      <c r="E26" s="2578">
        <v>49.737758246775485</v>
      </c>
      <c r="F26" s="3048">
        <v>3475</v>
      </c>
      <c r="G26" s="2584">
        <v>6.336562317571512</v>
      </c>
      <c r="H26" s="3049">
        <v>49.558412281702999</v>
      </c>
      <c r="I26" s="1837">
        <v>50</v>
      </c>
      <c r="J26" s="2584">
        <v>8.3468697123519462</v>
      </c>
      <c r="K26" s="3049">
        <v>0.70382947152151576</v>
      </c>
      <c r="L26" s="3048">
        <v>7010</v>
      </c>
      <c r="M26" s="2578">
        <v>6.1940364459055806</v>
      </c>
      <c r="N26" s="509"/>
    </row>
    <row r="27" spans="1:17">
      <c r="A27" s="1342" t="s">
        <v>79</v>
      </c>
      <c r="B27" s="1337" t="s">
        <v>155</v>
      </c>
      <c r="C27" s="3048">
        <v>3405</v>
      </c>
      <c r="D27" s="2584">
        <v>5.8960292309557207</v>
      </c>
      <c r="E27" s="2578">
        <v>65.815361002700442</v>
      </c>
      <c r="F27" s="3048">
        <v>1715</v>
      </c>
      <c r="G27" s="2584">
        <v>3.1318957968476355</v>
      </c>
      <c r="H27" s="3049">
        <v>33.185843273931376</v>
      </c>
      <c r="I27" s="1837">
        <v>50</v>
      </c>
      <c r="J27" s="2584">
        <v>8.7428087986463616</v>
      </c>
      <c r="K27" s="3049">
        <v>0.99879572336818589</v>
      </c>
      <c r="L27" s="3048">
        <v>5175</v>
      </c>
      <c r="M27" s="2578">
        <v>4.5718489845697015</v>
      </c>
      <c r="N27" s="509"/>
    </row>
    <row r="28" spans="1:17">
      <c r="A28" s="746" t="s">
        <v>80</v>
      </c>
      <c r="B28" s="745" t="s">
        <v>81</v>
      </c>
      <c r="C28" s="3048">
        <v>1180</v>
      </c>
      <c r="D28" s="2584">
        <v>2.0413354806310284</v>
      </c>
      <c r="E28" s="2578">
        <v>51.443845599947636</v>
      </c>
      <c r="F28" s="3048">
        <v>1105</v>
      </c>
      <c r="G28" s="2584">
        <v>2.0160901926444836</v>
      </c>
      <c r="H28" s="3049">
        <v>48.228850727705172</v>
      </c>
      <c r="I28" s="1837">
        <v>10</v>
      </c>
      <c r="J28" s="2584">
        <v>1.2690355329949239</v>
      </c>
      <c r="K28" s="3049">
        <v>0.32730367234720376</v>
      </c>
      <c r="L28" s="3048">
        <v>2290</v>
      </c>
      <c r="M28" s="2578">
        <v>2.0250720257348394</v>
      </c>
      <c r="N28" s="509"/>
    </row>
    <row r="29" spans="1:17">
      <c r="A29" s="2761" t="s">
        <v>82</v>
      </c>
      <c r="B29" s="1363" t="s">
        <v>83</v>
      </c>
      <c r="C29" s="3048">
        <v>5175</v>
      </c>
      <c r="D29" s="2584">
        <v>8.9643964188615861</v>
      </c>
      <c r="E29" s="2578">
        <v>57.726306117237478</v>
      </c>
      <c r="F29" s="3048">
        <v>3720</v>
      </c>
      <c r="G29" s="2584">
        <v>6.7848073555166364</v>
      </c>
      <c r="H29" s="3049">
        <v>41.473257646128673</v>
      </c>
      <c r="I29" s="1837">
        <v>70</v>
      </c>
      <c r="J29" s="2584">
        <v>12.145516074450084</v>
      </c>
      <c r="K29" s="3049">
        <v>0.800436236633841</v>
      </c>
      <c r="L29" s="3048">
        <v>8970</v>
      </c>
      <c r="M29" s="2578">
        <v>7.9251374233345722</v>
      </c>
      <c r="N29" s="509"/>
    </row>
    <row r="30" spans="1:17" ht="16.2" thickBot="1">
      <c r="A30" s="929" t="s">
        <v>84</v>
      </c>
      <c r="B30" s="687" t="s">
        <v>85</v>
      </c>
      <c r="C30" s="857">
        <v>24195</v>
      </c>
      <c r="D30" s="3047">
        <v>41.899336762082875</v>
      </c>
      <c r="E30" s="307">
        <v>56.655235998993135</v>
      </c>
      <c r="F30" s="857">
        <v>18235</v>
      </c>
      <c r="G30" s="3047">
        <v>33.261930823117339</v>
      </c>
      <c r="H30" s="862">
        <v>42.693157404859889</v>
      </c>
      <c r="I30" s="2684">
        <v>280</v>
      </c>
      <c r="J30" s="3047">
        <v>47.086294416243653</v>
      </c>
      <c r="K30" s="862">
        <v>0.65160659614697902</v>
      </c>
      <c r="L30" s="857">
        <v>42705</v>
      </c>
      <c r="M30" s="307">
        <v>37.742147869275499</v>
      </c>
      <c r="N30" s="509"/>
      <c r="P30" s="509"/>
      <c r="Q30" s="509"/>
    </row>
    <row r="31" spans="1:17" ht="15.6" thickTop="1">
      <c r="A31" s="2754" t="s">
        <v>86</v>
      </c>
      <c r="B31" s="2753"/>
      <c r="C31" s="2709"/>
      <c r="D31" s="2714"/>
      <c r="E31" s="1032"/>
      <c r="F31" s="2709"/>
      <c r="G31" s="2714"/>
      <c r="H31" s="1032"/>
      <c r="I31" s="2709"/>
      <c r="J31" s="2714"/>
      <c r="K31" s="1032"/>
      <c r="L31" s="2709"/>
      <c r="M31" s="1032"/>
      <c r="N31" s="509"/>
    </row>
    <row r="32" spans="1:17" ht="16.2" thickBot="1">
      <c r="A32" s="687" t="s">
        <v>46</v>
      </c>
      <c r="B32" s="2750" t="s">
        <v>262</v>
      </c>
      <c r="C32" s="842">
        <v>57745</v>
      </c>
      <c r="D32" s="846">
        <v>99.999999999999986</v>
      </c>
      <c r="E32" s="315">
        <v>51.033989076833343</v>
      </c>
      <c r="F32" s="842">
        <v>54815</v>
      </c>
      <c r="G32" s="846">
        <v>99.999999999999972</v>
      </c>
      <c r="H32" s="847">
        <v>48.443713876663665</v>
      </c>
      <c r="I32" s="842">
        <v>590</v>
      </c>
      <c r="J32" s="846">
        <v>100.00000000000001</v>
      </c>
      <c r="K32" s="847">
        <v>0.52229704650299591</v>
      </c>
      <c r="L32" s="842">
        <v>113155</v>
      </c>
      <c r="M32" s="315">
        <v>99.999999999999986</v>
      </c>
      <c r="N32" s="509"/>
      <c r="O32" s="509"/>
      <c r="P32" s="509"/>
      <c r="Q32" s="509"/>
    </row>
    <row r="33" spans="2:13" ht="15.6" thickTop="1">
      <c r="C33" s="509"/>
    </row>
    <row r="35" spans="2:13" ht="17.399999999999999">
      <c r="B35" s="1905"/>
      <c r="C35" s="509"/>
      <c r="D35" s="509"/>
      <c r="E35" s="509"/>
      <c r="F35" s="509"/>
      <c r="G35" s="509"/>
      <c r="H35" s="509"/>
      <c r="I35" s="509"/>
      <c r="J35" s="509"/>
      <c r="K35" s="509"/>
      <c r="L35" s="509"/>
      <c r="M35" s="509"/>
    </row>
  </sheetData>
  <mergeCells count="5">
    <mergeCell ref="A1:M1"/>
    <mergeCell ref="C3:E3"/>
    <mergeCell ref="F3:H3"/>
    <mergeCell ref="I3:K3"/>
    <mergeCell ref="L3:M3"/>
  </mergeCells>
  <pageMargins left="0.75" right="0.75" top="1" bottom="1" header="0.5" footer="0.5"/>
  <pageSetup paperSize="9" scale="51" orientation="landscape"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3BC4A-A932-4542-A3CF-457FA3370B7E}">
  <sheetPr>
    <tabColor theme="4"/>
  </sheetPr>
  <dimension ref="A1:Q35"/>
  <sheetViews>
    <sheetView showGridLines="0" topLeftCell="A16" zoomScale="80" zoomScaleNormal="80" zoomScaleSheetLayoutView="90" workbookViewId="0">
      <selection activeCell="W32" sqref="W32"/>
    </sheetView>
  </sheetViews>
  <sheetFormatPr defaultColWidth="9.109375" defaultRowHeight="15"/>
  <cols>
    <col min="1" max="1" width="9.109375" style="3052"/>
    <col min="2" max="2" width="44.109375" style="3052" customWidth="1"/>
    <col min="3" max="3" width="12.77734375" style="3052" customWidth="1"/>
    <col min="4" max="5" width="10.77734375" style="3052" customWidth="1"/>
    <col min="6" max="6" width="12.77734375" style="3052" customWidth="1"/>
    <col min="7" max="7" width="10.77734375" style="3052" customWidth="1"/>
    <col min="8" max="11" width="10.77734375" style="2217" customWidth="1"/>
    <col min="12" max="12" width="12.77734375" style="3052" customWidth="1"/>
    <col min="13" max="13" width="10.77734375" style="3052" customWidth="1"/>
    <col min="14" max="14" width="9.109375" style="3052" customWidth="1"/>
    <col min="15" max="16384" width="9.109375" style="3052"/>
  </cols>
  <sheetData>
    <row r="1" spans="1:14" ht="19.5" customHeight="1" thickBot="1">
      <c r="A1" s="2746" t="s">
        <v>461</v>
      </c>
      <c r="B1" s="2746"/>
      <c r="C1" s="2746"/>
      <c r="D1" s="2746"/>
      <c r="E1" s="2746"/>
      <c r="F1" s="2746"/>
      <c r="G1" s="2746"/>
      <c r="H1" s="2746"/>
      <c r="I1" s="2746"/>
      <c r="J1" s="2746"/>
      <c r="K1" s="2746"/>
      <c r="L1" s="2746"/>
      <c r="M1" s="2746"/>
    </row>
    <row r="2" spans="1:14" ht="16.8" thickTop="1" thickBot="1">
      <c r="A2" s="3001"/>
      <c r="B2" s="3001"/>
      <c r="C2" s="3001"/>
      <c r="D2" s="3001"/>
      <c r="E2" s="3001"/>
      <c r="F2" s="3001"/>
      <c r="G2" s="3001"/>
      <c r="H2" s="3001"/>
      <c r="I2" s="3001"/>
      <c r="J2" s="3001"/>
      <c r="K2" s="3001"/>
      <c r="L2" s="3038"/>
    </row>
    <row r="3" spans="1:14" ht="17.399999999999999" thickBot="1">
      <c r="A3" s="11"/>
      <c r="B3" s="11"/>
      <c r="C3" s="494" t="s">
        <v>143</v>
      </c>
      <c r="D3" s="2611"/>
      <c r="E3" s="493"/>
      <c r="F3" s="396" t="s">
        <v>144</v>
      </c>
      <c r="G3" s="886"/>
      <c r="H3" s="397"/>
      <c r="I3" s="396" t="s">
        <v>145</v>
      </c>
      <c r="J3" s="886"/>
      <c r="K3" s="397"/>
      <c r="L3" s="494" t="s">
        <v>13</v>
      </c>
      <c r="M3" s="493"/>
    </row>
    <row r="4" spans="1:14" ht="16.8" thickTop="1" thickBot="1">
      <c r="A4" s="11"/>
      <c r="B4" s="510"/>
      <c r="C4" s="82" t="s">
        <v>8</v>
      </c>
      <c r="D4" s="2715" t="s">
        <v>9</v>
      </c>
      <c r="E4" s="9" t="s">
        <v>10</v>
      </c>
      <c r="F4" s="82" t="s">
        <v>8</v>
      </c>
      <c r="G4" s="2715" t="s">
        <v>9</v>
      </c>
      <c r="H4" s="9" t="s">
        <v>10</v>
      </c>
      <c r="I4" s="82" t="s">
        <v>8</v>
      </c>
      <c r="J4" s="2715" t="s">
        <v>9</v>
      </c>
      <c r="K4" s="9" t="s">
        <v>10</v>
      </c>
      <c r="L4" s="82" t="s">
        <v>8</v>
      </c>
      <c r="M4" s="299" t="s">
        <v>9</v>
      </c>
    </row>
    <row r="5" spans="1:14">
      <c r="A5" s="3051" t="s">
        <v>53</v>
      </c>
      <c r="B5" s="3050"/>
      <c r="C5" s="629"/>
      <c r="D5" s="2714"/>
      <c r="E5" s="627"/>
      <c r="F5" s="629"/>
      <c r="G5" s="2714"/>
      <c r="H5" s="627"/>
      <c r="I5" s="629"/>
      <c r="J5" s="2714"/>
      <c r="K5" s="627"/>
      <c r="L5" s="629"/>
      <c r="M5" s="1032"/>
    </row>
    <row r="6" spans="1:14">
      <c r="A6" s="1342" t="s">
        <v>54</v>
      </c>
      <c r="B6" s="1337" t="s">
        <v>191</v>
      </c>
      <c r="C6" s="3048">
        <v>115</v>
      </c>
      <c r="D6" s="2584">
        <v>0.66131252868288204</v>
      </c>
      <c r="E6" s="2578">
        <v>65.686609686609685</v>
      </c>
      <c r="F6" s="3048">
        <v>60</v>
      </c>
      <c r="G6" s="2584">
        <v>0.37590482784666707</v>
      </c>
      <c r="H6" s="3049">
        <v>34.028490028490026</v>
      </c>
      <c r="I6" s="1837">
        <v>0</v>
      </c>
      <c r="J6" s="2584">
        <v>0.21367521367521369</v>
      </c>
      <c r="K6" s="3049">
        <v>0.28490028490028491</v>
      </c>
      <c r="L6" s="3048">
        <v>175</v>
      </c>
      <c r="M6" s="2578">
        <v>0.52305308020147223</v>
      </c>
      <c r="N6" s="3053"/>
    </row>
    <row r="7" spans="1:14">
      <c r="A7" s="1342" t="s">
        <v>55</v>
      </c>
      <c r="B7" s="1337" t="s">
        <v>192</v>
      </c>
      <c r="C7" s="3048">
        <v>200</v>
      </c>
      <c r="D7" s="2584">
        <v>1.1554612207434602</v>
      </c>
      <c r="E7" s="2578">
        <v>49.068186801140094</v>
      </c>
      <c r="F7" s="3048">
        <v>210</v>
      </c>
      <c r="G7" s="2584">
        <v>1.3096871656071001</v>
      </c>
      <c r="H7" s="3049">
        <v>50.688201905040323</v>
      </c>
      <c r="I7" s="1837">
        <v>0</v>
      </c>
      <c r="J7" s="2584">
        <v>0.42735042735042739</v>
      </c>
      <c r="K7" s="3049">
        <v>0.24361129381958146</v>
      </c>
      <c r="L7" s="3048">
        <v>410</v>
      </c>
      <c r="M7" s="2578">
        <v>1.2234077429738026</v>
      </c>
      <c r="N7" s="3053"/>
    </row>
    <row r="8" spans="1:14">
      <c r="A8" s="1342" t="s">
        <v>56</v>
      </c>
      <c r="B8" s="1337" t="s">
        <v>193</v>
      </c>
      <c r="C8" s="3048">
        <v>1705</v>
      </c>
      <c r="D8" s="2584">
        <v>9.7696190913262964</v>
      </c>
      <c r="E8" s="2578">
        <v>55.907398774859004</v>
      </c>
      <c r="F8" s="3048">
        <v>1325</v>
      </c>
      <c r="G8" s="2584">
        <v>8.3348649839491422</v>
      </c>
      <c r="H8" s="3049">
        <v>43.46952576669797</v>
      </c>
      <c r="I8" s="1837">
        <v>20</v>
      </c>
      <c r="J8" s="2584">
        <v>8.1111111111111107</v>
      </c>
      <c r="K8" s="3049">
        <v>0.62307545844303369</v>
      </c>
      <c r="L8" s="3048">
        <v>3045</v>
      </c>
      <c r="M8" s="2578">
        <v>9.078711292581886</v>
      </c>
      <c r="N8" s="3053"/>
    </row>
    <row r="9" spans="1:14">
      <c r="A9" s="1342" t="s">
        <v>57</v>
      </c>
      <c r="B9" s="1337" t="s">
        <v>58</v>
      </c>
      <c r="C9" s="3048">
        <v>520</v>
      </c>
      <c r="D9" s="2584">
        <v>2.9768815970628726</v>
      </c>
      <c r="E9" s="2578">
        <v>30.680501359820262</v>
      </c>
      <c r="F9" s="3048">
        <v>1160</v>
      </c>
      <c r="G9" s="2584">
        <v>7.2995530937244286</v>
      </c>
      <c r="H9" s="3049">
        <v>68.563320326356873</v>
      </c>
      <c r="I9" s="1837">
        <v>15</v>
      </c>
      <c r="J9" s="2584">
        <v>5.465811965811965</v>
      </c>
      <c r="K9" s="3049">
        <v>0.75617831382286849</v>
      </c>
      <c r="L9" s="3048">
        <v>1690</v>
      </c>
      <c r="M9" s="2578">
        <v>5.0409799421810275</v>
      </c>
      <c r="N9" s="3053"/>
    </row>
    <row r="10" spans="1:14">
      <c r="A10" s="1342" t="s">
        <v>59</v>
      </c>
      <c r="B10" s="1337" t="s">
        <v>194</v>
      </c>
      <c r="C10" s="3048">
        <v>1225</v>
      </c>
      <c r="D10" s="2584">
        <v>7.0141119779715471</v>
      </c>
      <c r="E10" s="2578">
        <v>29.487021803562946</v>
      </c>
      <c r="F10" s="3048">
        <v>2915</v>
      </c>
      <c r="G10" s="2584">
        <v>18.346509724932336</v>
      </c>
      <c r="H10" s="3049">
        <v>70.292072725168026</v>
      </c>
      <c r="I10" s="1837">
        <v>10</v>
      </c>
      <c r="J10" s="2584">
        <v>3.9145299145299148</v>
      </c>
      <c r="K10" s="3049">
        <v>0.22090547126902477</v>
      </c>
      <c r="L10" s="3048">
        <v>4145</v>
      </c>
      <c r="M10" s="2578">
        <v>12.358269007242273</v>
      </c>
      <c r="N10" s="3053"/>
    </row>
    <row r="11" spans="1:14">
      <c r="A11" s="1342" t="s">
        <v>146</v>
      </c>
      <c r="B11" s="1337" t="s">
        <v>195</v>
      </c>
      <c r="C11" s="3048">
        <v>535</v>
      </c>
      <c r="D11" s="2584">
        <v>3.0563905461220742</v>
      </c>
      <c r="E11" s="2578">
        <v>54.48586183975047</v>
      </c>
      <c r="F11" s="3048">
        <v>440</v>
      </c>
      <c r="G11" s="2584">
        <v>2.7604960030213381</v>
      </c>
      <c r="H11" s="3049">
        <v>44.849414531881166</v>
      </c>
      <c r="I11" s="1837">
        <v>5</v>
      </c>
      <c r="J11" s="2584">
        <v>2.7777777777777777</v>
      </c>
      <c r="K11" s="3049">
        <v>0.66472362836835908</v>
      </c>
      <c r="L11" s="3048">
        <v>980</v>
      </c>
      <c r="M11" s="2578">
        <v>2.9143444699430749</v>
      </c>
      <c r="N11" s="3053"/>
    </row>
    <row r="12" spans="1:14">
      <c r="A12" s="1342" t="s">
        <v>60</v>
      </c>
      <c r="B12" s="1337" t="s">
        <v>61</v>
      </c>
      <c r="C12" s="3048">
        <v>295</v>
      </c>
      <c r="D12" s="2584">
        <v>1.6956172556218447</v>
      </c>
      <c r="E12" s="2578">
        <v>29.451092534101207</v>
      </c>
      <c r="F12" s="3048">
        <v>700</v>
      </c>
      <c r="G12" s="2584">
        <v>4.4019638698306798</v>
      </c>
      <c r="H12" s="3049">
        <v>69.681057760330006</v>
      </c>
      <c r="I12" s="1837">
        <v>10</v>
      </c>
      <c r="J12" s="2584">
        <v>3.7222222222222228</v>
      </c>
      <c r="K12" s="3049">
        <v>0.86784970556878538</v>
      </c>
      <c r="L12" s="3048">
        <v>1005</v>
      </c>
      <c r="M12" s="2578">
        <v>2.9911781360832115</v>
      </c>
      <c r="N12" s="3053"/>
    </row>
    <row r="13" spans="1:14">
      <c r="A13" s="1342" t="s">
        <v>62</v>
      </c>
      <c r="B13" s="1337" t="s">
        <v>196</v>
      </c>
      <c r="C13" s="3048">
        <v>1400</v>
      </c>
      <c r="D13" s="2584">
        <v>8.0337310692978434</v>
      </c>
      <c r="E13" s="2578">
        <v>61.928283047152419</v>
      </c>
      <c r="F13" s="3048">
        <v>850</v>
      </c>
      <c r="G13" s="2584">
        <v>5.3635676968590671</v>
      </c>
      <c r="H13" s="3049">
        <v>37.68080693732616</v>
      </c>
      <c r="I13" s="1837">
        <v>10</v>
      </c>
      <c r="J13" s="2584">
        <v>3.7777777777777777</v>
      </c>
      <c r="K13" s="3049">
        <v>0.39091001552142707</v>
      </c>
      <c r="L13" s="3048">
        <v>2260</v>
      </c>
      <c r="M13" s="2578">
        <v>6.7397550144547429</v>
      </c>
      <c r="N13" s="3053"/>
    </row>
    <row r="14" spans="1:14">
      <c r="A14" s="1342" t="s">
        <v>63</v>
      </c>
      <c r="B14" s="1337" t="s">
        <v>64</v>
      </c>
      <c r="C14" s="3048">
        <v>1130</v>
      </c>
      <c r="D14" s="2584">
        <v>6.4782010096374476</v>
      </c>
      <c r="E14" s="2578">
        <v>39.71303980869321</v>
      </c>
      <c r="F14" s="3048">
        <v>1695</v>
      </c>
      <c r="G14" s="2584">
        <v>10.683703657078114</v>
      </c>
      <c r="H14" s="3049">
        <v>59.689126459417643</v>
      </c>
      <c r="I14" s="1837">
        <v>15</v>
      </c>
      <c r="J14" s="2584">
        <v>7.2649572649572658</v>
      </c>
      <c r="K14" s="3049">
        <v>0.59783373188915467</v>
      </c>
      <c r="L14" s="3048">
        <v>2845</v>
      </c>
      <c r="M14" s="2578">
        <v>8.4749500789795249</v>
      </c>
      <c r="N14" s="3053"/>
    </row>
    <row r="15" spans="1:14">
      <c r="A15" s="746" t="s">
        <v>65</v>
      </c>
      <c r="B15" s="745" t="s">
        <v>66</v>
      </c>
      <c r="C15" s="3048">
        <v>1755</v>
      </c>
      <c r="D15" s="2584">
        <v>10.075378614043139</v>
      </c>
      <c r="E15" s="2578">
        <v>80.064002333988242</v>
      </c>
      <c r="F15" s="3048">
        <v>415</v>
      </c>
      <c r="G15" s="2584">
        <v>2.5964625165229434</v>
      </c>
      <c r="H15" s="3049">
        <v>18.804104537145513</v>
      </c>
      <c r="I15" s="1837">
        <v>25</v>
      </c>
      <c r="J15" s="2584">
        <v>10.611111111111111</v>
      </c>
      <c r="K15" s="3049">
        <v>1.1318931288662377</v>
      </c>
      <c r="L15" s="3048">
        <v>2195</v>
      </c>
      <c r="M15" s="2578">
        <v>6.5379250737638968</v>
      </c>
      <c r="N15" s="3053"/>
    </row>
    <row r="16" spans="1:14">
      <c r="A16" s="746" t="s">
        <v>67</v>
      </c>
      <c r="B16" s="745" t="s">
        <v>68</v>
      </c>
      <c r="C16" s="3048">
        <v>1700</v>
      </c>
      <c r="D16" s="2584">
        <v>9.7394446994033963</v>
      </c>
      <c r="E16" s="2578">
        <v>65.775597887779568</v>
      </c>
      <c r="F16" s="3048">
        <v>870</v>
      </c>
      <c r="G16" s="2584">
        <v>5.4868760621892116</v>
      </c>
      <c r="H16" s="3049">
        <v>33.771506719820863</v>
      </c>
      <c r="I16" s="1837">
        <v>10</v>
      </c>
      <c r="J16" s="2584">
        <v>4.9957264957264957</v>
      </c>
      <c r="K16" s="3049">
        <v>0.45289539239957066</v>
      </c>
      <c r="L16" s="3048">
        <v>2580</v>
      </c>
      <c r="M16" s="2578">
        <v>7.6928143534110216</v>
      </c>
      <c r="N16" s="3053"/>
    </row>
    <row r="17" spans="1:17">
      <c r="A17" s="2764" t="s">
        <v>69</v>
      </c>
      <c r="B17" s="1363" t="s">
        <v>70</v>
      </c>
      <c r="C17" s="3048">
        <v>60</v>
      </c>
      <c r="D17" s="2584">
        <v>0.34304726938962826</v>
      </c>
      <c r="E17" s="2578">
        <v>64.20442344857203</v>
      </c>
      <c r="F17" s="3048">
        <v>30</v>
      </c>
      <c r="G17" s="2584">
        <v>0.20356266129539879</v>
      </c>
      <c r="H17" s="2578">
        <v>34.721923985398327</v>
      </c>
      <c r="I17" s="1837">
        <v>0</v>
      </c>
      <c r="J17" s="2584">
        <v>0.42735042735042739</v>
      </c>
      <c r="K17" s="2578">
        <v>1.0736525660296328</v>
      </c>
      <c r="L17" s="3048">
        <v>95</v>
      </c>
      <c r="M17" s="2578">
        <v>0.27759067743569876</v>
      </c>
      <c r="N17" s="3053"/>
    </row>
    <row r="18" spans="1:17" ht="16.2" thickBot="1">
      <c r="A18" s="929" t="s">
        <v>71</v>
      </c>
      <c r="B18" s="687" t="s">
        <v>72</v>
      </c>
      <c r="C18" s="857">
        <v>10635</v>
      </c>
      <c r="D18" s="3047">
        <v>60.999196879302431</v>
      </c>
      <c r="E18" s="307">
        <v>49.63166156271835</v>
      </c>
      <c r="F18" s="857">
        <v>10670</v>
      </c>
      <c r="G18" s="3047">
        <v>67.163152262856414</v>
      </c>
      <c r="H18" s="862">
        <v>49.803566836051466</v>
      </c>
      <c r="I18" s="2684">
        <v>120</v>
      </c>
      <c r="J18" s="3047">
        <v>51.709401709401718</v>
      </c>
      <c r="K18" s="862">
        <v>0.56477160123017522</v>
      </c>
      <c r="L18" s="857">
        <v>21425</v>
      </c>
      <c r="M18" s="307">
        <v>63.852978869251629</v>
      </c>
      <c r="N18" s="3053"/>
      <c r="O18" s="3053"/>
      <c r="P18" s="3053"/>
      <c r="Q18" s="3053"/>
    </row>
    <row r="19" spans="1:17" ht="15.6" thickTop="1">
      <c r="A19" s="2763" t="s">
        <v>87</v>
      </c>
      <c r="B19" s="2762"/>
      <c r="C19" s="2709"/>
      <c r="D19" s="2714"/>
      <c r="E19" s="1032"/>
      <c r="F19" s="2709"/>
      <c r="G19" s="2714"/>
      <c r="H19" s="1032"/>
      <c r="I19" s="1368"/>
      <c r="J19" s="2714"/>
      <c r="K19" s="1032"/>
      <c r="L19" s="2709"/>
      <c r="M19" s="1032"/>
      <c r="N19" s="3053"/>
    </row>
    <row r="20" spans="1:17">
      <c r="A20" s="1342" t="s">
        <v>73</v>
      </c>
      <c r="B20" s="1337" t="s">
        <v>148</v>
      </c>
      <c r="C20" s="3048">
        <v>960</v>
      </c>
      <c r="D20" s="2584">
        <v>5.5026388251491509</v>
      </c>
      <c r="E20" s="2578">
        <v>45.040780966065164</v>
      </c>
      <c r="F20" s="3048">
        <v>1165</v>
      </c>
      <c r="G20" s="2584">
        <v>7.3421665512683321</v>
      </c>
      <c r="H20" s="3049">
        <v>54.771396507440116</v>
      </c>
      <c r="I20" s="1837">
        <v>5</v>
      </c>
      <c r="J20" s="2584">
        <v>1.7094017094017095</v>
      </c>
      <c r="K20" s="3049">
        <v>0.18782252649471512</v>
      </c>
      <c r="L20" s="3048">
        <v>2130</v>
      </c>
      <c r="M20" s="2578">
        <v>6.3471820701576611</v>
      </c>
      <c r="N20" s="3053"/>
    </row>
    <row r="21" spans="1:17">
      <c r="A21" s="1342" t="s">
        <v>74</v>
      </c>
      <c r="B21" s="1337" t="s">
        <v>149</v>
      </c>
      <c r="C21" s="3048">
        <v>215</v>
      </c>
      <c r="D21" s="2584">
        <v>1.2451239100504818</v>
      </c>
      <c r="E21" s="2578">
        <v>65.282122232916265</v>
      </c>
      <c r="F21" s="3048">
        <v>110</v>
      </c>
      <c r="G21" s="2584">
        <v>0.68880216529237748</v>
      </c>
      <c r="H21" s="3049">
        <v>32.913257940327242</v>
      </c>
      <c r="I21" s="1837">
        <v>5</v>
      </c>
      <c r="J21" s="2584">
        <v>2.5641025641025639</v>
      </c>
      <c r="K21" s="3049">
        <v>1.8046198267564966</v>
      </c>
      <c r="L21" s="3048">
        <v>330</v>
      </c>
      <c r="M21" s="2578">
        <v>0.99090990373439047</v>
      </c>
      <c r="N21" s="3053"/>
    </row>
    <row r="22" spans="1:17">
      <c r="A22" s="1342" t="s">
        <v>75</v>
      </c>
      <c r="B22" s="1337" t="s">
        <v>150</v>
      </c>
      <c r="C22" s="3048">
        <v>200</v>
      </c>
      <c r="D22" s="2584">
        <v>1.1568379990821478</v>
      </c>
      <c r="E22" s="2578">
        <v>57.190663906298745</v>
      </c>
      <c r="F22" s="3048">
        <v>145</v>
      </c>
      <c r="G22" s="2584">
        <v>0.92182287404796359</v>
      </c>
      <c r="H22" s="3049">
        <v>41.533138595048349</v>
      </c>
      <c r="I22" s="1837">
        <v>5</v>
      </c>
      <c r="J22" s="2584">
        <v>1.9230769230769231</v>
      </c>
      <c r="K22" s="3049">
        <v>1.2761974986529026</v>
      </c>
      <c r="L22" s="3048">
        <v>355</v>
      </c>
      <c r="M22" s="2578">
        <v>1.0509045390874141</v>
      </c>
      <c r="N22" s="3053"/>
    </row>
    <row r="23" spans="1:17">
      <c r="A23" s="1342" t="s">
        <v>76</v>
      </c>
      <c r="B23" s="1337" t="s">
        <v>151</v>
      </c>
      <c r="C23" s="3048">
        <v>580</v>
      </c>
      <c r="D23" s="2584">
        <v>3.3393184947223502</v>
      </c>
      <c r="E23" s="2578">
        <v>56.525961099620325</v>
      </c>
      <c r="F23" s="3048">
        <v>425</v>
      </c>
      <c r="G23" s="2584">
        <v>2.6764020897589225</v>
      </c>
      <c r="H23" s="3049">
        <v>41.289169846864958</v>
      </c>
      <c r="I23" s="1837">
        <v>25</v>
      </c>
      <c r="J23" s="2584">
        <v>9.6153846153846168</v>
      </c>
      <c r="K23" s="3049">
        <v>2.1848690535147259</v>
      </c>
      <c r="L23" s="3048">
        <v>1030</v>
      </c>
      <c r="M23" s="2578">
        <v>3.0692039459958869</v>
      </c>
      <c r="N23" s="3053"/>
    </row>
    <row r="24" spans="1:17">
      <c r="A24" s="1342" t="s">
        <v>77</v>
      </c>
      <c r="B24" s="1337" t="s">
        <v>152</v>
      </c>
      <c r="C24" s="3048">
        <v>955</v>
      </c>
      <c r="D24" s="2584">
        <v>5.4863469481413487</v>
      </c>
      <c r="E24" s="2578">
        <v>71.014449708184202</v>
      </c>
      <c r="F24" s="3048">
        <v>380</v>
      </c>
      <c r="G24" s="2584">
        <v>2.4036004280229117</v>
      </c>
      <c r="H24" s="3049">
        <v>28.354396542762522</v>
      </c>
      <c r="I24" s="1837">
        <v>10</v>
      </c>
      <c r="J24" s="2584">
        <v>3.6324786324786329</v>
      </c>
      <c r="K24" s="3049">
        <v>0.63115374905326938</v>
      </c>
      <c r="L24" s="3048">
        <v>1345</v>
      </c>
      <c r="M24" s="2578">
        <v>4.0137692605728246</v>
      </c>
      <c r="N24" s="3053"/>
    </row>
    <row r="25" spans="1:17">
      <c r="A25" s="1342" t="s">
        <v>147</v>
      </c>
      <c r="B25" s="1337" t="s">
        <v>153</v>
      </c>
      <c r="C25" s="3048">
        <v>105</v>
      </c>
      <c r="D25" s="2584">
        <v>0.59339146397430009</v>
      </c>
      <c r="E25" s="2578">
        <v>57.139700602110146</v>
      </c>
      <c r="F25" s="3048">
        <v>80</v>
      </c>
      <c r="G25" s="2584">
        <v>0.48838673128973376</v>
      </c>
      <c r="H25" s="3049">
        <v>42.860299397889854</v>
      </c>
      <c r="I25" s="1837">
        <v>0</v>
      </c>
      <c r="J25" s="2584">
        <v>0</v>
      </c>
      <c r="K25" s="3049">
        <v>0</v>
      </c>
      <c r="L25" s="3048">
        <v>180</v>
      </c>
      <c r="M25" s="2578">
        <v>0.53953446785682357</v>
      </c>
      <c r="N25" s="3053"/>
    </row>
    <row r="26" spans="1:17">
      <c r="A26" s="1342" t="s">
        <v>78</v>
      </c>
      <c r="B26" s="1337" t="s">
        <v>154</v>
      </c>
      <c r="C26" s="3048">
        <v>1025</v>
      </c>
      <c r="D26" s="2584">
        <v>5.8741395135383208</v>
      </c>
      <c r="E26" s="2578">
        <v>50.816100681365903</v>
      </c>
      <c r="F26" s="3048">
        <v>970</v>
      </c>
      <c r="G26" s="2584">
        <v>6.0998929942720466</v>
      </c>
      <c r="H26" s="3049">
        <v>48.092125831856961</v>
      </c>
      <c r="I26" s="1837">
        <v>20</v>
      </c>
      <c r="J26" s="2584">
        <v>9.4017094017094021</v>
      </c>
      <c r="K26" s="3049">
        <v>1.0917734867771343</v>
      </c>
      <c r="L26" s="3048">
        <v>2015</v>
      </c>
      <c r="M26" s="2578">
        <v>6.0056328793252467</v>
      </c>
      <c r="N26" s="3053"/>
    </row>
    <row r="27" spans="1:17">
      <c r="A27" s="1342" t="s">
        <v>79</v>
      </c>
      <c r="B27" s="1337" t="s">
        <v>155</v>
      </c>
      <c r="C27" s="3048">
        <v>990</v>
      </c>
      <c r="D27" s="2584">
        <v>5.6835704451583293</v>
      </c>
      <c r="E27" s="2578">
        <v>64.488329406251225</v>
      </c>
      <c r="F27" s="3048">
        <v>525</v>
      </c>
      <c r="G27" s="2584">
        <v>3.2956505318814124</v>
      </c>
      <c r="H27" s="3049">
        <v>34.079695900646996</v>
      </c>
      <c r="I27" s="1837">
        <v>20</v>
      </c>
      <c r="J27" s="2584">
        <v>9.4017094017094021</v>
      </c>
      <c r="K27" s="3049">
        <v>1.4319746931017876</v>
      </c>
      <c r="L27" s="3048">
        <v>1535</v>
      </c>
      <c r="M27" s="2578">
        <v>4.5788454087562958</v>
      </c>
      <c r="N27" s="3053"/>
    </row>
    <row r="28" spans="1:17">
      <c r="A28" s="746" t="s">
        <v>80</v>
      </c>
      <c r="B28" s="745" t="s">
        <v>81</v>
      </c>
      <c r="C28" s="3048">
        <v>310</v>
      </c>
      <c r="D28" s="2584">
        <v>1.7688159706287288</v>
      </c>
      <c r="E28" s="2578">
        <v>48.951404213434088</v>
      </c>
      <c r="F28" s="3048">
        <v>320</v>
      </c>
      <c r="G28" s="2584">
        <v>2.0113929627997735</v>
      </c>
      <c r="H28" s="3049">
        <v>50.731080029846488</v>
      </c>
      <c r="I28" s="1837">
        <v>0</v>
      </c>
      <c r="J28" s="2584">
        <v>0.85470085470085477</v>
      </c>
      <c r="K28" s="3049">
        <v>0.31751575671942722</v>
      </c>
      <c r="L28" s="3048">
        <v>630</v>
      </c>
      <c r="M28" s="2578">
        <v>1.8772986022114266</v>
      </c>
      <c r="N28" s="3053"/>
    </row>
    <row r="29" spans="1:17">
      <c r="A29" s="2761" t="s">
        <v>82</v>
      </c>
      <c r="B29" s="1363" t="s">
        <v>83</v>
      </c>
      <c r="C29" s="3048">
        <v>1455</v>
      </c>
      <c r="D29" s="2584">
        <v>8.350619550252409</v>
      </c>
      <c r="E29" s="2578">
        <v>56.536311981264355</v>
      </c>
      <c r="F29" s="3048">
        <v>1100</v>
      </c>
      <c r="G29" s="2584">
        <v>6.9087304085101024</v>
      </c>
      <c r="H29" s="3049">
        <v>42.628661977574694</v>
      </c>
      <c r="I29" s="1837">
        <v>20</v>
      </c>
      <c r="J29" s="2584">
        <v>9.1880341880341891</v>
      </c>
      <c r="K29" s="3049">
        <v>0.83502604116095813</v>
      </c>
      <c r="L29" s="3048">
        <v>2575</v>
      </c>
      <c r="M29" s="2578">
        <v>7.6737400530503974</v>
      </c>
      <c r="N29" s="3053"/>
      <c r="O29" s="3053"/>
      <c r="P29" s="3053"/>
      <c r="Q29" s="3053"/>
    </row>
    <row r="30" spans="1:17" ht="16.2" thickBot="1">
      <c r="A30" s="929" t="s">
        <v>84</v>
      </c>
      <c r="B30" s="687" t="s">
        <v>85</v>
      </c>
      <c r="C30" s="857">
        <v>6800</v>
      </c>
      <c r="D30" s="3047">
        <v>39.000803120697569</v>
      </c>
      <c r="E30" s="307">
        <v>56.055327944883125</v>
      </c>
      <c r="F30" s="857">
        <v>5215</v>
      </c>
      <c r="G30" s="3047">
        <v>32.836847737143579</v>
      </c>
      <c r="H30" s="862">
        <v>43.012975319930639</v>
      </c>
      <c r="I30" s="2684">
        <v>115</v>
      </c>
      <c r="J30" s="3047">
        <v>48.29059829059829</v>
      </c>
      <c r="K30" s="862">
        <v>0.93169673518622809</v>
      </c>
      <c r="L30" s="857">
        <v>12130</v>
      </c>
      <c r="M30" s="307">
        <v>36.147021130748371</v>
      </c>
      <c r="N30" s="3053"/>
    </row>
    <row r="31" spans="1:17" ht="15.6" thickTop="1">
      <c r="A31" s="2754" t="s">
        <v>86</v>
      </c>
      <c r="B31" s="2753"/>
      <c r="C31" s="2709"/>
      <c r="D31" s="2714"/>
      <c r="E31" s="1032"/>
      <c r="F31" s="2709"/>
      <c r="G31" s="2714"/>
      <c r="H31" s="1032"/>
      <c r="I31" s="1368"/>
      <c r="J31" s="2714"/>
      <c r="K31" s="1032"/>
      <c r="L31" s="2709"/>
      <c r="M31" s="1032"/>
      <c r="N31" s="3053"/>
    </row>
    <row r="32" spans="1:17" ht="16.2" thickBot="1">
      <c r="A32" s="687" t="s">
        <v>46</v>
      </c>
      <c r="B32" s="2750" t="s">
        <v>262</v>
      </c>
      <c r="C32" s="842">
        <v>17430</v>
      </c>
      <c r="D32" s="846">
        <v>100</v>
      </c>
      <c r="E32" s="315">
        <v>51.953625607248235</v>
      </c>
      <c r="F32" s="842">
        <v>15885</v>
      </c>
      <c r="G32" s="846">
        <v>100</v>
      </c>
      <c r="H32" s="847">
        <v>47.34897028581647</v>
      </c>
      <c r="I32" s="842">
        <v>235</v>
      </c>
      <c r="J32" s="846">
        <v>100</v>
      </c>
      <c r="K32" s="847">
        <v>0.69740410693529642</v>
      </c>
      <c r="L32" s="842">
        <v>33555</v>
      </c>
      <c r="M32" s="315">
        <v>100</v>
      </c>
      <c r="N32" s="3053"/>
      <c r="O32" s="3053"/>
      <c r="P32" s="3053"/>
      <c r="Q32" s="3053"/>
    </row>
    <row r="33" spans="2:13" ht="15.6" thickTop="1">
      <c r="C33" s="3053"/>
      <c r="D33" s="3053"/>
      <c r="E33" s="3053"/>
      <c r="F33" s="3053"/>
      <c r="G33" s="3053"/>
      <c r="H33" s="3053"/>
      <c r="I33" s="3053"/>
      <c r="J33" s="3053"/>
      <c r="K33" s="3053"/>
      <c r="L33" s="3053"/>
      <c r="M33" s="3053"/>
    </row>
    <row r="35" spans="2:13" ht="17.399999999999999">
      <c r="B35" s="3054"/>
      <c r="C35" s="3053"/>
      <c r="D35" s="3053"/>
      <c r="E35" s="3053"/>
      <c r="F35" s="3053"/>
      <c r="G35" s="3053"/>
      <c r="H35" s="3053"/>
      <c r="I35" s="3053"/>
      <c r="J35" s="3053"/>
      <c r="K35" s="3053"/>
      <c r="L35" s="3053"/>
      <c r="M35" s="3053"/>
    </row>
  </sheetData>
  <mergeCells count="5">
    <mergeCell ref="A1:M1"/>
    <mergeCell ref="C3:E3"/>
    <mergeCell ref="F3:H3"/>
    <mergeCell ref="I3:K3"/>
    <mergeCell ref="L3:M3"/>
  </mergeCells>
  <pageMargins left="0.75" right="0.75" top="1" bottom="1" header="0.5" footer="0.5"/>
  <pageSetup paperSize="9" scale="51" orientation="landscape"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2EA53-5577-4D7B-98CE-1FC6333BB9CA}">
  <sheetPr>
    <tabColor theme="4"/>
  </sheetPr>
  <dimension ref="A1:Q35"/>
  <sheetViews>
    <sheetView showGridLines="0" zoomScale="80" zoomScaleNormal="80" zoomScaleSheetLayoutView="100" workbookViewId="0">
      <selection activeCell="W32" sqref="W32"/>
    </sheetView>
  </sheetViews>
  <sheetFormatPr defaultColWidth="9.109375" defaultRowHeight="15"/>
  <cols>
    <col min="1" max="1" width="9.109375" style="11"/>
    <col min="2" max="2" width="44.109375" style="11" customWidth="1"/>
    <col min="3" max="3" width="12.77734375" style="11" customWidth="1"/>
    <col min="4" max="5" width="10.77734375" style="11" customWidth="1"/>
    <col min="6" max="6" width="12.77734375" style="11" customWidth="1"/>
    <col min="7" max="11" width="10.77734375" style="11" customWidth="1"/>
    <col min="12" max="12" width="12.77734375" style="11" customWidth="1"/>
    <col min="13" max="13" width="10.77734375" style="11" customWidth="1"/>
    <col min="14" max="14" width="12.21875" style="11" customWidth="1"/>
    <col min="15" max="15" width="12.109375" style="508" customWidth="1"/>
    <col min="16" max="16384" width="9.109375" style="11"/>
  </cols>
  <sheetData>
    <row r="1" spans="1:15" ht="19.5" customHeight="1" thickBot="1">
      <c r="A1" s="2746" t="s">
        <v>462</v>
      </c>
      <c r="B1" s="2746"/>
      <c r="C1" s="2746"/>
      <c r="D1" s="2746"/>
      <c r="E1" s="2746"/>
      <c r="F1" s="2746"/>
      <c r="G1" s="2746"/>
      <c r="H1" s="2746"/>
      <c r="I1" s="2746"/>
      <c r="J1" s="2746"/>
      <c r="K1" s="2746"/>
      <c r="L1" s="2746"/>
      <c r="M1" s="2746"/>
    </row>
    <row r="2" spans="1:15" ht="16.8" thickTop="1" thickBot="1">
      <c r="A2" s="3001"/>
      <c r="B2" s="3001"/>
      <c r="C2" s="3001"/>
      <c r="D2" s="3001"/>
      <c r="E2" s="3001"/>
      <c r="F2" s="3001"/>
      <c r="G2" s="3001"/>
      <c r="H2" s="3001"/>
      <c r="I2" s="3001"/>
      <c r="J2" s="3001"/>
      <c r="K2" s="3001"/>
      <c r="L2" s="3038"/>
    </row>
    <row r="3" spans="1:15" ht="17.399999999999999" thickBot="1">
      <c r="C3" s="494" t="s">
        <v>143</v>
      </c>
      <c r="D3" s="2611"/>
      <c r="E3" s="493"/>
      <c r="F3" s="396" t="s">
        <v>144</v>
      </c>
      <c r="G3" s="886"/>
      <c r="H3" s="397"/>
      <c r="I3" s="396" t="s">
        <v>145</v>
      </c>
      <c r="J3" s="886"/>
      <c r="K3" s="397"/>
      <c r="L3" s="494" t="s">
        <v>15</v>
      </c>
      <c r="M3" s="493"/>
    </row>
    <row r="4" spans="1:15" ht="16.8" thickTop="1" thickBot="1">
      <c r="B4" s="510"/>
      <c r="C4" s="82" t="s">
        <v>8</v>
      </c>
      <c r="D4" s="2715" t="s">
        <v>9</v>
      </c>
      <c r="E4" s="9" t="s">
        <v>10</v>
      </c>
      <c r="F4" s="82" t="s">
        <v>8</v>
      </c>
      <c r="G4" s="2715" t="s">
        <v>9</v>
      </c>
      <c r="H4" s="9" t="s">
        <v>10</v>
      </c>
      <c r="I4" s="82" t="s">
        <v>8</v>
      </c>
      <c r="J4" s="2715" t="s">
        <v>9</v>
      </c>
      <c r="K4" s="9" t="s">
        <v>10</v>
      </c>
      <c r="L4" s="82" t="s">
        <v>8</v>
      </c>
      <c r="M4" s="299" t="s">
        <v>9</v>
      </c>
      <c r="N4" s="508"/>
      <c r="O4" s="11"/>
    </row>
    <row r="5" spans="1:15">
      <c r="A5" s="3051" t="s">
        <v>53</v>
      </c>
      <c r="B5" s="3050"/>
      <c r="C5" s="629"/>
      <c r="D5" s="2714"/>
      <c r="E5" s="627"/>
      <c r="F5" s="629"/>
      <c r="G5" s="2714"/>
      <c r="H5" s="627"/>
      <c r="I5" s="2765"/>
      <c r="J5" s="2714"/>
      <c r="K5" s="627"/>
      <c r="L5" s="629"/>
      <c r="M5" s="1032"/>
    </row>
    <row r="6" spans="1:15">
      <c r="A6" s="1342" t="s">
        <v>54</v>
      </c>
      <c r="B6" s="1337" t="s">
        <v>191</v>
      </c>
      <c r="C6" s="3048">
        <v>2590</v>
      </c>
      <c r="D6" s="2584">
        <v>0.64112771537433821</v>
      </c>
      <c r="E6" s="2578">
        <v>60.800043172017013</v>
      </c>
      <c r="F6" s="3048">
        <v>1655</v>
      </c>
      <c r="G6" s="2584">
        <v>0.57736392187276198</v>
      </c>
      <c r="H6" s="3049">
        <v>38.777621878827404</v>
      </c>
      <c r="I6" s="1837">
        <v>20</v>
      </c>
      <c r="J6" s="2584">
        <v>0.89197224975222988</v>
      </c>
      <c r="K6" s="3049">
        <v>0.42233494915556474</v>
      </c>
      <c r="L6" s="3048">
        <v>4260</v>
      </c>
      <c r="M6" s="2578">
        <v>0.61549948082819106</v>
      </c>
      <c r="N6" s="508"/>
    </row>
    <row r="7" spans="1:15">
      <c r="A7" s="1342" t="s">
        <v>55</v>
      </c>
      <c r="B7" s="1337" t="s">
        <v>192</v>
      </c>
      <c r="C7" s="3048">
        <v>8250</v>
      </c>
      <c r="D7" s="2584">
        <v>2.0414196645059133</v>
      </c>
      <c r="E7" s="2578">
        <v>42.629863084474295</v>
      </c>
      <c r="F7" s="3048">
        <v>11050</v>
      </c>
      <c r="G7" s="2584">
        <v>3.8610485203545144</v>
      </c>
      <c r="H7" s="3049">
        <v>57.103022474812718</v>
      </c>
      <c r="I7" s="1837">
        <v>50</v>
      </c>
      <c r="J7" s="2584">
        <v>2.5619425173439048</v>
      </c>
      <c r="K7" s="3049">
        <v>0.26711444071299406</v>
      </c>
      <c r="L7" s="3048">
        <v>19355</v>
      </c>
      <c r="M7" s="2578">
        <v>2.7951517007028674</v>
      </c>
      <c r="N7" s="508"/>
    </row>
    <row r="8" spans="1:15">
      <c r="A8" s="1342" t="s">
        <v>56</v>
      </c>
      <c r="B8" s="1337" t="s">
        <v>193</v>
      </c>
      <c r="C8" s="3048">
        <v>5890</v>
      </c>
      <c r="D8" s="2584">
        <v>1.4575857291305856</v>
      </c>
      <c r="E8" s="2578">
        <v>52.843326851180784</v>
      </c>
      <c r="F8" s="3048">
        <v>5210</v>
      </c>
      <c r="G8" s="2584">
        <v>1.8203045578880073</v>
      </c>
      <c r="H8" s="3049">
        <v>46.738233457953321</v>
      </c>
      <c r="I8" s="1837">
        <v>45</v>
      </c>
      <c r="J8" s="2584">
        <v>2.3116947472745295</v>
      </c>
      <c r="K8" s="3049">
        <v>0.4184396908659056</v>
      </c>
      <c r="L8" s="3048">
        <v>11150</v>
      </c>
      <c r="M8" s="2578">
        <v>1.6100189328022714</v>
      </c>
      <c r="N8" s="508"/>
    </row>
    <row r="9" spans="1:15">
      <c r="A9" s="1342" t="s">
        <v>57</v>
      </c>
      <c r="B9" s="1337" t="s">
        <v>58</v>
      </c>
      <c r="C9" s="3048">
        <v>15190</v>
      </c>
      <c r="D9" s="2584">
        <v>3.75814736008709</v>
      </c>
      <c r="E9" s="2578">
        <v>32.254179329370736</v>
      </c>
      <c r="F9" s="3048">
        <v>31825</v>
      </c>
      <c r="G9" s="2584">
        <v>11.118413560127301</v>
      </c>
      <c r="H9" s="3049">
        <v>67.581403704276241</v>
      </c>
      <c r="I9" s="1837">
        <v>75</v>
      </c>
      <c r="J9" s="2584">
        <v>3.8369672943508424</v>
      </c>
      <c r="K9" s="3049">
        <v>0.16441696635302233</v>
      </c>
      <c r="L9" s="3048">
        <v>47095</v>
      </c>
      <c r="M9" s="2578">
        <v>6.8010322781894406</v>
      </c>
      <c r="N9" s="508"/>
    </row>
    <row r="10" spans="1:15">
      <c r="A10" s="1342" t="s">
        <v>59</v>
      </c>
      <c r="B10" s="1337" t="s">
        <v>194</v>
      </c>
      <c r="C10" s="3048">
        <v>8695</v>
      </c>
      <c r="D10" s="2584">
        <v>2.1508807956850911</v>
      </c>
      <c r="E10" s="2578">
        <v>23.371144341736816</v>
      </c>
      <c r="F10" s="3048">
        <v>28450</v>
      </c>
      <c r="G10" s="2584">
        <v>9.9380962861265125</v>
      </c>
      <c r="H10" s="3049">
        <v>76.478441434427467</v>
      </c>
      <c r="I10" s="1837">
        <v>55</v>
      </c>
      <c r="J10" s="2584">
        <v>2.7725470763131819</v>
      </c>
      <c r="K10" s="3049">
        <v>0.15041422383572134</v>
      </c>
      <c r="L10" s="3048">
        <v>37195</v>
      </c>
      <c r="M10" s="2578">
        <v>5.3718439913986442</v>
      </c>
      <c r="N10" s="508"/>
    </row>
    <row r="11" spans="1:15">
      <c r="A11" s="1342" t="s">
        <v>146</v>
      </c>
      <c r="B11" s="1337" t="s">
        <v>195</v>
      </c>
      <c r="C11" s="3048">
        <v>3070</v>
      </c>
      <c r="D11" s="2584">
        <v>0.75918155277351673</v>
      </c>
      <c r="E11" s="2578">
        <v>55.046947935690113</v>
      </c>
      <c r="F11" s="3048">
        <v>2485</v>
      </c>
      <c r="G11" s="2584">
        <v>0.8679795005082952</v>
      </c>
      <c r="H11" s="3049">
        <v>44.572732524137734</v>
      </c>
      <c r="I11" s="1837">
        <v>20</v>
      </c>
      <c r="J11" s="2584">
        <v>1.0505450941526262</v>
      </c>
      <c r="K11" s="3049">
        <v>0.38031954017214836</v>
      </c>
      <c r="L11" s="3048">
        <v>5575</v>
      </c>
      <c r="M11" s="2578">
        <v>0.80500657810178078</v>
      </c>
      <c r="N11" s="508"/>
    </row>
    <row r="12" spans="1:15">
      <c r="A12" s="1342" t="s">
        <v>60</v>
      </c>
      <c r="B12" s="1337" t="s">
        <v>61</v>
      </c>
      <c r="C12" s="3048">
        <v>2970</v>
      </c>
      <c r="D12" s="2584">
        <v>0.73504997773269332</v>
      </c>
      <c r="E12" s="2578">
        <v>41.326070370156572</v>
      </c>
      <c r="F12" s="3048">
        <v>4205</v>
      </c>
      <c r="G12" s="2584">
        <v>1.4690359160317346</v>
      </c>
      <c r="H12" s="3049">
        <v>58.494071137997928</v>
      </c>
      <c r="I12" s="1837">
        <v>15</v>
      </c>
      <c r="J12" s="2584">
        <v>0.6407333994053519</v>
      </c>
      <c r="K12" s="3049">
        <v>0.17985849184551089</v>
      </c>
      <c r="L12" s="3048">
        <v>7190</v>
      </c>
      <c r="M12" s="2578">
        <v>1.0381970368936919</v>
      </c>
      <c r="N12" s="508"/>
    </row>
    <row r="13" spans="1:15">
      <c r="A13" s="1342" t="s">
        <v>62</v>
      </c>
      <c r="B13" s="1337" t="s">
        <v>196</v>
      </c>
      <c r="C13" s="3048">
        <v>10025</v>
      </c>
      <c r="D13" s="2584">
        <v>2.4798950962442476</v>
      </c>
      <c r="E13" s="2578">
        <v>63.372408783029776</v>
      </c>
      <c r="F13" s="3048">
        <v>5685</v>
      </c>
      <c r="G13" s="2584">
        <v>1.9860926250039304</v>
      </c>
      <c r="H13" s="3049">
        <v>35.945009012791147</v>
      </c>
      <c r="I13" s="1837">
        <v>110</v>
      </c>
      <c r="J13" s="2584">
        <v>5.3498513379583743</v>
      </c>
      <c r="K13" s="3049">
        <v>0.68258220417907722</v>
      </c>
      <c r="L13" s="3048">
        <v>15815</v>
      </c>
      <c r="M13" s="2578">
        <v>2.2841263399903817</v>
      </c>
      <c r="N13" s="508"/>
    </row>
    <row r="14" spans="1:15">
      <c r="A14" s="1342" t="s">
        <v>63</v>
      </c>
      <c r="B14" s="1337" t="s">
        <v>64</v>
      </c>
      <c r="C14" s="3048">
        <v>2345</v>
      </c>
      <c r="D14" s="2584">
        <v>0.57988891088129058</v>
      </c>
      <c r="E14" s="2578">
        <v>52.596447409611578</v>
      </c>
      <c r="F14" s="3048">
        <v>2095</v>
      </c>
      <c r="G14" s="2584">
        <v>0.73115203090993564</v>
      </c>
      <c r="H14" s="3049">
        <v>46.966856178547339</v>
      </c>
      <c r="I14" s="1837">
        <v>20</v>
      </c>
      <c r="J14" s="2584">
        <v>0.96432111000991083</v>
      </c>
      <c r="K14" s="3049">
        <v>0.43669641184107033</v>
      </c>
      <c r="L14" s="3048">
        <v>4455</v>
      </c>
      <c r="M14" s="2578">
        <v>0.64353981304038288</v>
      </c>
      <c r="N14" s="508"/>
    </row>
    <row r="15" spans="1:15">
      <c r="A15" s="746" t="s">
        <v>65</v>
      </c>
      <c r="B15" s="745" t="s">
        <v>66</v>
      </c>
      <c r="C15" s="3048">
        <v>23705</v>
      </c>
      <c r="D15" s="2584">
        <v>5.8652531050522043</v>
      </c>
      <c r="E15" s="2578">
        <v>81.132367345513927</v>
      </c>
      <c r="F15" s="3048">
        <v>5380</v>
      </c>
      <c r="G15" s="2584">
        <v>1.8792912513842746</v>
      </c>
      <c r="H15" s="3049">
        <v>18.4108430296032</v>
      </c>
      <c r="I15" s="1837">
        <v>135</v>
      </c>
      <c r="J15" s="2584">
        <v>6.6139742319127848</v>
      </c>
      <c r="K15" s="3049">
        <v>0.4567896248828679</v>
      </c>
      <c r="L15" s="3048">
        <v>29220</v>
      </c>
      <c r="M15" s="2578">
        <v>4.2196811606342131</v>
      </c>
      <c r="N15" s="508"/>
    </row>
    <row r="16" spans="1:15">
      <c r="A16" s="746" t="s">
        <v>67</v>
      </c>
      <c r="B16" s="745" t="s">
        <v>68</v>
      </c>
      <c r="C16" s="3048">
        <v>72295</v>
      </c>
      <c r="D16" s="2584">
        <v>17.887082488000395</v>
      </c>
      <c r="E16" s="2578">
        <v>77.772023740817048</v>
      </c>
      <c r="F16" s="3048">
        <v>20445</v>
      </c>
      <c r="G16" s="2584">
        <v>7.1429025575456508</v>
      </c>
      <c r="H16" s="3049">
        <v>21.995346545123333</v>
      </c>
      <c r="I16" s="1837">
        <v>215</v>
      </c>
      <c r="J16" s="2584">
        <v>10.716055500495541</v>
      </c>
      <c r="K16" s="3049">
        <v>0.23262971405962357</v>
      </c>
      <c r="L16" s="3048">
        <v>92960</v>
      </c>
      <c r="M16" s="2578">
        <v>13.424655100953284</v>
      </c>
      <c r="N16" s="508"/>
    </row>
    <row r="17" spans="1:17">
      <c r="A17" s="2764" t="s">
        <v>69</v>
      </c>
      <c r="B17" s="1363" t="s">
        <v>70</v>
      </c>
      <c r="C17" s="3048">
        <v>1570</v>
      </c>
      <c r="D17" s="2584">
        <v>0.38882923449948043</v>
      </c>
      <c r="E17" s="2578">
        <v>75.799683599251438</v>
      </c>
      <c r="F17" s="3048">
        <v>475</v>
      </c>
      <c r="G17" s="2584">
        <v>0.16550160523456686</v>
      </c>
      <c r="H17" s="3049">
        <v>22.849825400806434</v>
      </c>
      <c r="I17" s="1837">
        <v>30</v>
      </c>
      <c r="J17" s="2584">
        <v>1.3875123885034688</v>
      </c>
      <c r="K17" s="3049">
        <v>1.3504909999421217</v>
      </c>
      <c r="L17" s="3048">
        <v>2075</v>
      </c>
      <c r="M17" s="2578">
        <v>0.29941844092489123</v>
      </c>
      <c r="N17" s="508"/>
    </row>
    <row r="18" spans="1:17" ht="16.2" thickBot="1">
      <c r="A18" s="929" t="s">
        <v>71</v>
      </c>
      <c r="B18" s="687" t="s">
        <v>72</v>
      </c>
      <c r="C18" s="857">
        <v>156595</v>
      </c>
      <c r="D18" s="3047">
        <v>38.744341629966847</v>
      </c>
      <c r="E18" s="307">
        <v>56.667426469201963</v>
      </c>
      <c r="F18" s="857">
        <v>118960</v>
      </c>
      <c r="G18" s="3047">
        <v>41.557182332987487</v>
      </c>
      <c r="H18" s="862">
        <v>43.047059544285666</v>
      </c>
      <c r="I18" s="2684">
        <v>790</v>
      </c>
      <c r="J18" s="3047">
        <v>39.098116947472747</v>
      </c>
      <c r="K18" s="862">
        <v>0.28551398651237719</v>
      </c>
      <c r="L18" s="857">
        <v>276345</v>
      </c>
      <c r="M18" s="307">
        <v>39.908170854460032</v>
      </c>
      <c r="N18" s="508"/>
      <c r="P18" s="509"/>
      <c r="Q18" s="509"/>
    </row>
    <row r="19" spans="1:17" ht="15.6" thickTop="1">
      <c r="A19" s="2763" t="s">
        <v>87</v>
      </c>
      <c r="B19" s="2762"/>
      <c r="C19" s="2709"/>
      <c r="D19" s="2714"/>
      <c r="E19" s="1032"/>
      <c r="F19" s="2709"/>
      <c r="G19" s="2714"/>
      <c r="H19" s="1032"/>
      <c r="I19" s="1368"/>
      <c r="J19" s="2714"/>
      <c r="K19" s="1032"/>
      <c r="L19" s="2709"/>
      <c r="M19" s="1032"/>
      <c r="N19" s="508"/>
    </row>
    <row r="20" spans="1:17">
      <c r="A20" s="1342" t="s">
        <v>73</v>
      </c>
      <c r="B20" s="1337" t="s">
        <v>148</v>
      </c>
      <c r="C20" s="3048">
        <v>85175</v>
      </c>
      <c r="D20" s="2584">
        <v>21.072974912167847</v>
      </c>
      <c r="E20" s="2578">
        <v>48.468185621296037</v>
      </c>
      <c r="F20" s="3048">
        <v>90350</v>
      </c>
      <c r="G20" s="2584">
        <v>31.562464410604679</v>
      </c>
      <c r="H20" s="3049">
        <v>51.413126071997482</v>
      </c>
      <c r="I20" s="1837">
        <v>210</v>
      </c>
      <c r="J20" s="2584">
        <v>10.335480673934589</v>
      </c>
      <c r="K20" s="3049">
        <v>0.11868830670647261</v>
      </c>
      <c r="L20" s="3048">
        <v>175730</v>
      </c>
      <c r="M20" s="2578">
        <v>25.377925305690386</v>
      </c>
      <c r="N20" s="508"/>
    </row>
    <row r="21" spans="1:17">
      <c r="A21" s="1342" t="s">
        <v>74</v>
      </c>
      <c r="B21" s="1337" t="s">
        <v>149</v>
      </c>
      <c r="C21" s="3048">
        <v>5120</v>
      </c>
      <c r="D21" s="2584">
        <v>1.2665347122569151</v>
      </c>
      <c r="E21" s="2578">
        <v>58.263194375680762</v>
      </c>
      <c r="F21" s="3048">
        <v>3640</v>
      </c>
      <c r="G21" s="2584">
        <v>1.2721352938505019</v>
      </c>
      <c r="H21" s="3049">
        <v>41.446006375958476</v>
      </c>
      <c r="I21" s="1837">
        <v>25</v>
      </c>
      <c r="J21" s="2584">
        <v>1.2661050545094152</v>
      </c>
      <c r="K21" s="3049">
        <v>0.29079924836076865</v>
      </c>
      <c r="L21" s="3048">
        <v>8785</v>
      </c>
      <c r="M21" s="2578">
        <v>1.2688486805526471</v>
      </c>
      <c r="N21" s="508"/>
    </row>
    <row r="22" spans="1:17">
      <c r="A22" s="1342" t="s">
        <v>75</v>
      </c>
      <c r="B22" s="1337" t="s">
        <v>150</v>
      </c>
      <c r="C22" s="3048">
        <v>8945</v>
      </c>
      <c r="D22" s="2584">
        <v>2.2134692463753773</v>
      </c>
      <c r="E22" s="2578">
        <v>69.852656991629132</v>
      </c>
      <c r="F22" s="3048">
        <v>3805</v>
      </c>
      <c r="G22" s="2584">
        <v>1.3284355338496634</v>
      </c>
      <c r="H22" s="3049">
        <v>29.690814700414521</v>
      </c>
      <c r="I22" s="1837">
        <v>60</v>
      </c>
      <c r="J22" s="2584">
        <v>2.8974231912784933</v>
      </c>
      <c r="K22" s="3049">
        <v>0.45652830795633503</v>
      </c>
      <c r="L22" s="3048">
        <v>12810</v>
      </c>
      <c r="M22" s="2578">
        <v>1.8495990318420565</v>
      </c>
      <c r="N22" s="508"/>
    </row>
    <row r="23" spans="1:17">
      <c r="A23" s="1342" t="s">
        <v>76</v>
      </c>
      <c r="B23" s="1337" t="s">
        <v>151</v>
      </c>
      <c r="C23" s="3048">
        <v>18080</v>
      </c>
      <c r="D23" s="2584">
        <v>4.4728066702954132</v>
      </c>
      <c r="E23" s="2578">
        <v>67.305976125579917</v>
      </c>
      <c r="F23" s="3048">
        <v>8595</v>
      </c>
      <c r="G23" s="2584">
        <v>3.0029135269396443</v>
      </c>
      <c r="H23" s="3049">
        <v>32.002839941309865</v>
      </c>
      <c r="I23" s="1837">
        <v>185</v>
      </c>
      <c r="J23" s="2584">
        <v>9.1997026759167504</v>
      </c>
      <c r="K23" s="3049">
        <v>0.69118393311022353</v>
      </c>
      <c r="L23" s="3048">
        <v>26860</v>
      </c>
      <c r="M23" s="2578">
        <v>3.8789441532878235</v>
      </c>
      <c r="N23" s="508"/>
    </row>
    <row r="24" spans="1:17">
      <c r="A24" s="1342" t="s">
        <v>77</v>
      </c>
      <c r="B24" s="1337" t="s">
        <v>152</v>
      </c>
      <c r="C24" s="3048">
        <v>50870</v>
      </c>
      <c r="D24" s="2584">
        <v>12.585647483794348</v>
      </c>
      <c r="E24" s="2578">
        <v>72.03292218598375</v>
      </c>
      <c r="F24" s="3048">
        <v>19575</v>
      </c>
      <c r="G24" s="2584">
        <v>6.8391062389301691</v>
      </c>
      <c r="H24" s="3049">
        <v>27.72215664306194</v>
      </c>
      <c r="I24" s="1837">
        <v>175</v>
      </c>
      <c r="J24" s="2584">
        <v>8.5708622398414267</v>
      </c>
      <c r="K24" s="3049">
        <v>0.24492117095429761</v>
      </c>
      <c r="L24" s="3048">
        <v>70620</v>
      </c>
      <c r="M24" s="2578">
        <v>10.198388617789902</v>
      </c>
      <c r="N24" s="508"/>
    </row>
    <row r="25" spans="1:17">
      <c r="A25" s="1342" t="s">
        <v>147</v>
      </c>
      <c r="B25" s="1337" t="s">
        <v>153</v>
      </c>
      <c r="C25" s="3048">
        <v>1665</v>
      </c>
      <c r="D25" s="2584">
        <v>0.41218021673511807</v>
      </c>
      <c r="E25" s="2578">
        <v>56.423725771107883</v>
      </c>
      <c r="F25" s="3048">
        <v>1270</v>
      </c>
      <c r="G25" s="2584">
        <v>0.44370849359478221</v>
      </c>
      <c r="H25" s="3049">
        <v>43.017439044628908</v>
      </c>
      <c r="I25" s="1837">
        <v>15</v>
      </c>
      <c r="J25" s="2584">
        <v>0.81764122893954405</v>
      </c>
      <c r="K25" s="3049">
        <v>0.55883518426320122</v>
      </c>
      <c r="L25" s="3048">
        <v>2955</v>
      </c>
      <c r="M25" s="2578">
        <v>0.42639530131460945</v>
      </c>
      <c r="N25" s="508"/>
    </row>
    <row r="26" spans="1:17">
      <c r="A26" s="1342" t="s">
        <v>78</v>
      </c>
      <c r="B26" s="1337" t="s">
        <v>154</v>
      </c>
      <c r="C26" s="3048">
        <v>7180</v>
      </c>
      <c r="D26" s="2584">
        <v>1.7763051115839479</v>
      </c>
      <c r="E26" s="2578">
        <v>57.394344241195547</v>
      </c>
      <c r="F26" s="3048">
        <v>5230</v>
      </c>
      <c r="G26" s="2584">
        <v>1.8268582467834173</v>
      </c>
      <c r="H26" s="3049">
        <v>41.805033487835175</v>
      </c>
      <c r="I26" s="1837">
        <v>100</v>
      </c>
      <c r="J26" s="2584">
        <v>4.9628344895936571</v>
      </c>
      <c r="K26" s="3049">
        <v>0.80062227096926852</v>
      </c>
      <c r="L26" s="3048">
        <v>12510</v>
      </c>
      <c r="M26" s="2578">
        <v>1.8064897198205212</v>
      </c>
      <c r="N26" s="508"/>
    </row>
    <row r="27" spans="1:17">
      <c r="A27" s="1342" t="s">
        <v>79</v>
      </c>
      <c r="B27" s="1337" t="s">
        <v>155</v>
      </c>
      <c r="C27" s="3048">
        <v>9880</v>
      </c>
      <c r="D27" s="2584">
        <v>2.4442797763372757</v>
      </c>
      <c r="E27" s="2578">
        <v>72.34087890233134</v>
      </c>
      <c r="F27" s="3048">
        <v>3655</v>
      </c>
      <c r="G27" s="2584">
        <v>1.2766383348879129</v>
      </c>
      <c r="H27" s="3049">
        <v>26.759188610911373</v>
      </c>
      <c r="I27" s="1837">
        <v>125</v>
      </c>
      <c r="J27" s="2584">
        <v>6.0901883052527257</v>
      </c>
      <c r="K27" s="3049">
        <v>0.89993248675729942</v>
      </c>
      <c r="L27" s="3048">
        <v>13655</v>
      </c>
      <c r="M27" s="2578">
        <v>1.972214560205878</v>
      </c>
      <c r="N27" s="508"/>
    </row>
    <row r="28" spans="1:17">
      <c r="A28" s="746" t="s">
        <v>80</v>
      </c>
      <c r="B28" s="745" t="s">
        <v>81</v>
      </c>
      <c r="C28" s="3048">
        <v>19060</v>
      </c>
      <c r="D28" s="2584">
        <v>4.7151986738581817</v>
      </c>
      <c r="E28" s="2578">
        <v>63.172135948494088</v>
      </c>
      <c r="F28" s="3048">
        <v>11065</v>
      </c>
      <c r="G28" s="2584">
        <v>3.86541881076398</v>
      </c>
      <c r="H28" s="3049">
        <v>36.677042938273722</v>
      </c>
      <c r="I28" s="1837">
        <v>45</v>
      </c>
      <c r="J28" s="2584">
        <v>2.2547076313181371</v>
      </c>
      <c r="K28" s="3049">
        <v>0.15082111323218264</v>
      </c>
      <c r="L28" s="3048">
        <v>30170</v>
      </c>
      <c r="M28" s="2578">
        <v>4.3567381857725263</v>
      </c>
      <c r="N28" s="508"/>
    </row>
    <row r="29" spans="1:17">
      <c r="A29" s="2761" t="s">
        <v>82</v>
      </c>
      <c r="B29" s="1363" t="s">
        <v>83</v>
      </c>
      <c r="C29" s="3048">
        <v>41615</v>
      </c>
      <c r="D29" s="2584">
        <v>10.296261566628729</v>
      </c>
      <c r="E29" s="2578">
        <v>67.102493787661615</v>
      </c>
      <c r="F29" s="3048">
        <v>20110</v>
      </c>
      <c r="G29" s="2584">
        <v>7.0251387768077658</v>
      </c>
      <c r="H29" s="3049">
        <v>32.425463629663206</v>
      </c>
      <c r="I29" s="1837">
        <v>295</v>
      </c>
      <c r="J29" s="2584">
        <v>14.506937561942518</v>
      </c>
      <c r="K29" s="3049">
        <v>0.47204258267517457</v>
      </c>
      <c r="L29" s="3048">
        <v>62020</v>
      </c>
      <c r="M29" s="2578">
        <v>8.9562855892636133</v>
      </c>
      <c r="N29" s="508"/>
    </row>
    <row r="30" spans="1:17" ht="16.2" thickBot="1">
      <c r="A30" s="929" t="s">
        <v>84</v>
      </c>
      <c r="B30" s="687" t="s">
        <v>85</v>
      </c>
      <c r="C30" s="857">
        <v>247585</v>
      </c>
      <c r="D30" s="3047">
        <v>61.255658370033153</v>
      </c>
      <c r="E30" s="307">
        <v>59.500116400832894</v>
      </c>
      <c r="F30" s="857">
        <v>167295</v>
      </c>
      <c r="G30" s="3047">
        <v>58.442817667012513</v>
      </c>
      <c r="H30" s="862">
        <v>40.204525648040935</v>
      </c>
      <c r="I30" s="2684">
        <v>1230</v>
      </c>
      <c r="J30" s="3047">
        <v>60.901883052527253</v>
      </c>
      <c r="K30" s="862">
        <v>0.2953579511261657</v>
      </c>
      <c r="L30" s="857">
        <v>416105</v>
      </c>
      <c r="M30" s="307">
        <v>60.091829145539968</v>
      </c>
      <c r="N30" s="508"/>
      <c r="P30" s="509"/>
      <c r="Q30" s="509"/>
    </row>
    <row r="31" spans="1:17" ht="15.6" thickTop="1">
      <c r="A31" s="2754" t="s">
        <v>86</v>
      </c>
      <c r="B31" s="2753"/>
      <c r="C31" s="2709"/>
      <c r="D31" s="2714"/>
      <c r="E31" s="1032"/>
      <c r="F31" s="2709"/>
      <c r="G31" s="2714"/>
      <c r="H31" s="1032"/>
      <c r="I31" s="2709"/>
      <c r="J31" s="2714"/>
      <c r="K31" s="1032"/>
      <c r="L31" s="2709"/>
      <c r="M31" s="1032"/>
      <c r="N31" s="508"/>
    </row>
    <row r="32" spans="1:17" ht="16.2" thickBot="1">
      <c r="A32" s="687" t="s">
        <v>46</v>
      </c>
      <c r="B32" s="2750" t="s">
        <v>262</v>
      </c>
      <c r="C32" s="842">
        <v>404180</v>
      </c>
      <c r="D32" s="846">
        <v>100.00000000000001</v>
      </c>
      <c r="E32" s="315">
        <v>58.369641663140534</v>
      </c>
      <c r="F32" s="842">
        <v>286250</v>
      </c>
      <c r="G32" s="846">
        <v>100</v>
      </c>
      <c r="H32" s="847">
        <v>41.338928931950228</v>
      </c>
      <c r="I32" s="842">
        <v>2020</v>
      </c>
      <c r="J32" s="846">
        <v>100.00000000000003</v>
      </c>
      <c r="K32" s="847">
        <v>0.29142940490924241</v>
      </c>
      <c r="L32" s="842">
        <v>692450</v>
      </c>
      <c r="M32" s="315">
        <v>100.00000000000003</v>
      </c>
      <c r="N32" s="508"/>
      <c r="O32" s="509"/>
      <c r="P32" s="509"/>
      <c r="Q32" s="509"/>
    </row>
    <row r="33" spans="2:13" ht="15.6" thickTop="1">
      <c r="C33" s="509"/>
      <c r="D33" s="509"/>
      <c r="E33" s="509"/>
      <c r="F33" s="509"/>
      <c r="G33" s="509"/>
      <c r="H33" s="509"/>
      <c r="I33" s="509"/>
      <c r="J33" s="509"/>
      <c r="K33" s="509"/>
      <c r="L33" s="509"/>
      <c r="M33" s="509"/>
    </row>
    <row r="35" spans="2:13" ht="17.399999999999999">
      <c r="B35" s="1905"/>
      <c r="C35" s="509"/>
      <c r="D35" s="509"/>
      <c r="E35" s="509"/>
      <c r="F35" s="509"/>
      <c r="G35" s="509"/>
      <c r="H35" s="509"/>
      <c r="I35" s="509"/>
      <c r="J35" s="509"/>
      <c r="K35" s="509"/>
      <c r="L35" s="509"/>
      <c r="M35" s="509"/>
    </row>
  </sheetData>
  <mergeCells count="5">
    <mergeCell ref="A1:M1"/>
    <mergeCell ref="C3:E3"/>
    <mergeCell ref="F3:H3"/>
    <mergeCell ref="I3:K3"/>
    <mergeCell ref="L3:M3"/>
  </mergeCells>
  <pageMargins left="0.75" right="0.75" top="1" bottom="1" header="0.5" footer="0.5"/>
  <pageSetup paperSize="9" scale="51" orientation="landscape"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F1C49-1447-421C-9979-B9B06B9236EC}">
  <sheetPr>
    <tabColor theme="4"/>
  </sheetPr>
  <dimension ref="A1:Q35"/>
  <sheetViews>
    <sheetView showGridLines="0" topLeftCell="A16" zoomScale="80" zoomScaleNormal="80" zoomScaleSheetLayoutView="90" workbookViewId="0">
      <selection activeCell="W32" sqref="W32"/>
    </sheetView>
  </sheetViews>
  <sheetFormatPr defaultColWidth="9.109375" defaultRowHeight="15"/>
  <cols>
    <col min="1" max="1" width="9.109375" style="3052"/>
    <col min="2" max="2" width="44.109375" style="3052" customWidth="1"/>
    <col min="3" max="3" width="12.77734375" style="3052" customWidth="1"/>
    <col min="4" max="5" width="10.77734375" style="3052" customWidth="1"/>
    <col min="6" max="6" width="12.77734375" style="3052" customWidth="1"/>
    <col min="7" max="7" width="10.77734375" style="3052" customWidth="1"/>
    <col min="8" max="11" width="10.77734375" style="2217" customWidth="1"/>
    <col min="12" max="12" width="12.77734375" style="3052" customWidth="1"/>
    <col min="13" max="13" width="10.77734375" style="3052" customWidth="1"/>
    <col min="14" max="14" width="9.109375" style="3052" customWidth="1"/>
    <col min="15" max="16384" width="9.109375" style="3052"/>
  </cols>
  <sheetData>
    <row r="1" spans="1:14" ht="19.5" customHeight="1" thickBot="1">
      <c r="A1" s="2746" t="s">
        <v>463</v>
      </c>
      <c r="B1" s="2746"/>
      <c r="C1" s="2746"/>
      <c r="D1" s="2746"/>
      <c r="E1" s="2746"/>
      <c r="F1" s="2746"/>
      <c r="G1" s="2746"/>
      <c r="H1" s="2746"/>
      <c r="I1" s="2746"/>
      <c r="J1" s="2746"/>
      <c r="K1" s="2746"/>
      <c r="L1" s="2746"/>
      <c r="M1" s="2746"/>
    </row>
    <row r="2" spans="1:14" ht="16.8" thickTop="1" thickBot="1">
      <c r="A2" s="3001"/>
      <c r="B2" s="3001"/>
      <c r="C2" s="3001"/>
      <c r="D2" s="3001"/>
      <c r="E2" s="3001"/>
      <c r="F2" s="3001"/>
      <c r="G2" s="3001"/>
      <c r="H2" s="3001"/>
      <c r="I2" s="3001"/>
      <c r="J2" s="3001"/>
      <c r="K2" s="3001"/>
      <c r="L2" s="3038"/>
    </row>
    <row r="3" spans="1:14" ht="17.399999999999999" thickBot="1">
      <c r="A3" s="11"/>
      <c r="B3" s="11"/>
      <c r="C3" s="494" t="s">
        <v>143</v>
      </c>
      <c r="D3" s="2611"/>
      <c r="E3" s="493"/>
      <c r="F3" s="396" t="s">
        <v>144</v>
      </c>
      <c r="G3" s="886"/>
      <c r="H3" s="397"/>
      <c r="I3" s="396" t="s">
        <v>145</v>
      </c>
      <c r="J3" s="886"/>
      <c r="K3" s="397"/>
      <c r="L3" s="494" t="s">
        <v>13</v>
      </c>
      <c r="M3" s="493"/>
    </row>
    <row r="4" spans="1:14" ht="16.8" thickTop="1" thickBot="1">
      <c r="A4" s="11"/>
      <c r="B4" s="510"/>
      <c r="C4" s="82" t="s">
        <v>8</v>
      </c>
      <c r="D4" s="2715" t="s">
        <v>9</v>
      </c>
      <c r="E4" s="9" t="s">
        <v>10</v>
      </c>
      <c r="F4" s="82" t="s">
        <v>8</v>
      </c>
      <c r="G4" s="2715" t="s">
        <v>9</v>
      </c>
      <c r="H4" s="9" t="s">
        <v>10</v>
      </c>
      <c r="I4" s="82" t="s">
        <v>8</v>
      </c>
      <c r="J4" s="2715" t="s">
        <v>9</v>
      </c>
      <c r="K4" s="9" t="s">
        <v>10</v>
      </c>
      <c r="L4" s="82" t="s">
        <v>8</v>
      </c>
      <c r="M4" s="299" t="s">
        <v>9</v>
      </c>
    </row>
    <row r="5" spans="1:14">
      <c r="A5" s="3051" t="s">
        <v>53</v>
      </c>
      <c r="B5" s="3050"/>
      <c r="C5" s="629"/>
      <c r="D5" s="2714"/>
      <c r="E5" s="627"/>
      <c r="F5" s="629"/>
      <c r="G5" s="2714"/>
      <c r="H5" s="627"/>
      <c r="I5" s="629"/>
      <c r="J5" s="2714"/>
      <c r="K5" s="627"/>
      <c r="L5" s="629"/>
      <c r="M5" s="1032"/>
    </row>
    <row r="6" spans="1:14">
      <c r="A6" s="1342" t="s">
        <v>54</v>
      </c>
      <c r="B6" s="1337" t="s">
        <v>191</v>
      </c>
      <c r="C6" s="3048">
        <v>1670</v>
      </c>
      <c r="D6" s="2584">
        <v>0.58465766100482996</v>
      </c>
      <c r="E6" s="2578">
        <v>59.982235902894402</v>
      </c>
      <c r="F6" s="3048">
        <v>1100</v>
      </c>
      <c r="G6" s="2584">
        <v>0.55965265221930782</v>
      </c>
      <c r="H6" s="3049">
        <v>39.51432814674439</v>
      </c>
      <c r="I6" s="1837">
        <v>15</v>
      </c>
      <c r="J6" s="2760">
        <v>0.96685082872928174</v>
      </c>
      <c r="K6" s="3049">
        <v>0.50343595036121536</v>
      </c>
      <c r="L6" s="3048">
        <v>2780</v>
      </c>
      <c r="M6" s="2578">
        <v>0.57564040199132671</v>
      </c>
      <c r="N6" s="3053"/>
    </row>
    <row r="7" spans="1:14">
      <c r="A7" s="1342" t="s">
        <v>55</v>
      </c>
      <c r="B7" s="1337" t="s">
        <v>192</v>
      </c>
      <c r="C7" s="3048">
        <v>5325</v>
      </c>
      <c r="D7" s="2584">
        <v>1.8667447126203112</v>
      </c>
      <c r="E7" s="2578">
        <v>43.707325560019953</v>
      </c>
      <c r="F7" s="3048">
        <v>6825</v>
      </c>
      <c r="G7" s="2584">
        <v>3.4763910463724566</v>
      </c>
      <c r="H7" s="3049">
        <v>56.016111242417075</v>
      </c>
      <c r="I7" s="1837">
        <v>35</v>
      </c>
      <c r="J7" s="2760">
        <v>2.3273480662983426</v>
      </c>
      <c r="K7" s="3049">
        <v>0.27656319756296122</v>
      </c>
      <c r="L7" s="3048">
        <v>12185</v>
      </c>
      <c r="M7" s="2578">
        <v>2.5223361864643601</v>
      </c>
      <c r="N7" s="3053"/>
    </row>
    <row r="8" spans="1:14">
      <c r="A8" s="1342" t="s">
        <v>56</v>
      </c>
      <c r="B8" s="1337" t="s">
        <v>193</v>
      </c>
      <c r="C8" s="3048">
        <v>4095</v>
      </c>
      <c r="D8" s="2584">
        <v>1.436151867144289</v>
      </c>
      <c r="E8" s="2578">
        <v>54.306197265982235</v>
      </c>
      <c r="F8" s="3048">
        <v>3415</v>
      </c>
      <c r="G8" s="2584">
        <v>1.7392396037586899</v>
      </c>
      <c r="H8" s="3049">
        <v>45.260929841721733</v>
      </c>
      <c r="I8" s="1837">
        <v>35</v>
      </c>
      <c r="J8" s="2760">
        <v>2.2555248618784529</v>
      </c>
      <c r="K8" s="3049">
        <v>0.43287289229602888</v>
      </c>
      <c r="L8" s="3048">
        <v>7545</v>
      </c>
      <c r="M8" s="2578">
        <v>1.5617921940819093</v>
      </c>
      <c r="N8" s="3053"/>
    </row>
    <row r="9" spans="1:14">
      <c r="A9" s="1342" t="s">
        <v>57</v>
      </c>
      <c r="B9" s="1337" t="s">
        <v>58</v>
      </c>
      <c r="C9" s="3048">
        <v>10710</v>
      </c>
      <c r="D9" s="2584">
        <v>3.7544181253548872</v>
      </c>
      <c r="E9" s="2578">
        <v>33.970924643773131</v>
      </c>
      <c r="F9" s="3048">
        <v>20765</v>
      </c>
      <c r="G9" s="2584">
        <v>10.575930122997786</v>
      </c>
      <c r="H9" s="3049">
        <v>65.856452519839905</v>
      </c>
      <c r="I9" s="1837">
        <v>55</v>
      </c>
      <c r="J9" s="2760">
        <v>3.7589779005524862</v>
      </c>
      <c r="K9" s="3049">
        <v>0.17262283638697834</v>
      </c>
      <c r="L9" s="3048">
        <v>31530</v>
      </c>
      <c r="M9" s="2578">
        <v>6.5269087860565715</v>
      </c>
      <c r="N9" s="3053"/>
    </row>
    <row r="10" spans="1:14">
      <c r="A10" s="1342" t="s">
        <v>59</v>
      </c>
      <c r="B10" s="1337" t="s">
        <v>194</v>
      </c>
      <c r="C10" s="3048">
        <v>6695</v>
      </c>
      <c r="D10" s="2584">
        <v>2.346064871609733</v>
      </c>
      <c r="E10" s="2578">
        <v>25.260554652319556</v>
      </c>
      <c r="F10" s="3048">
        <v>19765</v>
      </c>
      <c r="G10" s="2584">
        <v>10.065191372329318</v>
      </c>
      <c r="H10" s="3049">
        <v>74.583014433157771</v>
      </c>
      <c r="I10" s="1837">
        <v>40</v>
      </c>
      <c r="J10" s="2760">
        <v>2.8625690607734811</v>
      </c>
      <c r="K10" s="3049">
        <v>0.15643091452267627</v>
      </c>
      <c r="L10" s="3048">
        <v>26495</v>
      </c>
      <c r="M10" s="2578">
        <v>5.4849087653567103</v>
      </c>
      <c r="N10" s="3053"/>
    </row>
    <row r="11" spans="1:14">
      <c r="A11" s="1342" t="s">
        <v>146</v>
      </c>
      <c r="B11" s="1337" t="s">
        <v>195</v>
      </c>
      <c r="C11" s="3048">
        <v>2520</v>
      </c>
      <c r="D11" s="2584">
        <v>0.88291704930214299</v>
      </c>
      <c r="E11" s="2578">
        <v>55.845290247060277</v>
      </c>
      <c r="F11" s="3048">
        <v>1975</v>
      </c>
      <c r="G11" s="2584">
        <v>1.0061167842318368</v>
      </c>
      <c r="H11" s="3049">
        <v>43.795558945072095</v>
      </c>
      <c r="I11" s="1837">
        <v>15</v>
      </c>
      <c r="J11" s="2760">
        <v>1.1187845303867403</v>
      </c>
      <c r="K11" s="3049">
        <v>0.35915080786761966</v>
      </c>
      <c r="L11" s="3048">
        <v>4510</v>
      </c>
      <c r="M11" s="2578">
        <v>0.93369627091979845</v>
      </c>
      <c r="N11" s="3053"/>
    </row>
    <row r="12" spans="1:14">
      <c r="A12" s="1342" t="s">
        <v>60</v>
      </c>
      <c r="B12" s="1337" t="s">
        <v>61</v>
      </c>
      <c r="C12" s="3048">
        <v>2470</v>
      </c>
      <c r="D12" s="2584">
        <v>0.86513413856194477</v>
      </c>
      <c r="E12" s="2578">
        <v>42.441101192548786</v>
      </c>
      <c r="F12" s="3048">
        <v>3335</v>
      </c>
      <c r="G12" s="2584">
        <v>1.6994830527897322</v>
      </c>
      <c r="H12" s="3049">
        <v>57.376633403230393</v>
      </c>
      <c r="I12" s="1837">
        <v>10</v>
      </c>
      <c r="J12" s="2760">
        <v>0.73204419889502759</v>
      </c>
      <c r="K12" s="3049">
        <v>0.18226540422081969</v>
      </c>
      <c r="L12" s="3048">
        <v>5815</v>
      </c>
      <c r="M12" s="2578">
        <v>1.2038408594582846</v>
      </c>
      <c r="N12" s="3053"/>
    </row>
    <row r="13" spans="1:14">
      <c r="A13" s="1342" t="s">
        <v>62</v>
      </c>
      <c r="B13" s="1337" t="s">
        <v>196</v>
      </c>
      <c r="C13" s="3048">
        <v>6255</v>
      </c>
      <c r="D13" s="2584">
        <v>2.1918528436533915</v>
      </c>
      <c r="E13" s="2578">
        <v>64.507144537100842</v>
      </c>
      <c r="F13" s="3048">
        <v>3375</v>
      </c>
      <c r="G13" s="2584">
        <v>1.7195548651608141</v>
      </c>
      <c r="H13" s="3049">
        <v>34.827916303903812</v>
      </c>
      <c r="I13" s="1837">
        <v>65</v>
      </c>
      <c r="J13" s="2760">
        <v>4.4516574585635356</v>
      </c>
      <c r="K13" s="3049">
        <v>0.66493915899534972</v>
      </c>
      <c r="L13" s="3048">
        <v>9695</v>
      </c>
      <c r="M13" s="2578">
        <v>2.0066694956478544</v>
      </c>
      <c r="N13" s="3053"/>
    </row>
    <row r="14" spans="1:14">
      <c r="A14" s="1342" t="s">
        <v>63</v>
      </c>
      <c r="B14" s="1337" t="s">
        <v>64</v>
      </c>
      <c r="C14" s="3048">
        <v>1775</v>
      </c>
      <c r="D14" s="2584">
        <v>0.6229767053858718</v>
      </c>
      <c r="E14" s="2578">
        <v>52.697720409576142</v>
      </c>
      <c r="F14" s="3048">
        <v>1580</v>
      </c>
      <c r="G14" s="2584">
        <v>0.8036517354656344</v>
      </c>
      <c r="H14" s="3049">
        <v>46.784601905563846</v>
      </c>
      <c r="I14" s="1837">
        <v>15</v>
      </c>
      <c r="J14" s="2760">
        <v>1.2058011049723756</v>
      </c>
      <c r="K14" s="3049">
        <v>0.5176776848600031</v>
      </c>
      <c r="L14" s="3048">
        <v>3375</v>
      </c>
      <c r="M14" s="2578">
        <v>0.69815564226497895</v>
      </c>
      <c r="N14" s="3053"/>
    </row>
    <row r="15" spans="1:14">
      <c r="A15" s="746" t="s">
        <v>65</v>
      </c>
      <c r="B15" s="745" t="s">
        <v>66</v>
      </c>
      <c r="C15" s="3048">
        <v>15865</v>
      </c>
      <c r="D15" s="2584">
        <v>5.561587370575741</v>
      </c>
      <c r="E15" s="2578">
        <v>81.275092224650123</v>
      </c>
      <c r="F15" s="3048">
        <v>3555</v>
      </c>
      <c r="G15" s="2584">
        <v>1.8099213119763682</v>
      </c>
      <c r="H15" s="3049">
        <v>18.202600217794622</v>
      </c>
      <c r="I15" s="1837">
        <v>100</v>
      </c>
      <c r="J15" s="2760">
        <v>7.0421270718232041</v>
      </c>
      <c r="K15" s="3049">
        <v>0.52230755755525027</v>
      </c>
      <c r="L15" s="3048">
        <v>19525</v>
      </c>
      <c r="M15" s="2578">
        <v>4.0412299858205945</v>
      </c>
      <c r="N15" s="3053"/>
    </row>
    <row r="16" spans="1:14">
      <c r="A16" s="746" t="s">
        <v>67</v>
      </c>
      <c r="B16" s="745" t="s">
        <v>68</v>
      </c>
      <c r="C16" s="3048">
        <v>46500</v>
      </c>
      <c r="D16" s="2584">
        <v>16.299019985839568</v>
      </c>
      <c r="E16" s="2578">
        <v>78.303031833834297</v>
      </c>
      <c r="F16" s="3048">
        <v>12740</v>
      </c>
      <c r="G16" s="2584">
        <v>6.4875601619598156</v>
      </c>
      <c r="H16" s="3049">
        <v>21.449319289737566</v>
      </c>
      <c r="I16" s="1837">
        <v>145</v>
      </c>
      <c r="J16" s="2760">
        <v>10.156767955801104</v>
      </c>
      <c r="K16" s="3049">
        <v>0.24764887642814443</v>
      </c>
      <c r="L16" s="3048">
        <v>59385</v>
      </c>
      <c r="M16" s="2578">
        <v>12.292923752057048</v>
      </c>
      <c r="N16" s="3053"/>
    </row>
    <row r="17" spans="1:17">
      <c r="A17" s="2764" t="s">
        <v>69</v>
      </c>
      <c r="B17" s="1363" t="s">
        <v>70</v>
      </c>
      <c r="C17" s="3048">
        <v>665</v>
      </c>
      <c r="D17" s="2584">
        <v>0.2331985054433548</v>
      </c>
      <c r="E17" s="2578">
        <v>78.048894936887052</v>
      </c>
      <c r="F17" s="3048">
        <v>185</v>
      </c>
      <c r="G17" s="2584">
        <v>9.530163742392217E-2</v>
      </c>
      <c r="H17" s="2578">
        <v>21.951105063112948</v>
      </c>
      <c r="I17" s="1837">
        <v>0</v>
      </c>
      <c r="J17" s="2760">
        <v>0</v>
      </c>
      <c r="K17" s="2578">
        <v>0</v>
      </c>
      <c r="L17" s="3048">
        <v>850</v>
      </c>
      <c r="M17" s="2578">
        <v>0.17645390658152124</v>
      </c>
      <c r="N17" s="3053"/>
    </row>
    <row r="18" spans="1:17" ht="16.2" thickBot="1">
      <c r="A18" s="929" t="s">
        <v>71</v>
      </c>
      <c r="B18" s="687" t="s">
        <v>72</v>
      </c>
      <c r="C18" s="857">
        <v>104550</v>
      </c>
      <c r="D18" s="3047">
        <v>36.64472383649607</v>
      </c>
      <c r="E18" s="307">
        <v>56.914060626562332</v>
      </c>
      <c r="F18" s="857">
        <v>78615</v>
      </c>
      <c r="G18" s="3047">
        <v>40.037994346685686</v>
      </c>
      <c r="H18" s="862">
        <v>42.79523968923877</v>
      </c>
      <c r="I18" s="2684">
        <v>535</v>
      </c>
      <c r="J18" s="2757">
        <v>36.878453038674031</v>
      </c>
      <c r="K18" s="862">
        <v>0.29069968419888798</v>
      </c>
      <c r="L18" s="857">
        <v>183695</v>
      </c>
      <c r="M18" s="307">
        <v>38.024556246700961</v>
      </c>
      <c r="N18" s="3053"/>
      <c r="O18" s="3053"/>
      <c r="P18" s="3053"/>
      <c r="Q18" s="3053"/>
    </row>
    <row r="19" spans="1:17" ht="15.6" thickTop="1">
      <c r="A19" s="2763" t="s">
        <v>87</v>
      </c>
      <c r="B19" s="2762"/>
      <c r="C19" s="2709"/>
      <c r="D19" s="2714"/>
      <c r="E19" s="1032"/>
      <c r="F19" s="2709"/>
      <c r="G19" s="2714"/>
      <c r="H19" s="1032"/>
      <c r="I19" s="1368"/>
      <c r="J19" s="2752"/>
      <c r="K19" s="1032"/>
      <c r="L19" s="2709"/>
      <c r="M19" s="1032"/>
      <c r="N19" s="3053"/>
    </row>
    <row r="20" spans="1:17">
      <c r="A20" s="1342" t="s">
        <v>73</v>
      </c>
      <c r="B20" s="1337" t="s">
        <v>148</v>
      </c>
      <c r="C20" s="3048">
        <v>61215</v>
      </c>
      <c r="D20" s="2584">
        <v>21.456712536189723</v>
      </c>
      <c r="E20" s="2578">
        <v>49.700561416897713</v>
      </c>
      <c r="F20" s="3048">
        <v>61800</v>
      </c>
      <c r="G20" s="2584">
        <v>31.475296035040362</v>
      </c>
      <c r="H20" s="3049">
        <v>50.174489833198699</v>
      </c>
      <c r="I20" s="1837">
        <v>155</v>
      </c>
      <c r="J20" s="2760">
        <v>10.628453038674033</v>
      </c>
      <c r="K20" s="3049">
        <v>0.12494874990358892</v>
      </c>
      <c r="L20" s="3048">
        <v>123170</v>
      </c>
      <c r="M20" s="2578">
        <v>25.496123950775729</v>
      </c>
      <c r="N20" s="3053"/>
    </row>
    <row r="21" spans="1:17">
      <c r="A21" s="1342" t="s">
        <v>74</v>
      </c>
      <c r="B21" s="1337" t="s">
        <v>149</v>
      </c>
      <c r="C21" s="3048">
        <v>4080</v>
      </c>
      <c r="D21" s="2584">
        <v>1.4307891287127326</v>
      </c>
      <c r="E21" s="2578">
        <v>57.931612917875327</v>
      </c>
      <c r="F21" s="3048">
        <v>2945</v>
      </c>
      <c r="G21" s="2584">
        <v>1.500257200336143</v>
      </c>
      <c r="H21" s="3049">
        <v>41.804279088777754</v>
      </c>
      <c r="I21" s="1837">
        <v>20</v>
      </c>
      <c r="J21" s="2760">
        <v>1.285220994475138</v>
      </c>
      <c r="K21" s="3049">
        <v>0.26410799334691953</v>
      </c>
      <c r="L21" s="3048">
        <v>7045</v>
      </c>
      <c r="M21" s="2578">
        <v>1.4585868203976444</v>
      </c>
      <c r="N21" s="3053"/>
    </row>
    <row r="22" spans="1:17">
      <c r="A22" s="1342" t="s">
        <v>75</v>
      </c>
      <c r="B22" s="1337" t="s">
        <v>150</v>
      </c>
      <c r="C22" s="3048">
        <v>6825</v>
      </c>
      <c r="D22" s="2584">
        <v>2.3924052407624203</v>
      </c>
      <c r="E22" s="2578">
        <v>70.33881362674235</v>
      </c>
      <c r="F22" s="3048">
        <v>2835</v>
      </c>
      <c r="G22" s="2584">
        <v>1.443535613333673</v>
      </c>
      <c r="H22" s="3049">
        <v>29.208067717382562</v>
      </c>
      <c r="I22" s="1837">
        <v>45</v>
      </c>
      <c r="J22" s="2760">
        <v>3.0366022099447512</v>
      </c>
      <c r="K22" s="3049">
        <v>0.45311865587508471</v>
      </c>
      <c r="L22" s="3048">
        <v>9705</v>
      </c>
      <c r="M22" s="2578">
        <v>2.0086856622403464</v>
      </c>
      <c r="N22" s="3053"/>
    </row>
    <row r="23" spans="1:17">
      <c r="A23" s="1342" t="s">
        <v>76</v>
      </c>
      <c r="B23" s="1337" t="s">
        <v>151</v>
      </c>
      <c r="C23" s="3048">
        <v>12215</v>
      </c>
      <c r="D23" s="2584">
        <v>4.2811406860099126</v>
      </c>
      <c r="E23" s="2578">
        <v>67.752705713853047</v>
      </c>
      <c r="F23" s="3048">
        <v>5670</v>
      </c>
      <c r="G23" s="2584">
        <v>2.8883139372023736</v>
      </c>
      <c r="H23" s="3049">
        <v>31.457671269426474</v>
      </c>
      <c r="I23" s="1837">
        <v>140</v>
      </c>
      <c r="J23" s="2760">
        <v>9.8308011049723749</v>
      </c>
      <c r="K23" s="3049">
        <v>0.7896230167204823</v>
      </c>
      <c r="L23" s="3048">
        <v>18030</v>
      </c>
      <c r="M23" s="2578">
        <v>3.7316863142860099</v>
      </c>
      <c r="N23" s="3053"/>
    </row>
    <row r="24" spans="1:17">
      <c r="A24" s="1342" t="s">
        <v>77</v>
      </c>
      <c r="B24" s="1337" t="s">
        <v>152</v>
      </c>
      <c r="C24" s="3048">
        <v>39130</v>
      </c>
      <c r="D24" s="2584">
        <v>13.715403327000864</v>
      </c>
      <c r="E24" s="2578">
        <v>72.694832819971694</v>
      </c>
      <c r="F24" s="3048">
        <v>14600</v>
      </c>
      <c r="G24" s="2584">
        <v>7.4346787542336203</v>
      </c>
      <c r="H24" s="3049">
        <v>27.11890793301653</v>
      </c>
      <c r="I24" s="1837">
        <v>100</v>
      </c>
      <c r="J24" s="2760">
        <v>6.9240331491712714</v>
      </c>
      <c r="K24" s="3049">
        <v>0.18625924701178936</v>
      </c>
      <c r="L24" s="3048">
        <v>53830</v>
      </c>
      <c r="M24" s="2578">
        <v>11.142363303284032</v>
      </c>
      <c r="N24" s="3053"/>
    </row>
    <row r="25" spans="1:17">
      <c r="A25" s="1342" t="s">
        <v>147</v>
      </c>
      <c r="B25" s="1337" t="s">
        <v>153</v>
      </c>
      <c r="C25" s="3048">
        <v>1310</v>
      </c>
      <c r="D25" s="2584">
        <v>0.45924669297796722</v>
      </c>
      <c r="E25" s="2578">
        <v>56.3718656960435</v>
      </c>
      <c r="F25" s="3048">
        <v>1000</v>
      </c>
      <c r="G25" s="2584">
        <v>0.50805469963584504</v>
      </c>
      <c r="H25" s="3049">
        <v>42.918237045450631</v>
      </c>
      <c r="I25" s="1837">
        <v>15</v>
      </c>
      <c r="J25" s="2760">
        <v>1.1395027624309393</v>
      </c>
      <c r="K25" s="3049">
        <v>0.70989725850585983</v>
      </c>
      <c r="L25" s="3048">
        <v>2325</v>
      </c>
      <c r="M25" s="2578">
        <v>0.48112276053364245</v>
      </c>
      <c r="N25" s="3053"/>
    </row>
    <row r="26" spans="1:17">
      <c r="A26" s="1342" t="s">
        <v>78</v>
      </c>
      <c r="B26" s="1337" t="s">
        <v>154</v>
      </c>
      <c r="C26" s="3048">
        <v>4900</v>
      </c>
      <c r="D26" s="2584">
        <v>1.7178323320551556</v>
      </c>
      <c r="E26" s="2578">
        <v>58.323832871202299</v>
      </c>
      <c r="F26" s="3048">
        <v>3435</v>
      </c>
      <c r="G26" s="2584">
        <v>1.7490183096080878</v>
      </c>
      <c r="H26" s="3049">
        <v>40.867179969297048</v>
      </c>
      <c r="I26" s="1837">
        <v>70</v>
      </c>
      <c r="J26" s="2760">
        <v>4.69475138121547</v>
      </c>
      <c r="K26" s="3049">
        <v>0.80898715950066047</v>
      </c>
      <c r="L26" s="3048">
        <v>8405</v>
      </c>
      <c r="M26" s="2578">
        <v>1.7394301327896169</v>
      </c>
      <c r="N26" s="3053"/>
    </row>
    <row r="27" spans="1:17">
      <c r="A27" s="1342" t="s">
        <v>79</v>
      </c>
      <c r="B27" s="1337" t="s">
        <v>155</v>
      </c>
      <c r="C27" s="3048">
        <v>7040</v>
      </c>
      <c r="D27" s="2584">
        <v>2.4671961640647453</v>
      </c>
      <c r="E27" s="2578">
        <v>72.818158400825951</v>
      </c>
      <c r="F27" s="3048">
        <v>2535</v>
      </c>
      <c r="G27" s="2584">
        <v>1.2911609666658179</v>
      </c>
      <c r="H27" s="3049">
        <v>26.225962060685937</v>
      </c>
      <c r="I27" s="1837">
        <v>90</v>
      </c>
      <c r="J27" s="2584">
        <v>6.3812154696132604</v>
      </c>
      <c r="K27" s="3049">
        <v>0.95587953848811724</v>
      </c>
      <c r="L27" s="3048">
        <v>9665</v>
      </c>
      <c r="M27" s="2578">
        <v>2.0009501236816774</v>
      </c>
      <c r="N27" s="3053"/>
    </row>
    <row r="28" spans="1:17">
      <c r="A28" s="746" t="s">
        <v>80</v>
      </c>
      <c r="B28" s="745" t="s">
        <v>81</v>
      </c>
      <c r="C28" s="3048">
        <v>14195</v>
      </c>
      <c r="D28" s="2584">
        <v>4.9757765455552363</v>
      </c>
      <c r="E28" s="2578">
        <v>63.447948823266763</v>
      </c>
      <c r="F28" s="3048">
        <v>8145</v>
      </c>
      <c r="G28" s="2584">
        <v>4.1471593368815096</v>
      </c>
      <c r="H28" s="3049">
        <v>36.393386498663865</v>
      </c>
      <c r="I28" s="1837">
        <v>35</v>
      </c>
      <c r="J28" s="2584">
        <v>2.451657458563536</v>
      </c>
      <c r="K28" s="3049">
        <v>0.15866467806936818</v>
      </c>
      <c r="L28" s="3048">
        <v>22375</v>
      </c>
      <c r="M28" s="2578">
        <v>4.6314348109585071</v>
      </c>
      <c r="N28" s="3053"/>
    </row>
    <row r="29" spans="1:17">
      <c r="A29" s="2761" t="s">
        <v>82</v>
      </c>
      <c r="B29" s="1363" t="s">
        <v>83</v>
      </c>
      <c r="C29" s="3048">
        <v>29840</v>
      </c>
      <c r="D29" s="2584">
        <v>10.458773510175183</v>
      </c>
      <c r="E29" s="2578">
        <v>66.522463385891541</v>
      </c>
      <c r="F29" s="3048">
        <v>14775</v>
      </c>
      <c r="G29" s="2584">
        <v>7.5245308003768887</v>
      </c>
      <c r="H29" s="3049">
        <v>32.936846765826203</v>
      </c>
      <c r="I29" s="1837">
        <v>245</v>
      </c>
      <c r="J29" s="2584">
        <v>16.749309392265193</v>
      </c>
      <c r="K29" s="3049">
        <v>0.54068984828224576</v>
      </c>
      <c r="L29" s="3048">
        <v>44855</v>
      </c>
      <c r="M29" s="2578">
        <v>9.2850598743518358</v>
      </c>
      <c r="N29" s="3053"/>
    </row>
    <row r="30" spans="1:17" ht="16.2" thickBot="1">
      <c r="A30" s="929" t="s">
        <v>84</v>
      </c>
      <c r="B30" s="687" t="s">
        <v>85</v>
      </c>
      <c r="C30" s="857">
        <v>180755</v>
      </c>
      <c r="D30" s="3047">
        <v>63.355276163503937</v>
      </c>
      <c r="E30" s="307">
        <v>60.371979624467265</v>
      </c>
      <c r="F30" s="857">
        <v>117730</v>
      </c>
      <c r="G30" s="3047">
        <v>59.962005653314321</v>
      </c>
      <c r="H30" s="862">
        <v>39.322743429723687</v>
      </c>
      <c r="I30" s="857">
        <v>915</v>
      </c>
      <c r="J30" s="3047">
        <v>63.121546961325969</v>
      </c>
      <c r="K30" s="862">
        <v>0.30527694580903353</v>
      </c>
      <c r="L30" s="857">
        <v>299400</v>
      </c>
      <c r="M30" s="307">
        <v>61.975443753299039</v>
      </c>
      <c r="N30" s="3053"/>
      <c r="O30" s="3053"/>
      <c r="P30" s="3053"/>
      <c r="Q30" s="3053"/>
    </row>
    <row r="31" spans="1:17" ht="15.6" thickTop="1">
      <c r="A31" s="2754" t="s">
        <v>86</v>
      </c>
      <c r="B31" s="2753"/>
      <c r="C31" s="2709"/>
      <c r="D31" s="2714"/>
      <c r="E31" s="1032"/>
      <c r="F31" s="2709"/>
      <c r="G31" s="2714"/>
      <c r="H31" s="1032"/>
      <c r="I31" s="2709"/>
      <c r="J31" s="2714"/>
      <c r="K31" s="1032"/>
      <c r="L31" s="2709"/>
      <c r="M31" s="1032"/>
      <c r="N31" s="3053"/>
    </row>
    <row r="32" spans="1:17" ht="16.2" thickBot="1">
      <c r="A32" s="687" t="s">
        <v>46</v>
      </c>
      <c r="B32" s="2750" t="s">
        <v>262</v>
      </c>
      <c r="C32" s="842">
        <v>285300</v>
      </c>
      <c r="D32" s="846">
        <v>100</v>
      </c>
      <c r="E32" s="315">
        <v>59.057121270143554</v>
      </c>
      <c r="F32" s="842">
        <v>196345</v>
      </c>
      <c r="G32" s="846">
        <v>100</v>
      </c>
      <c r="H32" s="847">
        <v>40.643144723087595</v>
      </c>
      <c r="I32" s="842">
        <v>1450</v>
      </c>
      <c r="J32" s="846">
        <v>100</v>
      </c>
      <c r="K32" s="847">
        <v>0.29973400676885498</v>
      </c>
      <c r="L32" s="842">
        <v>483095</v>
      </c>
      <c r="M32" s="315">
        <v>100</v>
      </c>
      <c r="N32" s="3053"/>
      <c r="O32" s="3053"/>
      <c r="P32" s="3053"/>
      <c r="Q32" s="3053"/>
    </row>
    <row r="33" spans="2:13" ht="15.6" thickTop="1">
      <c r="C33" s="3053"/>
      <c r="D33" s="3053"/>
      <c r="E33" s="3053"/>
      <c r="F33" s="3053"/>
      <c r="G33" s="3053"/>
      <c r="H33" s="3053"/>
      <c r="I33" s="3053"/>
      <c r="J33" s="3053"/>
      <c r="K33" s="3053"/>
      <c r="L33" s="3053"/>
      <c r="M33" s="3053"/>
    </row>
    <row r="35" spans="2:13" ht="17.399999999999999">
      <c r="B35" s="3054"/>
      <c r="C35" s="3053"/>
      <c r="D35" s="3053"/>
      <c r="E35" s="3053"/>
      <c r="F35" s="3053"/>
      <c r="G35" s="3053"/>
      <c r="H35" s="3053"/>
      <c r="I35" s="3053"/>
      <c r="J35" s="3053"/>
      <c r="K35" s="3053"/>
      <c r="L35" s="3053"/>
      <c r="M35" s="3053"/>
    </row>
  </sheetData>
  <mergeCells count="5">
    <mergeCell ref="A1:M1"/>
    <mergeCell ref="C3:E3"/>
    <mergeCell ref="F3:H3"/>
    <mergeCell ref="I3:K3"/>
    <mergeCell ref="L3:M3"/>
  </mergeCells>
  <pageMargins left="0.75" right="0.75" top="1" bottom="1" header="0.5" footer="0.5"/>
  <pageSetup paperSize="9" scale="51" orientation="landscape"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AD6C1-DE74-41D2-8EDC-DD119B833165}">
  <sheetPr>
    <tabColor theme="4"/>
  </sheetPr>
  <dimension ref="A1:Q10"/>
  <sheetViews>
    <sheetView showGridLines="0" zoomScale="80" zoomScaleNormal="80" zoomScaleSheetLayoutView="80" workbookViewId="0">
      <selection activeCell="W32" sqref="W32"/>
    </sheetView>
  </sheetViews>
  <sheetFormatPr defaultColWidth="9.109375" defaultRowHeight="15"/>
  <cols>
    <col min="1" max="1" width="7.109375" style="297" customWidth="1"/>
    <col min="2" max="2" width="28.109375" style="297" customWidth="1"/>
    <col min="3" max="3" width="12.77734375" style="297" customWidth="1"/>
    <col min="4" max="5" width="10.77734375" style="297" customWidth="1"/>
    <col min="6" max="6" width="12.77734375" style="297" customWidth="1"/>
    <col min="7" max="11" width="10.77734375" style="297" customWidth="1"/>
    <col min="12" max="12" width="12.77734375" style="297" customWidth="1"/>
    <col min="13" max="13" width="10.77734375" style="297" customWidth="1"/>
    <col min="14" max="14" width="14.44140625" style="297" customWidth="1"/>
    <col min="15" max="15" width="10.88671875" style="297" bestFit="1" customWidth="1"/>
    <col min="16" max="16384" width="9.109375" style="297"/>
  </cols>
  <sheetData>
    <row r="1" spans="1:17" ht="19.05" customHeight="1" thickBot="1">
      <c r="A1" s="540" t="s">
        <v>464</v>
      </c>
      <c r="B1" s="540"/>
      <c r="C1" s="540"/>
      <c r="D1" s="540"/>
      <c r="E1" s="540"/>
      <c r="F1" s="540"/>
      <c r="G1" s="540"/>
      <c r="H1" s="540"/>
      <c r="I1" s="540"/>
      <c r="J1" s="540"/>
      <c r="K1" s="540"/>
      <c r="L1" s="540"/>
      <c r="M1" s="540"/>
      <c r="N1" s="3060"/>
      <c r="O1" s="3060"/>
    </row>
    <row r="2" spans="1:17" ht="16.2" thickTop="1" thickBot="1">
      <c r="A2" s="1224"/>
      <c r="B2" s="1224"/>
      <c r="C2" s="1224"/>
      <c r="D2" s="1224"/>
      <c r="E2" s="1224"/>
      <c r="F2" s="1224"/>
      <c r="G2" s="1224"/>
      <c r="H2" s="1224"/>
      <c r="I2" s="1224"/>
      <c r="J2" s="1224"/>
      <c r="K2" s="1224"/>
      <c r="L2" s="1224"/>
      <c r="M2" s="1224"/>
      <c r="N2" s="1224"/>
      <c r="O2" s="1224"/>
    </row>
    <row r="3" spans="1:17" ht="17.399999999999999" thickBot="1">
      <c r="A3" s="1224"/>
      <c r="B3" s="1224"/>
      <c r="C3" s="372" t="s">
        <v>143</v>
      </c>
      <c r="D3" s="373"/>
      <c r="E3" s="374"/>
      <c r="F3" s="372" t="s">
        <v>144</v>
      </c>
      <c r="G3" s="373"/>
      <c r="H3" s="374"/>
      <c r="I3" s="372" t="s">
        <v>145</v>
      </c>
      <c r="J3" s="373"/>
      <c r="K3" s="374"/>
      <c r="L3" s="940" t="s">
        <v>15</v>
      </c>
      <c r="M3" s="939"/>
      <c r="N3" s="1224"/>
      <c r="O3" s="1224"/>
    </row>
    <row r="4" spans="1:17" ht="16.8" thickTop="1" thickBot="1">
      <c r="A4" s="1224"/>
      <c r="B4" s="1224"/>
      <c r="C4" s="937" t="s">
        <v>8</v>
      </c>
      <c r="D4" s="938" t="s">
        <v>9</v>
      </c>
      <c r="E4" s="936" t="s">
        <v>10</v>
      </c>
      <c r="F4" s="937" t="s">
        <v>8</v>
      </c>
      <c r="G4" s="938" t="s">
        <v>9</v>
      </c>
      <c r="H4" s="936" t="s">
        <v>10</v>
      </c>
      <c r="I4" s="937" t="s">
        <v>8</v>
      </c>
      <c r="J4" s="938" t="s">
        <v>9</v>
      </c>
      <c r="K4" s="936" t="s">
        <v>10</v>
      </c>
      <c r="L4" s="937" t="s">
        <v>8</v>
      </c>
      <c r="M4" s="936" t="s">
        <v>9</v>
      </c>
      <c r="N4" s="1224"/>
      <c r="O4" s="1224"/>
    </row>
    <row r="5" spans="1:17">
      <c r="A5" s="2092" t="s">
        <v>283</v>
      </c>
      <c r="B5" s="934" t="s">
        <v>92</v>
      </c>
      <c r="C5" s="933">
        <v>176875</v>
      </c>
      <c r="D5" s="932">
        <v>86.161895158343924</v>
      </c>
      <c r="E5" s="103">
        <v>41.673990335113793</v>
      </c>
      <c r="F5" s="933">
        <v>246865</v>
      </c>
      <c r="G5" s="932">
        <v>89.565283643171227</v>
      </c>
      <c r="H5" s="103">
        <v>58.165320918046383</v>
      </c>
      <c r="I5" s="931">
        <v>680</v>
      </c>
      <c r="J5" s="932">
        <v>75.777777777777771</v>
      </c>
      <c r="K5" s="103">
        <v>0.16068874683982723</v>
      </c>
      <c r="L5" s="931">
        <v>424425</v>
      </c>
      <c r="M5" s="930">
        <v>88.089471138978297</v>
      </c>
      <c r="N5" s="2928"/>
      <c r="O5" s="2928"/>
    </row>
    <row r="6" spans="1:17">
      <c r="A6" s="2092" t="s">
        <v>281</v>
      </c>
      <c r="B6" s="934" t="s">
        <v>93</v>
      </c>
      <c r="C6" s="933">
        <v>19540</v>
      </c>
      <c r="D6" s="932">
        <v>9.5191469254339172</v>
      </c>
      <c r="E6" s="103">
        <v>51.422330991289698</v>
      </c>
      <c r="F6" s="933">
        <v>18425</v>
      </c>
      <c r="G6" s="932">
        <v>6.6843716893784375</v>
      </c>
      <c r="H6" s="103">
        <v>48.482934659614216</v>
      </c>
      <c r="I6" s="931">
        <v>35</v>
      </c>
      <c r="J6" s="932">
        <v>4</v>
      </c>
      <c r="K6" s="103">
        <v>9.473434909607642E-2</v>
      </c>
      <c r="L6" s="931">
        <v>38000</v>
      </c>
      <c r="M6" s="930">
        <v>7.8871503022982141</v>
      </c>
      <c r="N6" s="2928"/>
      <c r="O6" s="2928"/>
    </row>
    <row r="7" spans="1:17">
      <c r="A7" s="2092" t="s">
        <v>280</v>
      </c>
      <c r="B7" s="934" t="s">
        <v>94</v>
      </c>
      <c r="C7" s="2091">
        <v>8865</v>
      </c>
      <c r="D7" s="2090">
        <v>4.3189579162221543</v>
      </c>
      <c r="E7" s="2089">
        <v>45.736394119164302</v>
      </c>
      <c r="F7" s="2091">
        <v>10335</v>
      </c>
      <c r="G7" s="2090">
        <v>3.7503446674503316</v>
      </c>
      <c r="H7" s="2089">
        <v>53.324735620324994</v>
      </c>
      <c r="I7" s="2088">
        <v>180</v>
      </c>
      <c r="J7" s="2090">
        <v>20.222222222222221</v>
      </c>
      <c r="K7" s="2089">
        <v>0.9388702605107041</v>
      </c>
      <c r="L7" s="2088">
        <v>19385</v>
      </c>
      <c r="M7" s="3059">
        <v>4.0233785587234774</v>
      </c>
      <c r="N7" s="2928"/>
      <c r="O7" s="2928"/>
    </row>
    <row r="8" spans="1:17" ht="16.2" thickBot="1">
      <c r="A8" s="929" t="s">
        <v>46</v>
      </c>
      <c r="B8" s="7" t="s">
        <v>279</v>
      </c>
      <c r="C8" s="3056">
        <v>205280</v>
      </c>
      <c r="D8" s="3058">
        <v>100</v>
      </c>
      <c r="E8" s="3055">
        <v>42.606302497462693</v>
      </c>
      <c r="F8" s="3056">
        <v>275630</v>
      </c>
      <c r="G8" s="3057">
        <v>100</v>
      </c>
      <c r="H8" s="3055">
        <v>57.206901490009528</v>
      </c>
      <c r="I8" s="3056">
        <v>900</v>
      </c>
      <c r="J8" s="3057">
        <v>100</v>
      </c>
      <c r="K8" s="3055">
        <v>0.18679601252778591</v>
      </c>
      <c r="L8" s="3056">
        <v>481810</v>
      </c>
      <c r="M8" s="3055">
        <v>99.999999999999986</v>
      </c>
      <c r="N8" s="2928"/>
      <c r="O8" s="2928"/>
      <c r="P8" s="973"/>
      <c r="Q8" s="973"/>
    </row>
    <row r="9" spans="1:17" ht="15.6" thickTop="1">
      <c r="A9" s="1224"/>
      <c r="B9" s="1224"/>
      <c r="C9" s="2508"/>
      <c r="D9" s="2508"/>
      <c r="E9" s="2508"/>
      <c r="F9" s="2508"/>
      <c r="G9" s="2508"/>
      <c r="H9" s="2508"/>
      <c r="I9" s="2508"/>
      <c r="J9" s="2508"/>
      <c r="K9" s="2508"/>
      <c r="L9" s="2508"/>
      <c r="M9" s="2508"/>
      <c r="N9" s="2928"/>
      <c r="O9" s="2928"/>
      <c r="P9" s="2928"/>
    </row>
    <row r="10" spans="1:17">
      <c r="A10" s="655"/>
      <c r="B10" s="655"/>
      <c r="C10" s="655"/>
      <c r="D10" s="655"/>
      <c r="E10" s="655"/>
      <c r="F10" s="655"/>
      <c r="G10" s="655"/>
    </row>
  </sheetData>
  <mergeCells count="5">
    <mergeCell ref="A1:M1"/>
    <mergeCell ref="C3:E3"/>
    <mergeCell ref="F3:H3"/>
    <mergeCell ref="I3:K3"/>
    <mergeCell ref="L3:M3"/>
  </mergeCells>
  <pageMargins left="0.75" right="0.75" top="1" bottom="1" header="0.5" footer="0.5"/>
  <pageSetup paperSize="9" scale="51" orientation="landscape"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817F5-3F1A-4043-BDE4-9CEE8D589F07}">
  <sheetPr>
    <tabColor theme="4"/>
  </sheetPr>
  <dimension ref="A1:W37"/>
  <sheetViews>
    <sheetView showGridLines="0" topLeftCell="A17" zoomScale="80" zoomScaleNormal="80" zoomScaleSheetLayoutView="80" workbookViewId="0">
      <selection activeCell="W32" sqref="W32"/>
    </sheetView>
  </sheetViews>
  <sheetFormatPr defaultColWidth="9.109375" defaultRowHeight="15"/>
  <cols>
    <col min="1" max="1" width="21.44140625" style="297" customWidth="1"/>
    <col min="2" max="2" width="12.77734375" style="972" customWidth="1"/>
    <col min="3" max="4" width="10.77734375" style="972" customWidth="1"/>
    <col min="5" max="5" width="12.77734375" style="297" customWidth="1"/>
    <col min="6" max="6" width="10.77734375" style="297" customWidth="1"/>
    <col min="7" max="7" width="12.77734375" style="297" customWidth="1"/>
    <col min="8" max="8" width="10.77734375" style="297" customWidth="1"/>
    <col min="9" max="9" width="12.77734375" style="655" customWidth="1"/>
    <col min="10" max="11" width="10.77734375" style="655" customWidth="1"/>
    <col min="12" max="12" width="12.77734375" style="297" customWidth="1"/>
    <col min="13" max="13" width="10.77734375" style="297" customWidth="1"/>
    <col min="14" max="14" width="12.77734375" style="297" customWidth="1"/>
    <col min="15" max="15" width="10.77734375" style="297" customWidth="1"/>
    <col min="16" max="16" width="15.109375" style="297" customWidth="1"/>
    <col min="17" max="19" width="15.77734375" style="297" customWidth="1"/>
    <col min="20" max="22" width="9.109375" style="297"/>
    <col min="23" max="23" width="10.33203125" style="297" bestFit="1" customWidth="1"/>
    <col min="24" max="16384" width="9.109375" style="297"/>
  </cols>
  <sheetData>
    <row r="1" spans="1:23" ht="19.8" thickBot="1">
      <c r="A1" s="367" t="s">
        <v>465</v>
      </c>
      <c r="B1" s="367"/>
      <c r="C1" s="367"/>
      <c r="D1" s="367"/>
      <c r="E1" s="367"/>
      <c r="F1" s="367"/>
      <c r="G1" s="367"/>
      <c r="H1" s="367"/>
      <c r="I1" s="367"/>
      <c r="J1" s="367"/>
      <c r="K1" s="367"/>
      <c r="L1" s="367"/>
      <c r="M1" s="367"/>
      <c r="N1" s="367"/>
      <c r="O1" s="367"/>
      <c r="P1" s="367"/>
    </row>
    <row r="2" spans="1:23" ht="16.2" thickTop="1" thickBot="1"/>
    <row r="3" spans="1:23" ht="42.6" thickBot="1">
      <c r="A3" s="1013"/>
      <c r="B3" s="3120" t="s">
        <v>292</v>
      </c>
      <c r="C3" s="2542"/>
      <c r="D3" s="2541"/>
      <c r="E3" s="2539" t="s">
        <v>97</v>
      </c>
      <c r="F3" s="2538"/>
      <c r="G3" s="2547" t="s">
        <v>291</v>
      </c>
      <c r="H3" s="2546"/>
      <c r="I3" s="1088" t="s">
        <v>109</v>
      </c>
      <c r="J3" s="1088"/>
      <c r="K3" s="1088"/>
      <c r="L3" s="2898" t="s">
        <v>290</v>
      </c>
      <c r="M3" s="3119"/>
      <c r="N3" s="2539" t="s">
        <v>110</v>
      </c>
      <c r="O3" s="2538"/>
      <c r="P3" s="3118" t="s">
        <v>15</v>
      </c>
    </row>
    <row r="4" spans="1:23" ht="16.8" thickTop="1" thickBot="1">
      <c r="A4" s="1013"/>
      <c r="B4" s="3117" t="s">
        <v>8</v>
      </c>
      <c r="C4" s="1083" t="s">
        <v>9</v>
      </c>
      <c r="D4" s="3116" t="s">
        <v>10</v>
      </c>
      <c r="E4" s="1484" t="s">
        <v>8</v>
      </c>
      <c r="F4" s="3113" t="s">
        <v>10</v>
      </c>
      <c r="G4" s="1484" t="s">
        <v>8</v>
      </c>
      <c r="H4" s="3113" t="s">
        <v>10</v>
      </c>
      <c r="I4" s="3115" t="s">
        <v>8</v>
      </c>
      <c r="J4" s="1083" t="s">
        <v>9</v>
      </c>
      <c r="K4" s="3114" t="s">
        <v>10</v>
      </c>
      <c r="L4" s="1484" t="s">
        <v>8</v>
      </c>
      <c r="M4" s="3113" t="s">
        <v>10</v>
      </c>
      <c r="N4" s="1484" t="s">
        <v>8</v>
      </c>
      <c r="O4" s="3113" t="s">
        <v>10</v>
      </c>
      <c r="P4" s="3112" t="s">
        <v>8</v>
      </c>
    </row>
    <row r="5" spans="1:23">
      <c r="A5" s="1522" t="s">
        <v>1</v>
      </c>
      <c r="B5" s="1481"/>
      <c r="D5" s="1452"/>
      <c r="E5" s="3111"/>
      <c r="F5" s="3110"/>
      <c r="G5" s="3111"/>
      <c r="H5" s="3110"/>
      <c r="I5" s="972"/>
      <c r="J5" s="972"/>
      <c r="K5" s="972"/>
      <c r="L5" s="3111"/>
      <c r="M5" s="3110"/>
      <c r="N5" s="3111"/>
      <c r="O5" s="3110"/>
      <c r="P5" s="3109"/>
    </row>
    <row r="6" spans="1:23">
      <c r="A6" s="2787" t="s">
        <v>143</v>
      </c>
      <c r="B6" s="3096">
        <v>164080</v>
      </c>
      <c r="C6" s="3095">
        <v>58.933670482340986</v>
      </c>
      <c r="D6" s="3094">
        <v>80.183257586864102</v>
      </c>
      <c r="E6" s="3073">
        <v>67985</v>
      </c>
      <c r="F6" s="3072">
        <v>33.224356155011485</v>
      </c>
      <c r="G6" s="3073">
        <v>96090</v>
      </c>
      <c r="H6" s="3072">
        <v>46.95890143185261</v>
      </c>
      <c r="I6" s="3075">
        <v>40550</v>
      </c>
      <c r="J6" s="982">
        <v>52.776729355111605</v>
      </c>
      <c r="K6" s="3074">
        <v>19.816742413135906</v>
      </c>
      <c r="L6" s="3073">
        <v>32965</v>
      </c>
      <c r="M6" s="3072">
        <v>16.108586228803208</v>
      </c>
      <c r="N6" s="3073">
        <v>7590</v>
      </c>
      <c r="O6" s="3072">
        <v>3.7081561843326982</v>
      </c>
      <c r="P6" s="3071">
        <v>204630</v>
      </c>
      <c r="Q6" s="973"/>
    </row>
    <row r="7" spans="1:23">
      <c r="A7" s="2787" t="s">
        <v>144</v>
      </c>
      <c r="B7" s="3096">
        <v>113675</v>
      </c>
      <c r="C7" s="3095">
        <v>40.829989978916217</v>
      </c>
      <c r="D7" s="3094">
        <v>75.877582351566929</v>
      </c>
      <c r="E7" s="3073">
        <v>45755</v>
      </c>
      <c r="F7" s="3072">
        <v>30.542335547174847</v>
      </c>
      <c r="G7" s="3073">
        <v>67920</v>
      </c>
      <c r="H7" s="3072">
        <v>45.335246804392085</v>
      </c>
      <c r="I7" s="3075">
        <v>36140</v>
      </c>
      <c r="J7" s="982">
        <v>47.034554564976901</v>
      </c>
      <c r="K7" s="3074">
        <v>24.122417648433068</v>
      </c>
      <c r="L7" s="3073">
        <v>28955</v>
      </c>
      <c r="M7" s="3072">
        <v>19.326502686646865</v>
      </c>
      <c r="N7" s="3073">
        <v>7185</v>
      </c>
      <c r="O7" s="3072">
        <v>4.7959149617862034</v>
      </c>
      <c r="P7" s="3071">
        <v>149815</v>
      </c>
      <c r="Q7" s="973"/>
    </row>
    <row r="8" spans="1:23">
      <c r="A8" s="3078" t="s">
        <v>145</v>
      </c>
      <c r="B8" s="3108">
        <v>660</v>
      </c>
      <c r="C8" s="3107">
        <v>0.23633953874280297</v>
      </c>
      <c r="D8" s="3106">
        <v>81.942714819427152</v>
      </c>
      <c r="E8" s="3093">
        <v>305</v>
      </c>
      <c r="F8" s="3092">
        <v>37.733499377334994</v>
      </c>
      <c r="G8" s="3093">
        <v>355</v>
      </c>
      <c r="H8" s="3092">
        <v>44.209215442092152</v>
      </c>
      <c r="I8" s="3105">
        <v>145</v>
      </c>
      <c r="J8" s="3104">
        <v>0.18871607991149866</v>
      </c>
      <c r="K8" s="3103">
        <v>18.057285180572851</v>
      </c>
      <c r="L8" s="3093">
        <v>120</v>
      </c>
      <c r="M8" s="3092">
        <v>14.943960149439601</v>
      </c>
      <c r="N8" s="3093">
        <v>25</v>
      </c>
      <c r="O8" s="3092">
        <v>3.1133250311332503</v>
      </c>
      <c r="P8" s="3102">
        <v>805</v>
      </c>
      <c r="Q8" s="973"/>
    </row>
    <row r="9" spans="1:23" ht="16.2" thickBot="1">
      <c r="A9" s="2783" t="s">
        <v>46</v>
      </c>
      <c r="B9" s="3100">
        <v>278415</v>
      </c>
      <c r="C9" s="3099">
        <v>100</v>
      </c>
      <c r="D9" s="3098">
        <v>78.371447552132594</v>
      </c>
      <c r="E9" s="3085">
        <v>114045</v>
      </c>
      <c r="F9" s="3084">
        <v>32.10348826735126</v>
      </c>
      <c r="G9" s="3085">
        <v>164365</v>
      </c>
      <c r="H9" s="3084">
        <v>46.267959284781334</v>
      </c>
      <c r="I9" s="3067">
        <v>76835</v>
      </c>
      <c r="J9" s="3066">
        <v>100</v>
      </c>
      <c r="K9" s="3065">
        <v>21.628552447867406</v>
      </c>
      <c r="L9" s="3085">
        <v>62035</v>
      </c>
      <c r="M9" s="3084">
        <v>17.463011755168221</v>
      </c>
      <c r="N9" s="3085">
        <v>14800</v>
      </c>
      <c r="O9" s="3084">
        <v>4.1655406926991851</v>
      </c>
      <c r="P9" s="3083">
        <v>355250</v>
      </c>
      <c r="Q9" s="973"/>
      <c r="R9" s="316"/>
      <c r="S9" s="316"/>
      <c r="T9" s="973"/>
      <c r="U9" s="316"/>
      <c r="V9" s="316"/>
      <c r="W9" s="316"/>
    </row>
    <row r="10" spans="1:23" ht="15.6" thickTop="1">
      <c r="A10" s="1522" t="s">
        <v>4</v>
      </c>
      <c r="B10" s="3097"/>
      <c r="C10" s="655"/>
      <c r="D10" s="1519"/>
      <c r="E10" s="3081"/>
      <c r="F10" s="3080"/>
      <c r="G10" s="3081"/>
      <c r="H10" s="3080"/>
      <c r="I10" s="657"/>
      <c r="L10" s="3081"/>
      <c r="M10" s="3080"/>
      <c r="N10" s="3081"/>
      <c r="O10" s="3080"/>
      <c r="P10" s="3079"/>
      <c r="Q10" s="973"/>
    </row>
    <row r="11" spans="1:23">
      <c r="A11" s="2787" t="s">
        <v>143</v>
      </c>
      <c r="B11" s="3096">
        <v>4555</v>
      </c>
      <c r="C11" s="3095">
        <v>60.211500330469271</v>
      </c>
      <c r="D11" s="3094">
        <v>83.685467573029584</v>
      </c>
      <c r="E11" s="3073">
        <v>1750</v>
      </c>
      <c r="F11" s="3072">
        <v>32.133014881499172</v>
      </c>
      <c r="G11" s="3073">
        <v>2805</v>
      </c>
      <c r="H11" s="3072">
        <v>51.552452691530405</v>
      </c>
      <c r="I11" s="3091">
        <v>890</v>
      </c>
      <c r="J11" s="982">
        <v>52.112676056338024</v>
      </c>
      <c r="K11" s="3074">
        <v>16.31453242697042</v>
      </c>
      <c r="L11" s="3073">
        <v>780</v>
      </c>
      <c r="M11" s="3072">
        <v>14.367076979606836</v>
      </c>
      <c r="N11" s="3073">
        <v>105</v>
      </c>
      <c r="O11" s="3072">
        <v>1.9474554473635861</v>
      </c>
      <c r="P11" s="3071">
        <v>5445</v>
      </c>
      <c r="Q11" s="973"/>
    </row>
    <row r="12" spans="1:23">
      <c r="A12" s="2787" t="s">
        <v>144</v>
      </c>
      <c r="B12" s="3096">
        <v>3010</v>
      </c>
      <c r="C12" s="3095">
        <v>39.775280898876403</v>
      </c>
      <c r="D12" s="3094">
        <v>78.666666666666657</v>
      </c>
      <c r="E12" s="3073">
        <v>1120</v>
      </c>
      <c r="F12" s="3072">
        <v>29.228758169934643</v>
      </c>
      <c r="G12" s="3073">
        <v>1890</v>
      </c>
      <c r="H12" s="3072">
        <v>49.437908496732028</v>
      </c>
      <c r="I12" s="3091">
        <v>815</v>
      </c>
      <c r="J12" s="982">
        <v>47.887323943661968</v>
      </c>
      <c r="K12" s="3074">
        <v>21.333333333333336</v>
      </c>
      <c r="L12" s="3073">
        <v>730</v>
      </c>
      <c r="M12" s="3072">
        <v>19.032679738562091</v>
      </c>
      <c r="N12" s="3073">
        <v>90</v>
      </c>
      <c r="O12" s="3072">
        <v>2.3006535947712417</v>
      </c>
      <c r="P12" s="3071">
        <v>3825</v>
      </c>
      <c r="Q12" s="973"/>
    </row>
    <row r="13" spans="1:23">
      <c r="A13" s="3078" t="s">
        <v>145</v>
      </c>
      <c r="B13" s="3096">
        <v>0</v>
      </c>
      <c r="C13" s="3095">
        <v>1.3218770654329148E-2</v>
      </c>
      <c r="D13" s="3094" t="s">
        <v>273</v>
      </c>
      <c r="E13" s="3090">
        <v>0</v>
      </c>
      <c r="F13" s="3092" t="s">
        <v>273</v>
      </c>
      <c r="G13" s="3090">
        <v>0</v>
      </c>
      <c r="H13" s="3092" t="s">
        <v>273</v>
      </c>
      <c r="I13" s="3091">
        <v>0</v>
      </c>
      <c r="J13" s="982">
        <v>0</v>
      </c>
      <c r="K13" s="3074" t="s">
        <v>273</v>
      </c>
      <c r="L13" s="3090">
        <v>0</v>
      </c>
      <c r="M13" s="3072" t="s">
        <v>273</v>
      </c>
      <c r="N13" s="3090">
        <v>0</v>
      </c>
      <c r="O13" s="3072" t="s">
        <v>273</v>
      </c>
      <c r="P13" s="3101">
        <v>0</v>
      </c>
      <c r="Q13" s="973"/>
    </row>
    <row r="14" spans="1:23" ht="16.2" thickBot="1">
      <c r="A14" s="2783" t="s">
        <v>46</v>
      </c>
      <c r="B14" s="3100">
        <v>7565</v>
      </c>
      <c r="C14" s="3099">
        <v>100</v>
      </c>
      <c r="D14" s="3098">
        <v>81.616139820908401</v>
      </c>
      <c r="E14" s="3085">
        <v>2870</v>
      </c>
      <c r="F14" s="3084">
        <v>30.941849174668253</v>
      </c>
      <c r="G14" s="3085">
        <v>4695</v>
      </c>
      <c r="H14" s="3084">
        <v>50.674290646240152</v>
      </c>
      <c r="I14" s="3086">
        <v>1705</v>
      </c>
      <c r="J14" s="3066">
        <v>100</v>
      </c>
      <c r="K14" s="3065">
        <v>18.383860179091595</v>
      </c>
      <c r="L14" s="3085">
        <v>1510</v>
      </c>
      <c r="M14" s="3084">
        <v>16.290862013162151</v>
      </c>
      <c r="N14" s="3085">
        <v>195</v>
      </c>
      <c r="O14" s="3084">
        <v>2.0929981659294423</v>
      </c>
      <c r="P14" s="3083">
        <v>9270</v>
      </c>
      <c r="Q14" s="973"/>
      <c r="R14" s="316"/>
      <c r="S14" s="316"/>
      <c r="T14" s="973"/>
      <c r="U14" s="316"/>
      <c r="V14" s="316"/>
      <c r="W14" s="316"/>
    </row>
    <row r="15" spans="1:23" ht="15.6" thickTop="1">
      <c r="A15" s="1522" t="s">
        <v>5</v>
      </c>
      <c r="B15" s="3097"/>
      <c r="C15" s="655"/>
      <c r="D15" s="1519"/>
      <c r="E15" s="3073"/>
      <c r="F15" s="3072"/>
      <c r="G15" s="3073"/>
      <c r="H15" s="3080"/>
      <c r="I15" s="657"/>
      <c r="L15" s="3081"/>
      <c r="M15" s="3080"/>
      <c r="N15" s="3081"/>
      <c r="O15" s="3080"/>
      <c r="P15" s="3079"/>
      <c r="Q15" s="973"/>
    </row>
    <row r="16" spans="1:23">
      <c r="A16" s="2787" t="s">
        <v>143</v>
      </c>
      <c r="B16" s="3096">
        <v>15020</v>
      </c>
      <c r="C16" s="3095">
        <v>59.15786985977627</v>
      </c>
      <c r="D16" s="3094">
        <v>84.362186148401946</v>
      </c>
      <c r="E16" s="3073">
        <v>6305</v>
      </c>
      <c r="F16" s="3072">
        <v>35.420996461270569</v>
      </c>
      <c r="G16" s="3073">
        <v>8715</v>
      </c>
      <c r="H16" s="3072">
        <v>48.941189687131384</v>
      </c>
      <c r="I16" s="3091">
        <v>2785</v>
      </c>
      <c r="J16" s="982">
        <v>53.008377760853008</v>
      </c>
      <c r="K16" s="3074">
        <v>15.637813851598045</v>
      </c>
      <c r="L16" s="3073">
        <v>2300</v>
      </c>
      <c r="M16" s="3072">
        <v>12.924787957085885</v>
      </c>
      <c r="N16" s="3073">
        <v>485</v>
      </c>
      <c r="O16" s="3072">
        <v>2.7130258945121613</v>
      </c>
      <c r="P16" s="3071">
        <v>17805</v>
      </c>
      <c r="Q16" s="973"/>
    </row>
    <row r="17" spans="1:23">
      <c r="A17" s="2787" t="s">
        <v>144</v>
      </c>
      <c r="B17" s="3096">
        <v>10315</v>
      </c>
      <c r="C17" s="3095">
        <v>40.633370096108393</v>
      </c>
      <c r="D17" s="3094">
        <v>80.764111798324592</v>
      </c>
      <c r="E17" s="3073">
        <v>4240</v>
      </c>
      <c r="F17" s="3072">
        <v>33.202849761215063</v>
      </c>
      <c r="G17" s="3073">
        <v>6075</v>
      </c>
      <c r="H17" s="3072">
        <v>47.561262037109522</v>
      </c>
      <c r="I17" s="3091">
        <v>2455</v>
      </c>
      <c r="J17" s="982">
        <v>46.782178217821787</v>
      </c>
      <c r="K17" s="3074">
        <v>19.235888201675408</v>
      </c>
      <c r="L17" s="3073">
        <v>1955</v>
      </c>
      <c r="M17" s="3072">
        <v>15.313552023800202</v>
      </c>
      <c r="N17" s="3073">
        <v>500</v>
      </c>
      <c r="O17" s="3072">
        <v>3.9223361778752053</v>
      </c>
      <c r="P17" s="3071">
        <v>12775</v>
      </c>
      <c r="Q17" s="973"/>
    </row>
    <row r="18" spans="1:23">
      <c r="A18" s="3078" t="s">
        <v>145</v>
      </c>
      <c r="B18" s="3096">
        <v>55</v>
      </c>
      <c r="C18" s="3095">
        <v>0.20876004411533008</v>
      </c>
      <c r="D18" s="3094">
        <v>82.8125</v>
      </c>
      <c r="E18" s="3093">
        <v>30</v>
      </c>
      <c r="F18" s="3092">
        <v>48.4375</v>
      </c>
      <c r="G18" s="3093">
        <v>20</v>
      </c>
      <c r="H18" s="3092">
        <v>34.375</v>
      </c>
      <c r="I18" s="3091">
        <v>10</v>
      </c>
      <c r="J18" s="982">
        <v>0.20944402132520942</v>
      </c>
      <c r="K18" s="3074">
        <v>17.1875</v>
      </c>
      <c r="L18" s="3073">
        <v>10</v>
      </c>
      <c r="M18" s="3072">
        <v>12.5</v>
      </c>
      <c r="N18" s="3073">
        <v>5</v>
      </c>
      <c r="O18" s="3072">
        <v>4.6875</v>
      </c>
      <c r="P18" s="3071">
        <v>65</v>
      </c>
      <c r="Q18" s="973"/>
    </row>
    <row r="19" spans="1:23" ht="16.2" thickBot="1">
      <c r="A19" s="2783" t="s">
        <v>46</v>
      </c>
      <c r="B19" s="3089">
        <v>25390</v>
      </c>
      <c r="C19" s="3088">
        <v>100</v>
      </c>
      <c r="D19" s="3087">
        <v>82.859007832898172</v>
      </c>
      <c r="E19" s="3085">
        <v>10580</v>
      </c>
      <c r="F19" s="3084">
        <v>34.523498694516967</v>
      </c>
      <c r="G19" s="3085">
        <v>14810</v>
      </c>
      <c r="H19" s="3084">
        <v>48.335509138381198</v>
      </c>
      <c r="I19" s="3086">
        <v>5250</v>
      </c>
      <c r="J19" s="3066">
        <v>100</v>
      </c>
      <c r="K19" s="3065">
        <v>17.140992167101828</v>
      </c>
      <c r="L19" s="3085">
        <v>4265</v>
      </c>
      <c r="M19" s="3084">
        <v>13.919712793733682</v>
      </c>
      <c r="N19" s="3085">
        <v>985</v>
      </c>
      <c r="O19" s="3084">
        <v>3.2212793733681457</v>
      </c>
      <c r="P19" s="3083">
        <v>30640</v>
      </c>
      <c r="Q19" s="973"/>
      <c r="R19" s="316"/>
      <c r="S19" s="316"/>
      <c r="T19" s="973"/>
      <c r="U19" s="316"/>
      <c r="V19" s="316"/>
      <c r="W19" s="316"/>
    </row>
    <row r="20" spans="1:23" ht="15.6" thickTop="1">
      <c r="A20" s="1522" t="s">
        <v>6</v>
      </c>
      <c r="B20" s="3082"/>
      <c r="D20" s="1452"/>
      <c r="E20" s="3073"/>
      <c r="F20" s="3072"/>
      <c r="G20" s="3073"/>
      <c r="H20" s="3080"/>
      <c r="I20" s="657"/>
      <c r="L20" s="3081"/>
      <c r="M20" s="3080"/>
      <c r="N20" s="3081"/>
      <c r="O20" s="3080"/>
      <c r="P20" s="3079"/>
      <c r="Q20" s="973"/>
    </row>
    <row r="21" spans="1:23">
      <c r="A21" s="2787" t="s">
        <v>143</v>
      </c>
      <c r="B21" s="3077">
        <v>9275</v>
      </c>
      <c r="C21" s="985">
        <v>58.237066800602712</v>
      </c>
      <c r="D21" s="3076">
        <v>78.971564788012941</v>
      </c>
      <c r="E21" s="3073">
        <v>3815</v>
      </c>
      <c r="F21" s="3072">
        <v>32.479141835518476</v>
      </c>
      <c r="G21" s="3073">
        <v>5460</v>
      </c>
      <c r="H21" s="3072">
        <v>46.492422952494465</v>
      </c>
      <c r="I21" s="3091">
        <v>2470</v>
      </c>
      <c r="J21" s="982">
        <v>50.687461522675967</v>
      </c>
      <c r="K21" s="3074">
        <v>21.028435211987059</v>
      </c>
      <c r="L21" s="3073">
        <v>2125</v>
      </c>
      <c r="M21" s="3072">
        <v>18.0997786480504</v>
      </c>
      <c r="N21" s="3073">
        <v>345</v>
      </c>
      <c r="O21" s="3072">
        <v>2.9286565639366593</v>
      </c>
      <c r="P21" s="3071">
        <v>11745</v>
      </c>
      <c r="Q21" s="973"/>
    </row>
    <row r="22" spans="1:23">
      <c r="A22" s="2787" t="s">
        <v>144</v>
      </c>
      <c r="B22" s="3077">
        <v>6590</v>
      </c>
      <c r="C22" s="985">
        <v>41.36112506278252</v>
      </c>
      <c r="D22" s="3076">
        <v>73.371199465419309</v>
      </c>
      <c r="E22" s="3073">
        <v>2500</v>
      </c>
      <c r="F22" s="3072">
        <v>27.831607083194122</v>
      </c>
      <c r="G22" s="3073">
        <v>4090</v>
      </c>
      <c r="H22" s="3072">
        <v>45.539592382225194</v>
      </c>
      <c r="I22" s="3091">
        <v>2390</v>
      </c>
      <c r="J22" s="982">
        <v>49.066283603529655</v>
      </c>
      <c r="K22" s="3074">
        <v>26.628800534580687</v>
      </c>
      <c r="L22" s="3073">
        <v>2045</v>
      </c>
      <c r="M22" s="3072">
        <v>22.76422764227642</v>
      </c>
      <c r="N22" s="3073">
        <v>345</v>
      </c>
      <c r="O22" s="3072">
        <v>3.8645728923042655</v>
      </c>
      <c r="P22" s="3071">
        <v>8980</v>
      </c>
      <c r="Q22" s="973"/>
    </row>
    <row r="23" spans="1:23">
      <c r="A23" s="3078" t="s">
        <v>145</v>
      </c>
      <c r="B23" s="3077">
        <v>65</v>
      </c>
      <c r="C23" s="985">
        <v>0.4018081366147665</v>
      </c>
      <c r="D23" s="3076">
        <v>84.210526315789465</v>
      </c>
      <c r="E23" s="3093">
        <v>25</v>
      </c>
      <c r="F23" s="3092">
        <v>31.578947368421051</v>
      </c>
      <c r="G23" s="3093">
        <v>40</v>
      </c>
      <c r="H23" s="3092">
        <v>52.631578947368418</v>
      </c>
      <c r="I23" s="3091">
        <v>10</v>
      </c>
      <c r="J23" s="982">
        <v>0.24625487379437719</v>
      </c>
      <c r="K23" s="3074">
        <v>15.789473684210526</v>
      </c>
      <c r="L23" s="3073">
        <v>10</v>
      </c>
      <c r="M23" s="3072">
        <v>14.473684210526317</v>
      </c>
      <c r="N23" s="3090">
        <v>0</v>
      </c>
      <c r="O23" s="3072">
        <v>1.3157894736842104</v>
      </c>
      <c r="P23" s="3071">
        <v>75</v>
      </c>
      <c r="Q23" s="973"/>
    </row>
    <row r="24" spans="1:23" ht="16.2" thickBot="1">
      <c r="A24" s="2783" t="s">
        <v>46</v>
      </c>
      <c r="B24" s="3089">
        <v>15930</v>
      </c>
      <c r="C24" s="3088">
        <v>100</v>
      </c>
      <c r="D24" s="3087">
        <v>76.573241671073504</v>
      </c>
      <c r="E24" s="3085">
        <v>6340</v>
      </c>
      <c r="F24" s="3084">
        <v>30.46968895726167</v>
      </c>
      <c r="G24" s="3085">
        <v>9590</v>
      </c>
      <c r="H24" s="3084">
        <v>46.103552713811837</v>
      </c>
      <c r="I24" s="3086">
        <v>4875</v>
      </c>
      <c r="J24" s="3066">
        <v>100</v>
      </c>
      <c r="K24" s="3065">
        <v>23.426758328926496</v>
      </c>
      <c r="L24" s="3085">
        <v>4180</v>
      </c>
      <c r="M24" s="3084">
        <v>20.09999519253882</v>
      </c>
      <c r="N24" s="3085">
        <v>690</v>
      </c>
      <c r="O24" s="3084">
        <v>3.3267631363876742</v>
      </c>
      <c r="P24" s="3083">
        <v>20800</v>
      </c>
      <c r="Q24" s="973"/>
      <c r="R24" s="316"/>
      <c r="S24" s="316"/>
      <c r="T24" s="973"/>
      <c r="U24" s="316"/>
      <c r="V24" s="316"/>
      <c r="W24" s="316"/>
    </row>
    <row r="25" spans="1:23" ht="15.6" thickTop="1">
      <c r="A25" s="1522" t="s">
        <v>7</v>
      </c>
      <c r="B25" s="3082"/>
      <c r="D25" s="1452"/>
      <c r="E25" s="3081"/>
      <c r="F25" s="3080"/>
      <c r="G25" s="3081"/>
      <c r="H25" s="3080"/>
      <c r="I25" s="657"/>
      <c r="L25" s="3081"/>
      <c r="M25" s="3080"/>
      <c r="N25" s="3081"/>
      <c r="O25" s="3080"/>
      <c r="P25" s="3079"/>
      <c r="Q25" s="973"/>
    </row>
    <row r="26" spans="1:23">
      <c r="A26" s="2787" t="s">
        <v>143</v>
      </c>
      <c r="B26" s="3077">
        <v>192930</v>
      </c>
      <c r="C26" s="985">
        <v>58.946696242522009</v>
      </c>
      <c r="D26" s="3076">
        <v>80.513892714358448</v>
      </c>
      <c r="E26" s="3073">
        <v>79855</v>
      </c>
      <c r="F26" s="3072">
        <v>33.32623882615119</v>
      </c>
      <c r="G26" s="3073">
        <v>113070</v>
      </c>
      <c r="H26" s="3072">
        <v>47.187653888207258</v>
      </c>
      <c r="I26" s="3075">
        <v>46695</v>
      </c>
      <c r="J26" s="982">
        <v>52.662862040963645</v>
      </c>
      <c r="K26" s="3074">
        <v>19.486107285641552</v>
      </c>
      <c r="L26" s="3073">
        <v>38170</v>
      </c>
      <c r="M26" s="3072">
        <v>15.930089891579238</v>
      </c>
      <c r="N26" s="3073">
        <v>8520</v>
      </c>
      <c r="O26" s="3072">
        <v>3.556017394062315</v>
      </c>
      <c r="P26" s="3071">
        <v>239620</v>
      </c>
      <c r="Q26" s="973"/>
    </row>
    <row r="27" spans="1:23">
      <c r="A27" s="2787" t="s">
        <v>144</v>
      </c>
      <c r="B27" s="3077">
        <v>133590</v>
      </c>
      <c r="C27" s="985">
        <v>40.816208057587367</v>
      </c>
      <c r="D27" s="3076">
        <v>76.165959678890715</v>
      </c>
      <c r="E27" s="3073">
        <v>53615</v>
      </c>
      <c r="F27" s="3072">
        <v>30.568669038496626</v>
      </c>
      <c r="G27" s="3073">
        <v>79975</v>
      </c>
      <c r="H27" s="3072">
        <v>45.597290640394093</v>
      </c>
      <c r="I27" s="3075">
        <v>41805</v>
      </c>
      <c r="J27" s="982">
        <v>47.147658576197784</v>
      </c>
      <c r="K27" s="3074">
        <v>23.834040321109288</v>
      </c>
      <c r="L27" s="3073">
        <v>33680</v>
      </c>
      <c r="M27" s="3072">
        <v>19.203840540047437</v>
      </c>
      <c r="N27" s="3073">
        <v>8120</v>
      </c>
      <c r="O27" s="3072">
        <v>4.63019978106185</v>
      </c>
      <c r="P27" s="3071">
        <v>175390</v>
      </c>
      <c r="Q27" s="973"/>
    </row>
    <row r="28" spans="1:23">
      <c r="A28" s="3078" t="s">
        <v>145</v>
      </c>
      <c r="B28" s="3077">
        <v>775</v>
      </c>
      <c r="C28" s="985">
        <v>0.23709569989061821</v>
      </c>
      <c r="D28" s="3076">
        <v>82.203389830508485</v>
      </c>
      <c r="E28" s="3073">
        <v>360</v>
      </c>
      <c r="F28" s="3072">
        <v>38.029661016949149</v>
      </c>
      <c r="G28" s="3073">
        <v>415</v>
      </c>
      <c r="H28" s="3072">
        <v>44.173728813559322</v>
      </c>
      <c r="I28" s="3075">
        <v>170</v>
      </c>
      <c r="J28" s="982">
        <v>0.18947938283858162</v>
      </c>
      <c r="K28" s="3074">
        <v>17.796610169491526</v>
      </c>
      <c r="L28" s="3073">
        <v>140</v>
      </c>
      <c r="M28" s="3072">
        <v>14.724576271186439</v>
      </c>
      <c r="N28" s="3073">
        <v>30</v>
      </c>
      <c r="O28" s="3072">
        <v>3.0720338983050848</v>
      </c>
      <c r="P28" s="3071">
        <v>945</v>
      </c>
      <c r="Q28" s="973"/>
    </row>
    <row r="29" spans="1:23" ht="16.2" thickBot="1">
      <c r="A29" s="2783" t="s">
        <v>46</v>
      </c>
      <c r="B29" s="3070">
        <v>327295</v>
      </c>
      <c r="C29" s="3069">
        <v>100</v>
      </c>
      <c r="D29" s="3068">
        <v>78.684386404396605</v>
      </c>
      <c r="E29" s="3064">
        <v>133830</v>
      </c>
      <c r="F29" s="3063">
        <v>32.174161814413957</v>
      </c>
      <c r="G29" s="3064">
        <v>193465</v>
      </c>
      <c r="H29" s="3063">
        <v>46.510224589982641</v>
      </c>
      <c r="I29" s="3067">
        <v>88665</v>
      </c>
      <c r="J29" s="3066">
        <v>100</v>
      </c>
      <c r="K29" s="3065">
        <v>21.315613595603402</v>
      </c>
      <c r="L29" s="3064">
        <v>71995</v>
      </c>
      <c r="M29" s="3063">
        <v>17.307757033162002</v>
      </c>
      <c r="N29" s="3064">
        <v>16670</v>
      </c>
      <c r="O29" s="3063">
        <v>4.0078565624414004</v>
      </c>
      <c r="P29" s="3062">
        <v>415960</v>
      </c>
      <c r="Q29" s="973"/>
      <c r="R29" s="316"/>
      <c r="S29" s="316"/>
      <c r="T29" s="973"/>
      <c r="U29" s="316"/>
      <c r="V29" s="316"/>
      <c r="W29" s="316"/>
    </row>
    <row r="30" spans="1:23" ht="15.6" thickTop="1">
      <c r="B30" s="3061"/>
      <c r="C30" s="3061"/>
      <c r="D30" s="3061"/>
      <c r="E30" s="3061"/>
      <c r="F30" s="3061"/>
      <c r="G30" s="3061"/>
      <c r="H30" s="3061"/>
      <c r="I30" s="3061"/>
      <c r="J30" s="3061"/>
      <c r="K30" s="3061"/>
      <c r="L30" s="3061"/>
      <c r="M30" s="3061"/>
      <c r="N30" s="3061"/>
      <c r="O30" s="3061"/>
      <c r="P30" s="3061"/>
    </row>
    <row r="37" spans="9:11">
      <c r="I37" s="972"/>
      <c r="J37" s="972"/>
      <c r="K37" s="972"/>
    </row>
  </sheetData>
  <mergeCells count="5">
    <mergeCell ref="A1:P1"/>
    <mergeCell ref="E3:F3"/>
    <mergeCell ref="G3:H3"/>
    <mergeCell ref="L3:M3"/>
    <mergeCell ref="N3:O3"/>
  </mergeCells>
  <pageMargins left="0.75" right="0.75" top="1" bottom="1" header="0.5" footer="0.5"/>
  <pageSetup paperSize="9" scale="43" orientation="landscape"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4AC9-7EF9-418E-ABA6-3251B8CEFBB4}">
  <sheetPr>
    <tabColor theme="4"/>
  </sheetPr>
  <dimension ref="A1:AU49"/>
  <sheetViews>
    <sheetView showGridLines="0" topLeftCell="P1" zoomScale="50" zoomScaleNormal="50" zoomScaleSheetLayoutView="80" workbookViewId="0">
      <selection activeCell="W32" sqref="W32"/>
    </sheetView>
  </sheetViews>
  <sheetFormatPr defaultColWidth="9.109375" defaultRowHeight="15"/>
  <cols>
    <col min="1" max="1" width="7.109375" style="297" customWidth="1"/>
    <col min="2" max="2" width="41.77734375" style="297" customWidth="1"/>
    <col min="3" max="3" width="12.77734375" style="297" customWidth="1"/>
    <col min="4" max="5" width="9.77734375" style="297" customWidth="1"/>
    <col min="6" max="6" width="12.77734375" style="297" customWidth="1"/>
    <col min="7" max="7" width="9.77734375" style="297" customWidth="1"/>
    <col min="8" max="8" width="12.77734375" style="297" customWidth="1"/>
    <col min="9" max="9" width="9.77734375" style="297" customWidth="1"/>
    <col min="10" max="10" width="12.77734375" style="297" customWidth="1"/>
    <col min="11" max="12" width="9.77734375" style="297" customWidth="1"/>
    <col min="13" max="13" width="12.77734375" style="297" customWidth="1"/>
    <col min="14" max="14" width="9.77734375" style="297" customWidth="1"/>
    <col min="15" max="15" width="12.77734375" style="297" customWidth="1"/>
    <col min="16" max="16" width="9.77734375" style="297" customWidth="1"/>
    <col min="17" max="17" width="12" style="297" customWidth="1"/>
    <col min="18" max="30" width="9.77734375" style="297" customWidth="1"/>
    <col min="31" max="31" width="12.77734375" style="297" customWidth="1"/>
    <col min="32" max="33" width="9.77734375" style="297" customWidth="1"/>
    <col min="34" max="34" width="12.77734375" style="297" customWidth="1"/>
    <col min="35" max="35" width="9.77734375" style="297" customWidth="1"/>
    <col min="36" max="36" width="12.77734375" style="297" customWidth="1"/>
    <col min="37" max="37" width="9.77734375" style="297" customWidth="1"/>
    <col min="38" max="38" width="12.77734375" style="297" customWidth="1"/>
    <col min="39" max="40" width="9.77734375" style="297" customWidth="1"/>
    <col min="41" max="41" width="12.77734375" style="297" customWidth="1"/>
    <col min="42" max="42" width="9.77734375" style="297" customWidth="1"/>
    <col min="43" max="43" width="12.77734375" style="297" customWidth="1"/>
    <col min="44" max="44" width="9.77734375" style="297" customWidth="1"/>
    <col min="45" max="46" width="13.77734375" style="297" customWidth="1"/>
    <col min="47" max="16384" width="9.109375" style="297"/>
  </cols>
  <sheetData>
    <row r="1" spans="1:46" ht="19.95" customHeight="1" thickBot="1">
      <c r="A1" s="540" t="s">
        <v>466</v>
      </c>
      <c r="B1" s="540"/>
      <c r="C1" s="540"/>
      <c r="D1" s="540"/>
      <c r="E1" s="540"/>
      <c r="F1" s="540"/>
      <c r="G1" s="540"/>
      <c r="H1" s="540"/>
      <c r="I1" s="540"/>
      <c r="J1" s="540"/>
      <c r="K1" s="540"/>
      <c r="L1" s="540"/>
      <c r="M1" s="540"/>
      <c r="N1" s="540"/>
      <c r="O1" s="540"/>
      <c r="P1" s="540"/>
      <c r="Q1" s="540"/>
      <c r="R1" s="540"/>
      <c r="S1" s="540"/>
      <c r="T1" s="540"/>
      <c r="U1" s="540"/>
      <c r="V1" s="540"/>
      <c r="W1" s="540"/>
      <c r="X1" s="540"/>
      <c r="Y1" s="540"/>
      <c r="Z1" s="540"/>
      <c r="AA1" s="540"/>
      <c r="AB1" s="540"/>
      <c r="AC1" s="540"/>
      <c r="AD1" s="540"/>
      <c r="AE1" s="540"/>
      <c r="AF1" s="540"/>
      <c r="AG1" s="540"/>
      <c r="AH1" s="540"/>
      <c r="AI1" s="540"/>
      <c r="AJ1" s="540"/>
      <c r="AK1" s="540"/>
      <c r="AL1" s="540"/>
      <c r="AM1" s="540"/>
      <c r="AN1" s="540"/>
      <c r="AO1" s="540"/>
      <c r="AP1" s="540"/>
      <c r="AQ1" s="540"/>
      <c r="AR1" s="540"/>
      <c r="AS1" s="540"/>
    </row>
    <row r="2" spans="1:46" ht="15.6" thickTop="1"/>
    <row r="3" spans="1:46" ht="19.8" thickBot="1">
      <c r="C3" s="1390" t="s">
        <v>143</v>
      </c>
      <c r="D3" s="1390"/>
      <c r="E3" s="1390"/>
      <c r="F3" s="1390"/>
      <c r="G3" s="1390"/>
      <c r="H3" s="1390"/>
      <c r="I3" s="1390"/>
      <c r="J3" s="1390"/>
      <c r="K3" s="1390"/>
      <c r="L3" s="1390"/>
      <c r="M3" s="1390"/>
      <c r="N3" s="1390"/>
      <c r="O3" s="1021"/>
      <c r="P3" s="1021"/>
      <c r="Q3" s="1021" t="s">
        <v>144</v>
      </c>
      <c r="R3" s="1021"/>
      <c r="S3" s="1021"/>
      <c r="T3" s="1021"/>
      <c r="U3" s="1021"/>
      <c r="V3" s="1021"/>
      <c r="W3" s="1021"/>
      <c r="X3" s="1021"/>
      <c r="Y3" s="1021"/>
      <c r="Z3" s="1021"/>
      <c r="AE3" s="1021" t="s">
        <v>145</v>
      </c>
      <c r="AF3" s="1021"/>
      <c r="AG3" s="1021"/>
      <c r="AH3" s="1021"/>
      <c r="AI3" s="1021"/>
      <c r="AJ3" s="1021"/>
      <c r="AK3" s="1021"/>
      <c r="AL3" s="1021"/>
      <c r="AM3" s="1021"/>
      <c r="AN3" s="1021"/>
    </row>
    <row r="4" spans="1:46" ht="34.200000000000003" thickBot="1">
      <c r="A4" s="1077"/>
      <c r="B4" s="1077"/>
      <c r="C4" s="1089" t="s">
        <v>96</v>
      </c>
      <c r="D4" s="1088"/>
      <c r="E4" s="1088"/>
      <c r="F4" s="2539" t="s">
        <v>97</v>
      </c>
      <c r="G4" s="2538"/>
      <c r="H4" s="2547" t="s">
        <v>291</v>
      </c>
      <c r="I4" s="2546"/>
      <c r="J4" s="1088" t="s">
        <v>109</v>
      </c>
      <c r="K4" s="1088"/>
      <c r="L4" s="1088"/>
      <c r="M4" s="2898" t="s">
        <v>290</v>
      </c>
      <c r="N4" s="3119"/>
      <c r="O4" s="2539" t="s">
        <v>110</v>
      </c>
      <c r="P4" s="2538"/>
      <c r="Q4" s="1088" t="s">
        <v>96</v>
      </c>
      <c r="R4" s="1088"/>
      <c r="S4" s="1088"/>
      <c r="T4" s="2539" t="s">
        <v>97</v>
      </c>
      <c r="U4" s="2538"/>
      <c r="V4" s="2547" t="s">
        <v>291</v>
      </c>
      <c r="W4" s="2546"/>
      <c r="X4" s="1088" t="s">
        <v>109</v>
      </c>
      <c r="Y4" s="1088"/>
      <c r="Z4" s="1088"/>
      <c r="AA4" s="2898" t="s">
        <v>290</v>
      </c>
      <c r="AB4" s="3119"/>
      <c r="AC4" s="2539" t="s">
        <v>110</v>
      </c>
      <c r="AD4" s="2538"/>
      <c r="AE4" s="1088" t="s">
        <v>96</v>
      </c>
      <c r="AF4" s="1088"/>
      <c r="AG4" s="1088"/>
      <c r="AH4" s="2539" t="s">
        <v>97</v>
      </c>
      <c r="AI4" s="2538"/>
      <c r="AJ4" s="2547" t="s">
        <v>291</v>
      </c>
      <c r="AK4" s="2546"/>
      <c r="AL4" s="1088" t="s">
        <v>109</v>
      </c>
      <c r="AM4" s="1088"/>
      <c r="AN4" s="1088"/>
      <c r="AO4" s="2898" t="s">
        <v>290</v>
      </c>
      <c r="AP4" s="3119"/>
      <c r="AQ4" s="2539" t="s">
        <v>110</v>
      </c>
      <c r="AR4" s="2538"/>
      <c r="AS4" s="3157" t="s">
        <v>15</v>
      </c>
    </row>
    <row r="5" spans="1:46" ht="16.8" thickTop="1" thickBot="1">
      <c r="A5" s="1081"/>
      <c r="B5" s="1081"/>
      <c r="C5" s="2796" t="s">
        <v>8</v>
      </c>
      <c r="D5" s="2795" t="s">
        <v>9</v>
      </c>
      <c r="E5" s="2794" t="s">
        <v>10</v>
      </c>
      <c r="F5" s="2895" t="s">
        <v>8</v>
      </c>
      <c r="G5" s="2532" t="s">
        <v>10</v>
      </c>
      <c r="H5" s="2895" t="s">
        <v>8</v>
      </c>
      <c r="I5" s="2532" t="s">
        <v>10</v>
      </c>
      <c r="J5" s="2796" t="s">
        <v>8</v>
      </c>
      <c r="K5" s="2795" t="s">
        <v>9</v>
      </c>
      <c r="L5" s="2794" t="s">
        <v>10</v>
      </c>
      <c r="M5" s="2895" t="s">
        <v>8</v>
      </c>
      <c r="N5" s="2532" t="s">
        <v>10</v>
      </c>
      <c r="O5" s="2895" t="s">
        <v>8</v>
      </c>
      <c r="P5" s="2532" t="s">
        <v>10</v>
      </c>
      <c r="Q5" s="2796" t="s">
        <v>8</v>
      </c>
      <c r="R5" s="2795" t="s">
        <v>9</v>
      </c>
      <c r="S5" s="2794" t="s">
        <v>10</v>
      </c>
      <c r="T5" s="2895" t="s">
        <v>8</v>
      </c>
      <c r="U5" s="2532" t="s">
        <v>10</v>
      </c>
      <c r="V5" s="2895" t="s">
        <v>8</v>
      </c>
      <c r="W5" s="2532" t="s">
        <v>10</v>
      </c>
      <c r="X5" s="2796" t="s">
        <v>8</v>
      </c>
      <c r="Y5" s="2795" t="s">
        <v>9</v>
      </c>
      <c r="Z5" s="2794" t="s">
        <v>10</v>
      </c>
      <c r="AA5" s="3156" t="s">
        <v>8</v>
      </c>
      <c r="AB5" s="1487" t="s">
        <v>10</v>
      </c>
      <c r="AC5" s="3156" t="s">
        <v>8</v>
      </c>
      <c r="AD5" s="2532" t="s">
        <v>10</v>
      </c>
      <c r="AE5" s="2796" t="s">
        <v>8</v>
      </c>
      <c r="AF5" s="2795" t="s">
        <v>9</v>
      </c>
      <c r="AG5" s="2794" t="s">
        <v>10</v>
      </c>
      <c r="AH5" s="2895" t="s">
        <v>8</v>
      </c>
      <c r="AI5" s="2532" t="s">
        <v>10</v>
      </c>
      <c r="AJ5" s="2895" t="s">
        <v>8</v>
      </c>
      <c r="AK5" s="2532" t="s">
        <v>10</v>
      </c>
      <c r="AL5" s="3155" t="s">
        <v>8</v>
      </c>
      <c r="AM5" s="2795" t="s">
        <v>9</v>
      </c>
      <c r="AN5" s="2794" t="s">
        <v>10</v>
      </c>
      <c r="AO5" s="2895" t="s">
        <v>8</v>
      </c>
      <c r="AP5" s="2532" t="s">
        <v>10</v>
      </c>
      <c r="AQ5" s="2895" t="s">
        <v>8</v>
      </c>
      <c r="AR5" s="2532" t="s">
        <v>10</v>
      </c>
      <c r="AS5" s="3154" t="s">
        <v>8</v>
      </c>
    </row>
    <row r="6" spans="1:46">
      <c r="A6" s="2256" t="s">
        <v>54</v>
      </c>
      <c r="B6" s="2256" t="s">
        <v>191</v>
      </c>
      <c r="C6" s="629"/>
      <c r="D6" s="628"/>
      <c r="E6" s="1077"/>
      <c r="F6" s="2893"/>
      <c r="G6" s="2530"/>
      <c r="H6" s="2893"/>
      <c r="I6" s="2530"/>
      <c r="J6" s="1077"/>
      <c r="K6" s="1077"/>
      <c r="L6" s="628"/>
      <c r="M6" s="2892"/>
      <c r="N6" s="2524"/>
      <c r="O6" s="2892"/>
      <c r="P6" s="2524"/>
      <c r="Q6" s="628"/>
      <c r="R6" s="628"/>
      <c r="S6" s="1077"/>
      <c r="T6" s="2893"/>
      <c r="U6" s="2530"/>
      <c r="V6" s="2893"/>
      <c r="W6" s="2530"/>
      <c r="X6" s="628"/>
      <c r="Y6" s="628"/>
      <c r="Z6" s="1077"/>
      <c r="AA6" s="3152"/>
      <c r="AB6" s="3153"/>
      <c r="AC6" s="3152"/>
      <c r="AD6" s="2524"/>
      <c r="AE6" s="2256"/>
      <c r="AF6" s="628"/>
      <c r="AG6" s="1077"/>
      <c r="AH6" s="3151"/>
      <c r="AI6" s="3150"/>
      <c r="AJ6" s="3151"/>
      <c r="AK6" s="3150"/>
      <c r="AL6" s="2256"/>
      <c r="AM6" s="628"/>
      <c r="AN6" s="1077"/>
      <c r="AO6" s="2892"/>
      <c r="AP6" s="2524"/>
      <c r="AQ6" s="2892"/>
      <c r="AR6" s="2524"/>
      <c r="AS6" s="3149"/>
    </row>
    <row r="7" spans="1:46">
      <c r="A7" s="1342" t="s">
        <v>55</v>
      </c>
      <c r="B7" s="1337" t="s">
        <v>192</v>
      </c>
      <c r="C7" s="2875">
        <v>1385</v>
      </c>
      <c r="D7" s="1048">
        <v>0.71740899501889299</v>
      </c>
      <c r="E7" s="2870">
        <v>75.552413808161759</v>
      </c>
      <c r="F7" s="2867">
        <v>570</v>
      </c>
      <c r="G7" s="2866">
        <v>31.031245223694842</v>
      </c>
      <c r="H7" s="2867">
        <v>815</v>
      </c>
      <c r="I7" s="2866">
        <v>44.521168584466906</v>
      </c>
      <c r="J7" s="2871">
        <v>450</v>
      </c>
      <c r="K7" s="1048">
        <v>0.95918017690017776</v>
      </c>
      <c r="L7" s="2870">
        <v>24.447586191838251</v>
      </c>
      <c r="M7" s="2873">
        <v>345</v>
      </c>
      <c r="N7" s="2872">
        <v>18.751501124478697</v>
      </c>
      <c r="O7" s="2873">
        <v>105</v>
      </c>
      <c r="P7" s="2872">
        <v>5.6960850673595491</v>
      </c>
      <c r="Q7" s="2871">
        <v>465</v>
      </c>
      <c r="R7" s="1048">
        <v>0.34955722402293604</v>
      </c>
      <c r="S7" s="2870">
        <v>64.93631104683503</v>
      </c>
      <c r="T7" s="2867">
        <v>140</v>
      </c>
      <c r="U7" s="2866">
        <v>19.19568361330515</v>
      </c>
      <c r="V7" s="2867">
        <v>330</v>
      </c>
      <c r="W7" s="2866">
        <v>45.740627433529866</v>
      </c>
      <c r="X7" s="2869">
        <v>250</v>
      </c>
      <c r="Y7" s="2498">
        <v>0.60318637418367105</v>
      </c>
      <c r="Z7" s="2500">
        <v>35.063688953164977</v>
      </c>
      <c r="AA7" s="2877">
        <v>185</v>
      </c>
      <c r="AB7" s="3143">
        <v>25.732840137946379</v>
      </c>
      <c r="AC7" s="2877">
        <v>65</v>
      </c>
      <c r="AD7" s="3143">
        <v>9.3308488152185998</v>
      </c>
      <c r="AE7" s="3134">
        <v>0</v>
      </c>
      <c r="AF7" s="2500">
        <v>0.17139175257731959</v>
      </c>
      <c r="AG7" s="2500">
        <v>72.677595628415304</v>
      </c>
      <c r="AH7" s="3142">
        <v>0</v>
      </c>
      <c r="AI7" s="3140" t="s">
        <v>273</v>
      </c>
      <c r="AJ7" s="3142">
        <v>0</v>
      </c>
      <c r="AK7" s="3140" t="s">
        <v>273</v>
      </c>
      <c r="AL7" s="3134">
        <v>0</v>
      </c>
      <c r="AM7" s="2500">
        <v>0.29761904761904762</v>
      </c>
      <c r="AN7" s="2500">
        <v>27.322404371584696</v>
      </c>
      <c r="AO7" s="3139">
        <v>0</v>
      </c>
      <c r="AP7" s="3140" t="s">
        <v>273</v>
      </c>
      <c r="AQ7" s="3139">
        <v>0</v>
      </c>
      <c r="AR7" s="3138" t="s">
        <v>273</v>
      </c>
      <c r="AS7" s="2865">
        <v>2555</v>
      </c>
      <c r="AT7" s="316"/>
    </row>
    <row r="8" spans="1:46">
      <c r="A8" s="1342" t="s">
        <v>56</v>
      </c>
      <c r="B8" s="1337" t="s">
        <v>193</v>
      </c>
      <c r="C8" s="2875">
        <v>2505</v>
      </c>
      <c r="D8" s="1048">
        <v>1.297228514116592</v>
      </c>
      <c r="E8" s="2870">
        <v>77.377775991442078</v>
      </c>
      <c r="F8" s="2867">
        <v>980</v>
      </c>
      <c r="G8" s="2866">
        <v>30.314769526624474</v>
      </c>
      <c r="H8" s="2867">
        <v>1520</v>
      </c>
      <c r="I8" s="2866">
        <v>47.063006464817612</v>
      </c>
      <c r="J8" s="2871">
        <v>730</v>
      </c>
      <c r="K8" s="1048">
        <v>1.5670443107103846</v>
      </c>
      <c r="L8" s="2870">
        <v>22.622224008557922</v>
      </c>
      <c r="M8" s="2873">
        <v>615</v>
      </c>
      <c r="N8" s="2872">
        <v>18.949242988718261</v>
      </c>
      <c r="O8" s="2873">
        <v>120</v>
      </c>
      <c r="P8" s="2872">
        <v>3.6729810198396629</v>
      </c>
      <c r="Q8" s="2871">
        <v>4340</v>
      </c>
      <c r="R8" s="1048">
        <v>3.2486432266129697</v>
      </c>
      <c r="S8" s="2870">
        <v>76.991159862262023</v>
      </c>
      <c r="T8" s="2867">
        <v>1700</v>
      </c>
      <c r="U8" s="2866">
        <v>30.190764601838989</v>
      </c>
      <c r="V8" s="2867">
        <v>2640</v>
      </c>
      <c r="W8" s="2866">
        <v>46.800395260423045</v>
      </c>
      <c r="X8" s="2869">
        <v>1295</v>
      </c>
      <c r="Y8" s="2498">
        <v>3.1025524483888716</v>
      </c>
      <c r="Z8" s="2500">
        <v>23.00884013773797</v>
      </c>
      <c r="AA8" s="2877">
        <v>1070</v>
      </c>
      <c r="AB8" s="3143">
        <v>18.943760544565258</v>
      </c>
      <c r="AC8" s="2877">
        <v>230</v>
      </c>
      <c r="AD8" s="3143">
        <v>4.0650795931727091</v>
      </c>
      <c r="AE8" s="3134">
        <v>10</v>
      </c>
      <c r="AF8" s="2500">
        <v>1.1597938144329898</v>
      </c>
      <c r="AG8" s="2500">
        <v>83.333333333333329</v>
      </c>
      <c r="AH8" s="3142">
        <v>5</v>
      </c>
      <c r="AI8" s="3140" t="s">
        <v>273</v>
      </c>
      <c r="AJ8" s="3142">
        <v>5</v>
      </c>
      <c r="AK8" s="3140" t="s">
        <v>273</v>
      </c>
      <c r="AL8" s="3147">
        <v>0</v>
      </c>
      <c r="AM8" s="3148">
        <v>1.0714285714285714</v>
      </c>
      <c r="AN8" s="2500">
        <v>16.666666666666664</v>
      </c>
      <c r="AO8" s="3139">
        <v>0</v>
      </c>
      <c r="AP8" s="3140" t="s">
        <v>273</v>
      </c>
      <c r="AQ8" s="3139">
        <v>0</v>
      </c>
      <c r="AR8" s="3138" t="s">
        <v>273</v>
      </c>
      <c r="AS8" s="2865">
        <v>8880</v>
      </c>
      <c r="AT8" s="316"/>
    </row>
    <row r="9" spans="1:46">
      <c r="A9" s="1342" t="s">
        <v>57</v>
      </c>
      <c r="B9" s="1337" t="s">
        <v>58</v>
      </c>
      <c r="C9" s="2875">
        <v>9490</v>
      </c>
      <c r="D9" s="1048">
        <v>4.9201156902280117</v>
      </c>
      <c r="E9" s="2870">
        <v>83.447404337057066</v>
      </c>
      <c r="F9" s="2867">
        <v>4290</v>
      </c>
      <c r="G9" s="2866">
        <v>37.704968473151077</v>
      </c>
      <c r="H9" s="2867">
        <v>5205</v>
      </c>
      <c r="I9" s="2866">
        <v>45.742435863905989</v>
      </c>
      <c r="J9" s="2871">
        <v>1885</v>
      </c>
      <c r="K9" s="1048">
        <v>4.0324995181290557</v>
      </c>
      <c r="L9" s="2870">
        <v>16.552595662942927</v>
      </c>
      <c r="M9" s="2873">
        <v>1590</v>
      </c>
      <c r="N9" s="2872">
        <v>13.956251414807181</v>
      </c>
      <c r="O9" s="2873">
        <v>295</v>
      </c>
      <c r="P9" s="2872">
        <v>2.5963442481357508</v>
      </c>
      <c r="Q9" s="2871">
        <v>7575</v>
      </c>
      <c r="R9" s="1048">
        <v>5.6697332864232823</v>
      </c>
      <c r="S9" s="2870">
        <v>68.60708630890916</v>
      </c>
      <c r="T9" s="2867">
        <v>2610</v>
      </c>
      <c r="U9" s="2866">
        <v>23.660945589988298</v>
      </c>
      <c r="V9" s="2867">
        <v>4960</v>
      </c>
      <c r="W9" s="2866">
        <v>44.946140718920866</v>
      </c>
      <c r="X9" s="2869">
        <v>3465</v>
      </c>
      <c r="Y9" s="2498">
        <v>8.2906489964835064</v>
      </c>
      <c r="Z9" s="2500">
        <v>31.392913691090847</v>
      </c>
      <c r="AA9" s="2877">
        <v>2725</v>
      </c>
      <c r="AB9" s="3143">
        <v>24.70280474063124</v>
      </c>
      <c r="AC9" s="2877">
        <v>740</v>
      </c>
      <c r="AD9" s="3143">
        <v>6.6901089504596074</v>
      </c>
      <c r="AE9" s="3134">
        <v>55</v>
      </c>
      <c r="AF9" s="2500">
        <v>7.1018041237113403</v>
      </c>
      <c r="AG9" s="2500">
        <v>83.021994576679731</v>
      </c>
      <c r="AH9" s="3142">
        <v>25</v>
      </c>
      <c r="AI9" s="3143">
        <v>34.49834287435975</v>
      </c>
      <c r="AJ9" s="3142">
        <v>30</v>
      </c>
      <c r="AK9" s="3143">
        <v>48.523651702319981</v>
      </c>
      <c r="AL9" s="3147">
        <v>10</v>
      </c>
      <c r="AM9" s="3148">
        <v>6.708333333333333</v>
      </c>
      <c r="AN9" s="2500">
        <v>16.978005423320276</v>
      </c>
      <c r="AO9" s="3139">
        <v>10</v>
      </c>
      <c r="AP9" s="3143">
        <v>14.718288641156976</v>
      </c>
      <c r="AQ9" s="3139">
        <v>0</v>
      </c>
      <c r="AR9" s="2866">
        <v>2.2597167821633022</v>
      </c>
      <c r="AS9" s="2865">
        <v>22480</v>
      </c>
      <c r="AT9" s="316"/>
    </row>
    <row r="10" spans="1:46">
      <c r="A10" s="1342" t="s">
        <v>59</v>
      </c>
      <c r="B10" s="1337" t="s">
        <v>194</v>
      </c>
      <c r="C10" s="2875">
        <v>3235</v>
      </c>
      <c r="D10" s="1048">
        <v>1.6777622856076586</v>
      </c>
      <c r="E10" s="2870">
        <v>83.114605506754415</v>
      </c>
      <c r="F10" s="2867">
        <v>1875</v>
      </c>
      <c r="G10" s="2866">
        <v>48.115157568770236</v>
      </c>
      <c r="H10" s="2867">
        <v>1365</v>
      </c>
      <c r="I10" s="2866">
        <v>34.999447937984179</v>
      </c>
      <c r="J10" s="2871">
        <v>660</v>
      </c>
      <c r="K10" s="1048">
        <v>1.4083481464031011</v>
      </c>
      <c r="L10" s="2870">
        <v>16.885394493245588</v>
      </c>
      <c r="M10" s="2873">
        <v>525</v>
      </c>
      <c r="N10" s="2872">
        <v>13.418701806911818</v>
      </c>
      <c r="O10" s="2873">
        <v>135</v>
      </c>
      <c r="P10" s="2872">
        <v>3.4666926863337686</v>
      </c>
      <c r="Q10" s="2871">
        <v>13745</v>
      </c>
      <c r="R10" s="1048">
        <v>10.290323305062541</v>
      </c>
      <c r="S10" s="2870">
        <v>78.419173727967546</v>
      </c>
      <c r="T10" s="2867">
        <v>7580</v>
      </c>
      <c r="U10" s="2866">
        <v>43.233187790861514</v>
      </c>
      <c r="V10" s="2867">
        <v>6170</v>
      </c>
      <c r="W10" s="2866">
        <v>35.185985937106032</v>
      </c>
      <c r="X10" s="2869">
        <v>3785</v>
      </c>
      <c r="Y10" s="2498">
        <v>9.0497811161878321</v>
      </c>
      <c r="Z10" s="2500">
        <v>21.580826272032457</v>
      </c>
      <c r="AA10" s="2877">
        <v>2880</v>
      </c>
      <c r="AB10" s="3143">
        <v>16.430858959190683</v>
      </c>
      <c r="AC10" s="2877">
        <v>905</v>
      </c>
      <c r="AD10" s="3143">
        <v>5.149967312841774</v>
      </c>
      <c r="AE10" s="3134">
        <v>50</v>
      </c>
      <c r="AF10" s="2500">
        <v>6.4381443298969065</v>
      </c>
      <c r="AG10" s="2500">
        <v>81.262199089134683</v>
      </c>
      <c r="AH10" s="3142">
        <v>20</v>
      </c>
      <c r="AI10" s="3143">
        <v>36.060507482108008</v>
      </c>
      <c r="AJ10" s="3142">
        <v>30</v>
      </c>
      <c r="AK10" s="3143">
        <v>45.201691607026682</v>
      </c>
      <c r="AL10" s="3147">
        <v>10</v>
      </c>
      <c r="AM10" s="3148">
        <v>6.8571428571428577</v>
      </c>
      <c r="AN10" s="2500">
        <v>18.737800910865321</v>
      </c>
      <c r="AO10" s="3139">
        <v>10</v>
      </c>
      <c r="AP10" s="3143">
        <v>13.841899804814576</v>
      </c>
      <c r="AQ10" s="3139">
        <v>5</v>
      </c>
      <c r="AR10" s="2866">
        <v>4.895901106050748</v>
      </c>
      <c r="AS10" s="2865">
        <v>21485</v>
      </c>
      <c r="AT10" s="316"/>
    </row>
    <row r="11" spans="1:46">
      <c r="A11" s="1342" t="s">
        <v>146</v>
      </c>
      <c r="B11" s="1337" t="s">
        <v>195</v>
      </c>
      <c r="C11" s="2875">
        <v>4620</v>
      </c>
      <c r="D11" s="1048">
        <v>2.3950624322937455</v>
      </c>
      <c r="E11" s="2870">
        <v>86.857232009263228</v>
      </c>
      <c r="F11" s="2867">
        <v>2555</v>
      </c>
      <c r="G11" s="2866">
        <v>48.010135414551982</v>
      </c>
      <c r="H11" s="2867">
        <v>2065</v>
      </c>
      <c r="I11" s="2866">
        <v>38.847096594711239</v>
      </c>
      <c r="J11" s="2871">
        <v>700</v>
      </c>
      <c r="K11" s="1048">
        <v>1.4974193133874456</v>
      </c>
      <c r="L11" s="2870">
        <v>13.142767990736774</v>
      </c>
      <c r="M11" s="2873">
        <v>580</v>
      </c>
      <c r="N11" s="2872">
        <v>10.925834028827284</v>
      </c>
      <c r="O11" s="2873">
        <v>120</v>
      </c>
      <c r="P11" s="2872">
        <v>2.2169339619094881</v>
      </c>
      <c r="Q11" s="2871">
        <v>17635</v>
      </c>
      <c r="R11" s="1048">
        <v>13.20191033692894</v>
      </c>
      <c r="S11" s="2870">
        <v>80.367672658139725</v>
      </c>
      <c r="T11" s="2867">
        <v>8815</v>
      </c>
      <c r="U11" s="2866">
        <v>40.158909832614249</v>
      </c>
      <c r="V11" s="2867">
        <v>8825</v>
      </c>
      <c r="W11" s="2866">
        <v>40.208762825525461</v>
      </c>
      <c r="X11" s="2869">
        <v>4310</v>
      </c>
      <c r="Y11" s="2498">
        <v>10.306006745927327</v>
      </c>
      <c r="Z11" s="2500">
        <v>19.632327341860293</v>
      </c>
      <c r="AA11" s="2877">
        <v>3505</v>
      </c>
      <c r="AB11" s="3143">
        <v>15.962891874600126</v>
      </c>
      <c r="AC11" s="2877">
        <v>805</v>
      </c>
      <c r="AD11" s="3143">
        <v>3.6694354672601635</v>
      </c>
      <c r="AE11" s="3134">
        <v>25</v>
      </c>
      <c r="AF11" s="2500">
        <v>3.036082474226804</v>
      </c>
      <c r="AG11" s="2500">
        <v>74.651457541191377</v>
      </c>
      <c r="AH11" s="3142">
        <v>10</v>
      </c>
      <c r="AI11" s="3143">
        <v>31.780735107731306</v>
      </c>
      <c r="AJ11" s="3142">
        <v>15</v>
      </c>
      <c r="AK11" s="3143">
        <v>42.870722433460074</v>
      </c>
      <c r="AL11" s="3147">
        <v>10</v>
      </c>
      <c r="AM11" s="3148">
        <v>4.7619047619047619</v>
      </c>
      <c r="AN11" s="2500">
        <v>25.34854245880862</v>
      </c>
      <c r="AO11" s="3139">
        <v>5</v>
      </c>
      <c r="AP11" s="3143">
        <v>19.64512040557668</v>
      </c>
      <c r="AQ11" s="3139">
        <v>0</v>
      </c>
      <c r="AR11" s="2866">
        <v>5.7034220532319395</v>
      </c>
      <c r="AS11" s="2865">
        <v>27295</v>
      </c>
      <c r="AT11" s="316"/>
    </row>
    <row r="12" spans="1:46">
      <c r="A12" s="1342" t="s">
        <v>60</v>
      </c>
      <c r="B12" s="1337" t="s">
        <v>61</v>
      </c>
      <c r="C12" s="2875">
        <v>2670</v>
      </c>
      <c r="D12" s="1048">
        <v>1.3832549798112259</v>
      </c>
      <c r="E12" s="2870">
        <v>89.359978034194327</v>
      </c>
      <c r="F12" s="2867">
        <v>1060</v>
      </c>
      <c r="G12" s="2866">
        <v>35.562840285823349</v>
      </c>
      <c r="H12" s="2867">
        <v>1605</v>
      </c>
      <c r="I12" s="2866">
        <v>53.797137748370986</v>
      </c>
      <c r="J12" s="2871">
        <v>320</v>
      </c>
      <c r="K12" s="1048">
        <v>0.68053027220354223</v>
      </c>
      <c r="L12" s="2870">
        <v>10.640021965805669</v>
      </c>
      <c r="M12" s="2873">
        <v>280</v>
      </c>
      <c r="N12" s="2872">
        <v>9.3666079572470409</v>
      </c>
      <c r="O12" s="2876">
        <v>40</v>
      </c>
      <c r="P12" s="2872">
        <v>1.2734140085586279</v>
      </c>
      <c r="Q12" s="2871">
        <v>2075</v>
      </c>
      <c r="R12" s="1048">
        <v>1.5529572045602558</v>
      </c>
      <c r="S12" s="2870">
        <v>78.493972712619836</v>
      </c>
      <c r="T12" s="2867">
        <v>665</v>
      </c>
      <c r="U12" s="2866">
        <v>25.226827293433928</v>
      </c>
      <c r="V12" s="2867">
        <v>1410</v>
      </c>
      <c r="W12" s="2866">
        <v>53.267145419185916</v>
      </c>
      <c r="X12" s="2869">
        <v>570</v>
      </c>
      <c r="Y12" s="2498">
        <v>1.3597110255244838</v>
      </c>
      <c r="Z12" s="2500">
        <v>21.506027287380153</v>
      </c>
      <c r="AA12" s="2877">
        <v>445</v>
      </c>
      <c r="AB12" s="3143">
        <v>16.849919409151788</v>
      </c>
      <c r="AC12" s="2877">
        <v>125</v>
      </c>
      <c r="AD12" s="3143">
        <v>4.6561078782283634</v>
      </c>
      <c r="AE12" s="3134">
        <v>10</v>
      </c>
      <c r="AF12" s="2500">
        <v>1.2886597938144329</v>
      </c>
      <c r="AG12" s="2500">
        <v>81.967213114754102</v>
      </c>
      <c r="AH12" s="3142">
        <v>5</v>
      </c>
      <c r="AI12" s="3140" t="s">
        <v>273</v>
      </c>
      <c r="AJ12" s="3142">
        <v>5</v>
      </c>
      <c r="AK12" s="3140" t="s">
        <v>273</v>
      </c>
      <c r="AL12" s="3147">
        <v>0</v>
      </c>
      <c r="AM12" s="3148">
        <v>1.3095238095238095</v>
      </c>
      <c r="AN12" s="2500">
        <v>18.032786885245905</v>
      </c>
      <c r="AO12" s="3139">
        <v>0</v>
      </c>
      <c r="AP12" s="3140" t="s">
        <v>273</v>
      </c>
      <c r="AQ12" s="3139">
        <v>0</v>
      </c>
      <c r="AR12" s="3138" t="s">
        <v>273</v>
      </c>
      <c r="AS12" s="2865">
        <v>5640</v>
      </c>
      <c r="AT12" s="316"/>
    </row>
    <row r="13" spans="1:46">
      <c r="A13" s="1342" t="s">
        <v>62</v>
      </c>
      <c r="B13" s="1337" t="s">
        <v>196</v>
      </c>
      <c r="C13" s="2875">
        <v>2625</v>
      </c>
      <c r="D13" s="1048">
        <v>1.3618585075338596</v>
      </c>
      <c r="E13" s="2870">
        <v>80.080585924284591</v>
      </c>
      <c r="F13" s="2867">
        <v>1465</v>
      </c>
      <c r="G13" s="2866">
        <v>44.677641063465991</v>
      </c>
      <c r="H13" s="2867">
        <v>1160</v>
      </c>
      <c r="I13" s="2866">
        <v>35.4029448608186</v>
      </c>
      <c r="J13" s="2871">
        <v>655</v>
      </c>
      <c r="K13" s="1048">
        <v>1.3996744694065493</v>
      </c>
      <c r="L13" s="2870">
        <v>19.919414075715416</v>
      </c>
      <c r="M13" s="2873">
        <v>530</v>
      </c>
      <c r="N13" s="2872">
        <v>16.141263102070429</v>
      </c>
      <c r="O13" s="2876">
        <v>125</v>
      </c>
      <c r="P13" s="2872">
        <v>3.7781509736449892</v>
      </c>
      <c r="Q13" s="2871">
        <v>4040</v>
      </c>
      <c r="R13" s="1048">
        <v>3.0236845848086298</v>
      </c>
      <c r="S13" s="2870">
        <v>77.503909435410378</v>
      </c>
      <c r="T13" s="2867">
        <v>2260</v>
      </c>
      <c r="U13" s="2866">
        <v>43.364512879551022</v>
      </c>
      <c r="V13" s="2867">
        <v>1780</v>
      </c>
      <c r="W13" s="2866">
        <v>34.139396555859356</v>
      </c>
      <c r="X13" s="2869">
        <v>1170</v>
      </c>
      <c r="Y13" s="2498">
        <v>2.804679090017463</v>
      </c>
      <c r="Z13" s="2500">
        <v>22.496090564589629</v>
      </c>
      <c r="AA13" s="2877">
        <v>885</v>
      </c>
      <c r="AB13" s="3143">
        <v>17.001199213316063</v>
      </c>
      <c r="AC13" s="2877">
        <v>285</v>
      </c>
      <c r="AD13" s="3143">
        <v>5.4948913512735649</v>
      </c>
      <c r="AE13" s="3134">
        <v>20</v>
      </c>
      <c r="AF13" s="2500">
        <v>2.6842783505154637</v>
      </c>
      <c r="AG13" s="2500">
        <v>85.614467735306206</v>
      </c>
      <c r="AH13" s="3142">
        <v>10</v>
      </c>
      <c r="AI13" s="3143">
        <v>42.457870941224826</v>
      </c>
      <c r="AJ13" s="3142">
        <v>10</v>
      </c>
      <c r="AK13" s="3143">
        <v>43.156596794081388</v>
      </c>
      <c r="AL13" s="3147">
        <v>5</v>
      </c>
      <c r="AM13" s="3148">
        <v>2.083333333333333</v>
      </c>
      <c r="AN13" s="2500">
        <v>14.385532264693795</v>
      </c>
      <c r="AO13" s="3139">
        <v>5</v>
      </c>
      <c r="AP13" s="3143">
        <v>14.385532264693795</v>
      </c>
      <c r="AQ13" s="3139">
        <v>0</v>
      </c>
      <c r="AR13" s="2866">
        <v>0</v>
      </c>
      <c r="AS13" s="2865">
        <v>8515</v>
      </c>
      <c r="AT13" s="316"/>
    </row>
    <row r="14" spans="1:46">
      <c r="A14" s="1342" t="s">
        <v>63</v>
      </c>
      <c r="B14" s="1337" t="s">
        <v>64</v>
      </c>
      <c r="C14" s="2875">
        <v>1450</v>
      </c>
      <c r="D14" s="1048">
        <v>0.75037967335133637</v>
      </c>
      <c r="E14" s="2870">
        <v>92.237803673711227</v>
      </c>
      <c r="F14" s="2867">
        <v>775</v>
      </c>
      <c r="G14" s="2866">
        <v>49.244041209788918</v>
      </c>
      <c r="H14" s="2867">
        <v>675</v>
      </c>
      <c r="I14" s="2866">
        <v>42.993762463922316</v>
      </c>
      <c r="J14" s="2871">
        <v>120</v>
      </c>
      <c r="K14" s="1048">
        <v>0.26091705394812925</v>
      </c>
      <c r="L14" s="2870">
        <v>7.7621963262887617</v>
      </c>
      <c r="M14" s="2873">
        <v>100</v>
      </c>
      <c r="N14" s="2872">
        <v>6.4987607755187859</v>
      </c>
      <c r="O14" s="2876">
        <v>20</v>
      </c>
      <c r="P14" s="2872">
        <v>1.2634355507699757</v>
      </c>
      <c r="Q14" s="2871">
        <v>670</v>
      </c>
      <c r="R14" s="1048">
        <v>0.50300548697871827</v>
      </c>
      <c r="S14" s="2870">
        <v>90.586284527966143</v>
      </c>
      <c r="T14" s="2867">
        <v>330</v>
      </c>
      <c r="U14" s="2866">
        <v>44.419579665403958</v>
      </c>
      <c r="V14" s="2867">
        <v>340</v>
      </c>
      <c r="W14" s="2866">
        <v>46.166704862562177</v>
      </c>
      <c r="X14" s="2869">
        <v>70</v>
      </c>
      <c r="Y14" s="2498">
        <v>0.1670454273616726</v>
      </c>
      <c r="Z14" s="2500">
        <v>9.4137154720338643</v>
      </c>
      <c r="AA14" s="2877">
        <v>55</v>
      </c>
      <c r="AB14" s="3143">
        <v>7.6611979131560144</v>
      </c>
      <c r="AC14" s="2877">
        <v>15</v>
      </c>
      <c r="AD14" s="3143">
        <v>1.7525175588778494</v>
      </c>
      <c r="AE14" s="3134">
        <v>0</v>
      </c>
      <c r="AF14" s="2500">
        <v>0.25773195876288657</v>
      </c>
      <c r="AG14" s="2500">
        <v>100</v>
      </c>
      <c r="AH14" s="3142">
        <v>0</v>
      </c>
      <c r="AI14" s="3140" t="s">
        <v>273</v>
      </c>
      <c r="AJ14" s="3142">
        <v>0</v>
      </c>
      <c r="AK14" s="3140" t="s">
        <v>273</v>
      </c>
      <c r="AL14" s="3147">
        <v>0</v>
      </c>
      <c r="AM14" s="2500">
        <v>0</v>
      </c>
      <c r="AN14" s="2500">
        <v>0</v>
      </c>
      <c r="AO14" s="3139">
        <v>0</v>
      </c>
      <c r="AP14" s="3140" t="s">
        <v>273</v>
      </c>
      <c r="AQ14" s="3139">
        <v>0</v>
      </c>
      <c r="AR14" s="3138" t="s">
        <v>273</v>
      </c>
      <c r="AS14" s="2865">
        <v>2315</v>
      </c>
      <c r="AT14" s="316"/>
    </row>
    <row r="15" spans="1:46">
      <c r="A15" s="1342" t="s">
        <v>65</v>
      </c>
      <c r="B15" s="1337" t="s">
        <v>66</v>
      </c>
      <c r="C15" s="2875">
        <v>4220</v>
      </c>
      <c r="D15" s="1048">
        <v>2.1866593410010937</v>
      </c>
      <c r="E15" s="2870">
        <v>82.972348123155527</v>
      </c>
      <c r="F15" s="2867">
        <v>2230</v>
      </c>
      <c r="G15" s="2866">
        <v>43.884951514072768</v>
      </c>
      <c r="H15" s="2867">
        <v>1985</v>
      </c>
      <c r="I15" s="2866">
        <v>39.087396609082766</v>
      </c>
      <c r="J15" s="2871">
        <v>865</v>
      </c>
      <c r="K15" s="1048">
        <v>1.8541644357826654</v>
      </c>
      <c r="L15" s="2870">
        <v>17.027651876844466</v>
      </c>
      <c r="M15" s="2873">
        <v>710</v>
      </c>
      <c r="N15" s="2872">
        <v>13.949451908902901</v>
      </c>
      <c r="O15" s="2876">
        <v>155</v>
      </c>
      <c r="P15" s="2872">
        <v>3.078199967941563</v>
      </c>
      <c r="Q15" s="2871">
        <v>5100</v>
      </c>
      <c r="R15" s="1048">
        <v>3.818757532431563</v>
      </c>
      <c r="S15" s="2870">
        <v>78.17304465485617</v>
      </c>
      <c r="T15" s="2867">
        <v>2600</v>
      </c>
      <c r="U15" s="2866">
        <v>39.878452242856469</v>
      </c>
      <c r="V15" s="2867">
        <v>2500</v>
      </c>
      <c r="W15" s="2866">
        <v>38.294592411999702</v>
      </c>
      <c r="X15" s="2869">
        <v>1425</v>
      </c>
      <c r="Y15" s="2498">
        <v>3.4073870296390218</v>
      </c>
      <c r="Z15" s="2500">
        <v>21.826955345143841</v>
      </c>
      <c r="AA15" s="2877">
        <v>1115</v>
      </c>
      <c r="AB15" s="3143">
        <v>17.061124791788941</v>
      </c>
      <c r="AC15" s="2877">
        <v>310</v>
      </c>
      <c r="AD15" s="3143">
        <v>4.765830553354899</v>
      </c>
      <c r="AE15" s="3134">
        <v>30</v>
      </c>
      <c r="AF15" s="2500">
        <v>4.0244845360824737</v>
      </c>
      <c r="AG15" s="2500">
        <v>74.428026692087698</v>
      </c>
      <c r="AH15" s="3142">
        <v>15</v>
      </c>
      <c r="AI15" s="3143">
        <v>30.505243088655863</v>
      </c>
      <c r="AJ15" s="3142">
        <v>20</v>
      </c>
      <c r="AK15" s="3143">
        <v>43.922783603431839</v>
      </c>
      <c r="AL15" s="3147">
        <v>10</v>
      </c>
      <c r="AM15" s="3148">
        <v>6.3869047619047619</v>
      </c>
      <c r="AN15" s="2500">
        <v>25.571973307912298</v>
      </c>
      <c r="AO15" s="3139">
        <v>10</v>
      </c>
      <c r="AP15" s="3143">
        <v>20.805529075309821</v>
      </c>
      <c r="AQ15" s="3139">
        <v>0</v>
      </c>
      <c r="AR15" s="2866">
        <v>4.7664442326024785</v>
      </c>
      <c r="AS15" s="2865">
        <v>11650</v>
      </c>
      <c r="AT15" s="316"/>
    </row>
    <row r="16" spans="1:46">
      <c r="A16" s="746" t="s">
        <v>67</v>
      </c>
      <c r="B16" s="745" t="s">
        <v>68</v>
      </c>
      <c r="C16" s="2875">
        <v>14200</v>
      </c>
      <c r="D16" s="1048">
        <v>7.3614179309486909</v>
      </c>
      <c r="E16" s="2870">
        <v>82.932228528717928</v>
      </c>
      <c r="F16" s="2867">
        <v>4860</v>
      </c>
      <c r="G16" s="2866">
        <v>28.391726811949642</v>
      </c>
      <c r="H16" s="2867">
        <v>9340</v>
      </c>
      <c r="I16" s="2866">
        <v>54.540501716768276</v>
      </c>
      <c r="J16" s="2871">
        <v>2925</v>
      </c>
      <c r="K16" s="1048">
        <v>6.2598033966547453</v>
      </c>
      <c r="L16" s="2870">
        <v>17.067771471282089</v>
      </c>
      <c r="M16" s="2873">
        <v>2540</v>
      </c>
      <c r="N16" s="2872">
        <v>14.842337607735971</v>
      </c>
      <c r="O16" s="2876">
        <v>380</v>
      </c>
      <c r="P16" s="2872">
        <v>2.2254338635461193</v>
      </c>
      <c r="Q16" s="2871">
        <v>2715</v>
      </c>
      <c r="R16" s="1048">
        <v>2.0326224464589151</v>
      </c>
      <c r="S16" s="2870">
        <v>77.21241831923885</v>
      </c>
      <c r="T16" s="2867">
        <v>810</v>
      </c>
      <c r="U16" s="2866">
        <v>23.04264745190148</v>
      </c>
      <c r="V16" s="2867">
        <v>1905</v>
      </c>
      <c r="W16" s="2866">
        <v>54.169770867337363</v>
      </c>
      <c r="X16" s="2869">
        <v>800</v>
      </c>
      <c r="Y16" s="2498">
        <v>1.9170394469296463</v>
      </c>
      <c r="Z16" s="2500">
        <v>22.787581680761161</v>
      </c>
      <c r="AA16" s="2877">
        <v>680</v>
      </c>
      <c r="AB16" s="3143">
        <v>19.404619050597997</v>
      </c>
      <c r="AC16" s="2877">
        <v>120</v>
      </c>
      <c r="AD16" s="3143">
        <v>3.3829626301631626</v>
      </c>
      <c r="AE16" s="3134">
        <v>35</v>
      </c>
      <c r="AF16" s="2500">
        <v>4.6713917525773194</v>
      </c>
      <c r="AG16" s="2500">
        <v>86.30952380952381</v>
      </c>
      <c r="AH16" s="3142">
        <v>15</v>
      </c>
      <c r="AI16" s="3143">
        <v>36.30952380952381</v>
      </c>
      <c r="AJ16" s="3142">
        <v>20</v>
      </c>
      <c r="AK16" s="3143">
        <v>50</v>
      </c>
      <c r="AL16" s="3147">
        <v>5</v>
      </c>
      <c r="AM16" s="3148">
        <v>3.4226190476190479</v>
      </c>
      <c r="AN16" s="2500">
        <v>13.690476190476192</v>
      </c>
      <c r="AO16" s="3139">
        <v>5</v>
      </c>
      <c r="AP16" s="3143">
        <v>8.9285714285714288</v>
      </c>
      <c r="AQ16" s="3139">
        <v>0</v>
      </c>
      <c r="AR16" s="2866">
        <v>4.7619047619047619</v>
      </c>
      <c r="AS16" s="2865">
        <v>20685</v>
      </c>
      <c r="AT16" s="316"/>
    </row>
    <row r="17" spans="1:46">
      <c r="A17" s="746" t="s">
        <v>69</v>
      </c>
      <c r="B17" s="745" t="s">
        <v>70</v>
      </c>
      <c r="C17" s="2875">
        <v>29350</v>
      </c>
      <c r="D17" s="1048">
        <v>15.213161318412471</v>
      </c>
      <c r="E17" s="2870">
        <v>75.86098519565013</v>
      </c>
      <c r="F17" s="2867">
        <v>14025</v>
      </c>
      <c r="G17" s="2866">
        <v>36.246361461029444</v>
      </c>
      <c r="H17" s="2867">
        <v>15325</v>
      </c>
      <c r="I17" s="2866">
        <v>39.614623734620693</v>
      </c>
      <c r="J17" s="2871">
        <v>9340</v>
      </c>
      <c r="K17" s="1048">
        <v>20.001670485940075</v>
      </c>
      <c r="L17" s="2870">
        <v>24.139014804349856</v>
      </c>
      <c r="M17" s="2873">
        <v>7160</v>
      </c>
      <c r="N17" s="2872">
        <v>18.507324118544386</v>
      </c>
      <c r="O17" s="2876">
        <v>2180</v>
      </c>
      <c r="P17" s="2872">
        <v>5.6316906858054718</v>
      </c>
      <c r="Q17" s="2871">
        <v>7070</v>
      </c>
      <c r="R17" s="1048">
        <v>5.2929956807821004</v>
      </c>
      <c r="S17" s="2870">
        <v>74.082153087288958</v>
      </c>
      <c r="T17" s="2867">
        <v>2900</v>
      </c>
      <c r="U17" s="2866">
        <v>30.38392308965679</v>
      </c>
      <c r="V17" s="2867">
        <v>4170</v>
      </c>
      <c r="W17" s="2866">
        <v>43.698229997632168</v>
      </c>
      <c r="X17" s="2869">
        <v>2475</v>
      </c>
      <c r="Y17" s="2498">
        <v>5.9176614118603936</v>
      </c>
      <c r="Z17" s="2500">
        <v>25.917846912711035</v>
      </c>
      <c r="AA17" s="2877">
        <v>1925</v>
      </c>
      <c r="AB17" s="3143">
        <v>20.181107262520666</v>
      </c>
      <c r="AC17" s="2877">
        <v>550</v>
      </c>
      <c r="AD17" s="3143">
        <v>5.7367396501903682</v>
      </c>
      <c r="AE17" s="3134">
        <v>35</v>
      </c>
      <c r="AF17" s="2500">
        <v>4.8105670103092777</v>
      </c>
      <c r="AG17" s="2500">
        <v>81.756460797196667</v>
      </c>
      <c r="AH17" s="3142">
        <v>20</v>
      </c>
      <c r="AI17" s="3143">
        <v>45.992115637319323</v>
      </c>
      <c r="AJ17" s="3142">
        <v>15</v>
      </c>
      <c r="AK17" s="3143">
        <v>35.764345159877351</v>
      </c>
      <c r="AL17" s="3147">
        <v>10</v>
      </c>
      <c r="AM17" s="2500">
        <v>4.958333333333333</v>
      </c>
      <c r="AN17" s="2500">
        <v>18.24353920280333</v>
      </c>
      <c r="AO17" s="3139">
        <v>5</v>
      </c>
      <c r="AP17" s="3143">
        <v>16.053438458169079</v>
      </c>
      <c r="AQ17" s="3139">
        <v>0</v>
      </c>
      <c r="AR17" s="2866">
        <v>2.1901007446342531</v>
      </c>
      <c r="AS17" s="2865">
        <v>48280</v>
      </c>
      <c r="AT17" s="316"/>
    </row>
    <row r="18" spans="1:46">
      <c r="A18" s="2764" t="s">
        <v>71</v>
      </c>
      <c r="B18" s="1363" t="s">
        <v>72</v>
      </c>
      <c r="C18" s="2864">
        <v>525</v>
      </c>
      <c r="D18" s="2859">
        <v>0.2731626660584982</v>
      </c>
      <c r="E18" s="2858">
        <v>84.878402319214047</v>
      </c>
      <c r="F18" s="2855">
        <v>280</v>
      </c>
      <c r="G18" s="2854">
        <v>45.13931389917861</v>
      </c>
      <c r="H18" s="2855">
        <v>245</v>
      </c>
      <c r="I18" s="2854">
        <v>39.739088420035436</v>
      </c>
      <c r="J18" s="2860">
        <v>95</v>
      </c>
      <c r="K18" s="2859">
        <v>0.20107939091512644</v>
      </c>
      <c r="L18" s="2858">
        <v>15.121597680785955</v>
      </c>
      <c r="M18" s="2862">
        <v>70</v>
      </c>
      <c r="N18" s="2861">
        <v>11.391528426477695</v>
      </c>
      <c r="O18" s="2890">
        <v>25</v>
      </c>
      <c r="P18" s="2861">
        <v>3.7300692543082623</v>
      </c>
      <c r="Q18" s="2860">
        <v>70</v>
      </c>
      <c r="R18" s="2859">
        <v>5.3724483303265985E-2</v>
      </c>
      <c r="S18" s="2858">
        <v>92.368082368082355</v>
      </c>
      <c r="T18" s="2855">
        <v>45</v>
      </c>
      <c r="U18" s="2854">
        <v>55.341055341055338</v>
      </c>
      <c r="V18" s="2855">
        <v>30</v>
      </c>
      <c r="W18" s="2854">
        <v>37.027027027027025</v>
      </c>
      <c r="X18" s="2857">
        <v>5</v>
      </c>
      <c r="Y18" s="2488">
        <v>1.4185584766643541E-2</v>
      </c>
      <c r="Z18" s="2490">
        <v>7.6319176319176316</v>
      </c>
      <c r="AA18" s="2888">
        <v>5</v>
      </c>
      <c r="AB18" s="3133">
        <v>6.3449163449163448</v>
      </c>
      <c r="AC18" s="3139">
        <v>0</v>
      </c>
      <c r="AD18" s="3143">
        <v>1.287001287001287</v>
      </c>
      <c r="AE18" s="3134">
        <v>0</v>
      </c>
      <c r="AF18" s="2500">
        <v>0</v>
      </c>
      <c r="AG18" s="2500">
        <v>0</v>
      </c>
      <c r="AH18" s="3139">
        <v>0</v>
      </c>
      <c r="AI18" s="3140" t="s">
        <v>273</v>
      </c>
      <c r="AJ18" s="3139">
        <v>0</v>
      </c>
      <c r="AK18" s="3140" t="s">
        <v>273</v>
      </c>
      <c r="AL18" s="3146">
        <v>0</v>
      </c>
      <c r="AM18" s="2500">
        <v>0</v>
      </c>
      <c r="AN18" s="2500">
        <v>0</v>
      </c>
      <c r="AO18" s="3139">
        <v>0</v>
      </c>
      <c r="AP18" s="3140" t="s">
        <v>273</v>
      </c>
      <c r="AQ18" s="3139">
        <v>0</v>
      </c>
      <c r="AR18" s="3138" t="s">
        <v>273</v>
      </c>
      <c r="AS18" s="2853">
        <v>700</v>
      </c>
      <c r="AT18" s="316"/>
    </row>
    <row r="19" spans="1:46" ht="16.2" thickBot="1">
      <c r="A19" s="929" t="s">
        <v>87</v>
      </c>
      <c r="B19" s="687"/>
      <c r="C19" s="2852">
        <v>76280</v>
      </c>
      <c r="D19" s="2847">
        <v>39.53747233438208</v>
      </c>
      <c r="E19" s="2846">
        <v>80.282479650012093</v>
      </c>
      <c r="F19" s="2841">
        <v>34965</v>
      </c>
      <c r="G19" s="2840">
        <v>36.799206681740301</v>
      </c>
      <c r="H19" s="2841">
        <v>41315</v>
      </c>
      <c r="I19" s="2840">
        <v>43.483272968271798</v>
      </c>
      <c r="J19" s="2848">
        <v>18735</v>
      </c>
      <c r="K19" s="2847">
        <v>40.122330970381</v>
      </c>
      <c r="L19" s="2846">
        <v>19.7175203499879</v>
      </c>
      <c r="M19" s="2850">
        <v>15040</v>
      </c>
      <c r="N19" s="2849">
        <v>15.830770278392864</v>
      </c>
      <c r="O19" s="2886">
        <v>3695</v>
      </c>
      <c r="P19" s="2849">
        <v>3.8867500715950363</v>
      </c>
      <c r="Q19" s="2848">
        <v>65510</v>
      </c>
      <c r="R19" s="2847">
        <v>49.037914798374118</v>
      </c>
      <c r="S19" s="2846">
        <v>76.950634277260804</v>
      </c>
      <c r="T19" s="2841">
        <v>30455</v>
      </c>
      <c r="U19" s="2840">
        <v>35.774543723747982</v>
      </c>
      <c r="V19" s="2841">
        <v>35055</v>
      </c>
      <c r="W19" s="2840">
        <v>41.176090553512836</v>
      </c>
      <c r="X19" s="2845">
        <v>19620</v>
      </c>
      <c r="Y19" s="2844">
        <v>46.939884697270529</v>
      </c>
      <c r="Z19" s="2843">
        <v>23.049365722739186</v>
      </c>
      <c r="AA19" s="2884">
        <v>15480</v>
      </c>
      <c r="AB19" s="3128">
        <v>18.181827792613642</v>
      </c>
      <c r="AC19" s="2884">
        <v>4145</v>
      </c>
      <c r="AD19" s="3128">
        <v>4.8675379301255459</v>
      </c>
      <c r="AE19" s="3129">
        <v>275</v>
      </c>
      <c r="AF19" s="2844">
        <v>35.644329896907216</v>
      </c>
      <c r="AG19" s="2843">
        <v>81.305114638447989</v>
      </c>
      <c r="AH19" s="3145">
        <v>125</v>
      </c>
      <c r="AI19" s="3128">
        <v>36.79600235155791</v>
      </c>
      <c r="AJ19" s="3145">
        <v>150</v>
      </c>
      <c r="AK19" s="3128">
        <v>44.509112286890065</v>
      </c>
      <c r="AL19" s="3129">
        <v>65</v>
      </c>
      <c r="AM19" s="2844">
        <v>37.857142857142854</v>
      </c>
      <c r="AN19" s="2843">
        <v>18.694885361552029</v>
      </c>
      <c r="AO19" s="3127">
        <v>50</v>
      </c>
      <c r="AP19" s="3128">
        <v>14.988242210464433</v>
      </c>
      <c r="AQ19" s="3127">
        <v>15</v>
      </c>
      <c r="AR19" s="2840">
        <v>3.7066431510875955</v>
      </c>
      <c r="AS19" s="2839">
        <v>180485</v>
      </c>
      <c r="AT19" s="316"/>
    </row>
    <row r="20" spans="1:46" ht="15.6" thickTop="1">
      <c r="A20" s="3144" t="s">
        <v>73</v>
      </c>
      <c r="B20" s="3144" t="s">
        <v>148</v>
      </c>
      <c r="F20" s="2504"/>
      <c r="G20" s="2503"/>
      <c r="H20" s="2504"/>
      <c r="I20" s="2503"/>
      <c r="M20" s="2504"/>
      <c r="N20" s="2503"/>
      <c r="O20" s="2880"/>
      <c r="P20" s="2503"/>
      <c r="T20" s="2504"/>
      <c r="U20" s="2503"/>
      <c r="V20" s="2504"/>
      <c r="W20" s="2503"/>
      <c r="X20" s="1224"/>
      <c r="Y20" s="1224"/>
      <c r="Z20" s="1224"/>
      <c r="AA20" s="2880"/>
      <c r="AB20" s="3080"/>
      <c r="AC20" s="2880"/>
      <c r="AD20" s="3080"/>
      <c r="AE20" s="1224"/>
      <c r="AF20" s="1224"/>
      <c r="AG20" s="1224"/>
      <c r="AH20" s="3081"/>
      <c r="AI20" s="3080"/>
      <c r="AJ20" s="3081"/>
      <c r="AK20" s="3080"/>
      <c r="AL20" s="1224"/>
      <c r="AM20" s="1224"/>
      <c r="AN20" s="1224"/>
      <c r="AO20" s="3081"/>
      <c r="AP20" s="3080"/>
      <c r="AQ20" s="3081"/>
      <c r="AR20" s="2503"/>
      <c r="AS20" s="2879"/>
      <c r="AT20" s="316"/>
    </row>
    <row r="21" spans="1:46">
      <c r="A21" s="1342" t="s">
        <v>74</v>
      </c>
      <c r="B21" s="1337" t="s">
        <v>149</v>
      </c>
      <c r="C21" s="2875">
        <v>25460</v>
      </c>
      <c r="D21" s="1048">
        <v>13.195730035401624</v>
      </c>
      <c r="E21" s="2870">
        <v>78.634569213762106</v>
      </c>
      <c r="F21" s="2867">
        <v>10290</v>
      </c>
      <c r="G21" s="2866">
        <v>31.790915186975859</v>
      </c>
      <c r="H21" s="2867">
        <v>15165</v>
      </c>
      <c r="I21" s="2866">
        <v>46.843654026786247</v>
      </c>
      <c r="J21" s="2871">
        <v>6915</v>
      </c>
      <c r="K21" s="1048">
        <v>14.814169147409675</v>
      </c>
      <c r="L21" s="2870">
        <v>21.365430786237898</v>
      </c>
      <c r="M21" s="2873">
        <v>5740</v>
      </c>
      <c r="N21" s="2872">
        <v>17.732382781214355</v>
      </c>
      <c r="O21" s="2876">
        <v>1175</v>
      </c>
      <c r="P21" s="2872">
        <v>3.6330480050235412</v>
      </c>
      <c r="Q21" s="2871">
        <v>24300</v>
      </c>
      <c r="R21" s="1048">
        <v>18.188720628195433</v>
      </c>
      <c r="S21" s="2870">
        <v>70.510439104906993</v>
      </c>
      <c r="T21" s="2867">
        <v>7865</v>
      </c>
      <c r="U21" s="2866">
        <v>22.825811592634196</v>
      </c>
      <c r="V21" s="2867">
        <v>16430</v>
      </c>
      <c r="W21" s="2866">
        <v>47.684627512272804</v>
      </c>
      <c r="X21" s="2869">
        <v>10160</v>
      </c>
      <c r="Y21" s="2498">
        <v>24.309738535511809</v>
      </c>
      <c r="Z21" s="2500">
        <v>29.489560895092996</v>
      </c>
      <c r="AA21" s="2877">
        <v>8315</v>
      </c>
      <c r="AB21" s="3143">
        <v>24.13229937148019</v>
      </c>
      <c r="AC21" s="2877">
        <v>1845</v>
      </c>
      <c r="AD21" s="3143">
        <v>5.3572615236128041</v>
      </c>
      <c r="AE21" s="3134">
        <v>20</v>
      </c>
      <c r="AF21" s="2500">
        <v>2.8453608247422677</v>
      </c>
      <c r="AG21" s="2500">
        <v>83.604695191215441</v>
      </c>
      <c r="AH21" s="3142">
        <v>15</v>
      </c>
      <c r="AI21" s="3143">
        <v>64.369556985990144</v>
      </c>
      <c r="AJ21" s="3142">
        <v>5</v>
      </c>
      <c r="AK21" s="3143">
        <v>19.235138205225294</v>
      </c>
      <c r="AL21" s="3134">
        <v>5</v>
      </c>
      <c r="AM21" s="2500">
        <v>2.5773809523809526</v>
      </c>
      <c r="AN21" s="2500">
        <v>16.395304808784552</v>
      </c>
      <c r="AO21" s="3139">
        <v>5</v>
      </c>
      <c r="AP21" s="3143">
        <v>16.395304808784552</v>
      </c>
      <c r="AQ21" s="3139">
        <v>0</v>
      </c>
      <c r="AR21" s="2866">
        <v>0</v>
      </c>
      <c r="AS21" s="2865">
        <v>66860</v>
      </c>
      <c r="AT21" s="316"/>
    </row>
    <row r="22" spans="1:46">
      <c r="A22" s="1342" t="s">
        <v>75</v>
      </c>
      <c r="B22" s="1337" t="s">
        <v>150</v>
      </c>
      <c r="C22" s="2875">
        <v>1580</v>
      </c>
      <c r="D22" s="1048">
        <v>0.81992857476066339</v>
      </c>
      <c r="E22" s="2870">
        <v>74.570901942667518</v>
      </c>
      <c r="F22" s="2867">
        <v>620</v>
      </c>
      <c r="G22" s="2866">
        <v>29.259749871541647</v>
      </c>
      <c r="H22" s="2867">
        <v>960</v>
      </c>
      <c r="I22" s="2866">
        <v>45.311152071125868</v>
      </c>
      <c r="J22" s="2871">
        <v>540</v>
      </c>
      <c r="K22" s="1048">
        <v>1.1552695264814856</v>
      </c>
      <c r="L22" s="2870">
        <v>25.429098057332499</v>
      </c>
      <c r="M22" s="2873">
        <v>395</v>
      </c>
      <c r="N22" s="2872">
        <v>18.634711569737568</v>
      </c>
      <c r="O22" s="2876">
        <v>145</v>
      </c>
      <c r="P22" s="2872">
        <v>6.7943864875949291</v>
      </c>
      <c r="Q22" s="2871">
        <v>690</v>
      </c>
      <c r="R22" s="1048">
        <v>0.51641976510041987</v>
      </c>
      <c r="S22" s="2870">
        <v>70.264709776641581</v>
      </c>
      <c r="T22" s="2867">
        <v>230</v>
      </c>
      <c r="U22" s="2866">
        <v>23.576382876872774</v>
      </c>
      <c r="V22" s="2867">
        <v>460</v>
      </c>
      <c r="W22" s="2866">
        <v>46.688326899768796</v>
      </c>
      <c r="X22" s="2869">
        <v>290</v>
      </c>
      <c r="Y22" s="2498">
        <v>0.69839485204411167</v>
      </c>
      <c r="Z22" s="2500">
        <v>29.735290223358419</v>
      </c>
      <c r="AA22" s="2877">
        <v>215</v>
      </c>
      <c r="AB22" s="3143">
        <v>22.016031288512266</v>
      </c>
      <c r="AC22" s="2877">
        <v>75</v>
      </c>
      <c r="AD22" s="3143">
        <v>7.7192589348461542</v>
      </c>
      <c r="AE22" s="3134">
        <v>5</v>
      </c>
      <c r="AF22" s="2500">
        <v>0.42912371134020622</v>
      </c>
      <c r="AG22" s="2500">
        <v>76.905311778290994</v>
      </c>
      <c r="AH22" s="3142">
        <v>0</v>
      </c>
      <c r="AI22" s="3140" t="s">
        <v>273</v>
      </c>
      <c r="AJ22" s="3142">
        <v>0</v>
      </c>
      <c r="AK22" s="3140" t="s">
        <v>273</v>
      </c>
      <c r="AL22" s="3134">
        <v>0</v>
      </c>
      <c r="AM22" s="2500">
        <v>0.59523809523809523</v>
      </c>
      <c r="AN22" s="2500">
        <v>23.094688221709006</v>
      </c>
      <c r="AO22" s="3139">
        <v>0</v>
      </c>
      <c r="AP22" s="3140" t="s">
        <v>273</v>
      </c>
      <c r="AQ22" s="3139">
        <v>0</v>
      </c>
      <c r="AR22" s="3138" t="s">
        <v>273</v>
      </c>
      <c r="AS22" s="2865">
        <v>3105</v>
      </c>
      <c r="AT22" s="316"/>
    </row>
    <row r="23" spans="1:46">
      <c r="A23" s="1342" t="s">
        <v>76</v>
      </c>
      <c r="B23" s="1337" t="s">
        <v>151</v>
      </c>
      <c r="C23" s="2875">
        <v>4535</v>
      </c>
      <c r="D23" s="1048">
        <v>2.3496778607674327</v>
      </c>
      <c r="E23" s="2870">
        <v>84.460256331431054</v>
      </c>
      <c r="F23" s="2867">
        <v>1730</v>
      </c>
      <c r="G23" s="2866">
        <v>32.194579367164309</v>
      </c>
      <c r="H23" s="2867">
        <v>2805</v>
      </c>
      <c r="I23" s="2866">
        <v>52.265676964266738</v>
      </c>
      <c r="J23" s="2871">
        <v>835</v>
      </c>
      <c r="K23" s="1048">
        <v>1.7862634656158312</v>
      </c>
      <c r="L23" s="2870">
        <v>15.539743668568937</v>
      </c>
      <c r="M23" s="2873">
        <v>720</v>
      </c>
      <c r="N23" s="2872">
        <v>13.460101690431076</v>
      </c>
      <c r="O23" s="2876">
        <v>110</v>
      </c>
      <c r="P23" s="2872">
        <v>2.0796419781378614</v>
      </c>
      <c r="Q23" s="2871">
        <v>2710</v>
      </c>
      <c r="R23" s="1048">
        <v>2.0276070634558234</v>
      </c>
      <c r="S23" s="2870">
        <v>75.679708083853242</v>
      </c>
      <c r="T23" s="2867">
        <v>855</v>
      </c>
      <c r="U23" s="2866">
        <v>23.842798908108438</v>
      </c>
      <c r="V23" s="2867">
        <v>1855</v>
      </c>
      <c r="W23" s="2866">
        <v>51.836909175744807</v>
      </c>
      <c r="X23" s="2869">
        <v>870</v>
      </c>
      <c r="Y23" s="2498">
        <v>2.0822668229552903</v>
      </c>
      <c r="Z23" s="2500">
        <v>24.320291916146751</v>
      </c>
      <c r="AA23" s="2877">
        <v>715</v>
      </c>
      <c r="AB23" s="3143">
        <v>19.933447141887232</v>
      </c>
      <c r="AC23" s="2877">
        <v>155</v>
      </c>
      <c r="AD23" s="3143">
        <v>4.3868447742595222</v>
      </c>
      <c r="AE23" s="3134">
        <v>20</v>
      </c>
      <c r="AF23" s="2500">
        <v>2.8969072164948453</v>
      </c>
      <c r="AG23" s="2500">
        <v>93.744787322768971</v>
      </c>
      <c r="AH23" s="3142">
        <v>10</v>
      </c>
      <c r="AI23" s="3143">
        <v>33.361134278565466</v>
      </c>
      <c r="AJ23" s="3142">
        <v>15</v>
      </c>
      <c r="AK23" s="3143">
        <v>60.383653044203498</v>
      </c>
      <c r="AL23" s="3134">
        <v>0</v>
      </c>
      <c r="AM23" s="2500">
        <v>0.89285714285714279</v>
      </c>
      <c r="AN23" s="2500">
        <v>6.2552126772310253</v>
      </c>
      <c r="AO23" s="3139">
        <v>0</v>
      </c>
      <c r="AP23" s="3143">
        <v>6.2552126772310253</v>
      </c>
      <c r="AQ23" s="3139">
        <v>0</v>
      </c>
      <c r="AR23" s="2866">
        <v>0</v>
      </c>
      <c r="AS23" s="2865">
        <v>8970</v>
      </c>
      <c r="AT23" s="316"/>
    </row>
    <row r="24" spans="1:46">
      <c r="A24" s="1342" t="s">
        <v>77</v>
      </c>
      <c r="B24" s="1337" t="s">
        <v>152</v>
      </c>
      <c r="C24" s="2875">
        <v>21355</v>
      </c>
      <c r="D24" s="1048">
        <v>11.067822877846254</v>
      </c>
      <c r="E24" s="2870">
        <v>81.047277806455526</v>
      </c>
      <c r="F24" s="2867">
        <v>9255</v>
      </c>
      <c r="G24" s="2866">
        <v>35.122066012813889</v>
      </c>
      <c r="H24" s="2867">
        <v>12100</v>
      </c>
      <c r="I24" s="2866">
        <v>45.92521179364163</v>
      </c>
      <c r="J24" s="2871">
        <v>4995</v>
      </c>
      <c r="K24" s="1048">
        <v>10.694022658642623</v>
      </c>
      <c r="L24" s="2870">
        <v>18.952722193544467</v>
      </c>
      <c r="M24" s="2873">
        <v>4040</v>
      </c>
      <c r="N24" s="2872">
        <v>15.326382352048096</v>
      </c>
      <c r="O24" s="2876">
        <v>955</v>
      </c>
      <c r="P24" s="2872">
        <v>3.626339841496371</v>
      </c>
      <c r="Q24" s="2871">
        <v>10655</v>
      </c>
      <c r="R24" s="1048">
        <v>7.9758513051224273</v>
      </c>
      <c r="S24" s="2870">
        <v>75.084087531367672</v>
      </c>
      <c r="T24" s="2867">
        <v>4140</v>
      </c>
      <c r="U24" s="2866">
        <v>29.180646020561539</v>
      </c>
      <c r="V24" s="2867">
        <v>6515</v>
      </c>
      <c r="W24" s="2866">
        <v>45.903441510806118</v>
      </c>
      <c r="X24" s="2869">
        <v>3535</v>
      </c>
      <c r="Y24" s="2498">
        <v>8.4580293280386574</v>
      </c>
      <c r="Z24" s="2500">
        <v>24.915912468632339</v>
      </c>
      <c r="AA24" s="2877">
        <v>2770</v>
      </c>
      <c r="AB24" s="3143">
        <v>19.535226562428427</v>
      </c>
      <c r="AC24" s="2877">
        <v>765</v>
      </c>
      <c r="AD24" s="3143">
        <v>5.380685906203909</v>
      </c>
      <c r="AE24" s="3134">
        <v>200</v>
      </c>
      <c r="AF24" s="2500">
        <v>25.461340206185568</v>
      </c>
      <c r="AG24" s="2500">
        <v>76.855453555313531</v>
      </c>
      <c r="AH24" s="3142">
        <v>95</v>
      </c>
      <c r="AI24" s="3143">
        <v>36.782324568227793</v>
      </c>
      <c r="AJ24" s="3142">
        <v>105</v>
      </c>
      <c r="AK24" s="3143">
        <v>40.073128987085731</v>
      </c>
      <c r="AL24" s="3134">
        <v>60</v>
      </c>
      <c r="AM24" s="2500">
        <v>35.416666666666671</v>
      </c>
      <c r="AN24" s="2500">
        <v>23.14454644468648</v>
      </c>
      <c r="AO24" s="3139">
        <v>50</v>
      </c>
      <c r="AP24" s="3143">
        <v>20.367200871324105</v>
      </c>
      <c r="AQ24" s="3139">
        <v>5</v>
      </c>
      <c r="AR24" s="2866">
        <v>2.7773455733623775</v>
      </c>
      <c r="AS24" s="2865">
        <v>40795</v>
      </c>
      <c r="AT24" s="316"/>
    </row>
    <row r="25" spans="1:46">
      <c r="A25" s="1342" t="s">
        <v>147</v>
      </c>
      <c r="B25" s="1337" t="s">
        <v>153</v>
      </c>
      <c r="C25" s="2875">
        <v>8295</v>
      </c>
      <c r="D25" s="1048">
        <v>4.2996387272001622</v>
      </c>
      <c r="E25" s="2870">
        <v>76.545418809397034</v>
      </c>
      <c r="F25" s="2867">
        <v>3360</v>
      </c>
      <c r="G25" s="2866">
        <v>31.026305177710128</v>
      </c>
      <c r="H25" s="2867">
        <v>4935</v>
      </c>
      <c r="I25" s="2866">
        <v>45.519113631686906</v>
      </c>
      <c r="J25" s="2871">
        <v>2540</v>
      </c>
      <c r="K25" s="1048">
        <v>5.4435996830360001</v>
      </c>
      <c r="L25" s="2870">
        <v>23.454581190602958</v>
      </c>
      <c r="M25" s="2873">
        <v>2095</v>
      </c>
      <c r="N25" s="2872">
        <v>19.318946242651354</v>
      </c>
      <c r="O25" s="2876">
        <v>450</v>
      </c>
      <c r="P25" s="2872">
        <v>4.1356349479516066</v>
      </c>
      <c r="Q25" s="2871">
        <v>1025</v>
      </c>
      <c r="R25" s="1048">
        <v>0.76724880042518473</v>
      </c>
      <c r="S25" s="2870">
        <v>71.354677916779792</v>
      </c>
      <c r="T25" s="2867">
        <v>390</v>
      </c>
      <c r="U25" s="2866">
        <v>27.01071406194524</v>
      </c>
      <c r="V25" s="2867">
        <v>635</v>
      </c>
      <c r="W25" s="2866">
        <v>44.343963854834556</v>
      </c>
      <c r="X25" s="2869">
        <v>410</v>
      </c>
      <c r="Y25" s="2498">
        <v>0.98430734636270123</v>
      </c>
      <c r="Z25" s="2500">
        <v>28.645322083220204</v>
      </c>
      <c r="AA25" s="2877">
        <v>330</v>
      </c>
      <c r="AB25" s="3143">
        <v>23.081528511657375</v>
      </c>
      <c r="AC25" s="2877">
        <v>80</v>
      </c>
      <c r="AD25" s="3143">
        <v>5.5637935715628331</v>
      </c>
      <c r="AE25" s="3134">
        <v>15</v>
      </c>
      <c r="AF25" s="2500">
        <v>2.0747422680412373</v>
      </c>
      <c r="AG25" s="2500">
        <v>63.888888888888893</v>
      </c>
      <c r="AH25" s="3142">
        <v>10</v>
      </c>
      <c r="AI25" s="3143">
        <v>33.730158730158735</v>
      </c>
      <c r="AJ25" s="3142">
        <v>10</v>
      </c>
      <c r="AK25" s="3143">
        <v>30.158730158730158</v>
      </c>
      <c r="AL25" s="3134">
        <v>10</v>
      </c>
      <c r="AM25" s="2500">
        <v>5.4166666666666661</v>
      </c>
      <c r="AN25" s="2500">
        <v>36.111111111111107</v>
      </c>
      <c r="AO25" s="3139">
        <v>5</v>
      </c>
      <c r="AP25" s="3143">
        <v>28.174603174603174</v>
      </c>
      <c r="AQ25" s="3139">
        <v>0</v>
      </c>
      <c r="AR25" s="2866">
        <v>7.9365079365079358</v>
      </c>
      <c r="AS25" s="2865">
        <v>12300</v>
      </c>
      <c r="AT25" s="316"/>
    </row>
    <row r="26" spans="1:46">
      <c r="A26" s="1342" t="s">
        <v>78</v>
      </c>
      <c r="B26" s="1337" t="s">
        <v>154</v>
      </c>
      <c r="C26" s="2875">
        <v>1365</v>
      </c>
      <c r="D26" s="1048">
        <v>0.70840568291962325</v>
      </c>
      <c r="E26" s="2870">
        <v>93.495690244903557</v>
      </c>
      <c r="F26" s="2867">
        <v>550</v>
      </c>
      <c r="G26" s="2866">
        <v>37.684361745792863</v>
      </c>
      <c r="H26" s="2867">
        <v>815</v>
      </c>
      <c r="I26" s="2866">
        <v>55.811328499110694</v>
      </c>
      <c r="J26" s="2871">
        <v>95</v>
      </c>
      <c r="K26" s="1048">
        <v>0.20362795279806395</v>
      </c>
      <c r="L26" s="2870">
        <v>6.5043097550964557</v>
      </c>
      <c r="M26" s="2873">
        <v>85</v>
      </c>
      <c r="N26" s="2872">
        <v>5.9317280065672451</v>
      </c>
      <c r="O26" s="2876">
        <v>10</v>
      </c>
      <c r="P26" s="2872">
        <v>0.57258174852921051</v>
      </c>
      <c r="Q26" s="2871">
        <v>845</v>
      </c>
      <c r="R26" s="1048">
        <v>0.63101752389792565</v>
      </c>
      <c r="S26" s="2870">
        <v>86.079710810893602</v>
      </c>
      <c r="T26" s="2867">
        <v>230</v>
      </c>
      <c r="U26" s="2866">
        <v>23.400626984856377</v>
      </c>
      <c r="V26" s="2867">
        <v>615</v>
      </c>
      <c r="W26" s="2866">
        <v>62.679083826037228</v>
      </c>
      <c r="X26" s="2869">
        <v>135</v>
      </c>
      <c r="Y26" s="2498">
        <v>0.32610099753606198</v>
      </c>
      <c r="Z26" s="2500">
        <v>13.920289189106395</v>
      </c>
      <c r="AA26" s="2877">
        <v>115</v>
      </c>
      <c r="AB26" s="3143">
        <v>11.747286299257627</v>
      </c>
      <c r="AC26" s="2877">
        <v>20</v>
      </c>
      <c r="AD26" s="3143">
        <v>2.1730028898487683</v>
      </c>
      <c r="AE26" s="3134">
        <v>0</v>
      </c>
      <c r="AF26" s="2500">
        <v>0.28350515463917531</v>
      </c>
      <c r="AG26" s="2500">
        <v>100</v>
      </c>
      <c r="AH26" s="3142">
        <v>0</v>
      </c>
      <c r="AI26" s="3140" t="s">
        <v>273</v>
      </c>
      <c r="AJ26" s="3142">
        <v>0</v>
      </c>
      <c r="AK26" s="3140" t="s">
        <v>273</v>
      </c>
      <c r="AL26" s="3134">
        <v>0</v>
      </c>
      <c r="AM26" s="2500">
        <v>0</v>
      </c>
      <c r="AN26" s="2500">
        <v>0</v>
      </c>
      <c r="AO26" s="3139">
        <v>0</v>
      </c>
      <c r="AP26" s="3140" t="s">
        <v>273</v>
      </c>
      <c r="AQ26" s="3139">
        <v>0</v>
      </c>
      <c r="AR26" s="3138" t="s">
        <v>273</v>
      </c>
      <c r="AS26" s="2865">
        <v>2445</v>
      </c>
      <c r="AT26" s="316"/>
    </row>
    <row r="27" spans="1:46">
      <c r="A27" s="1342" t="s">
        <v>79</v>
      </c>
      <c r="B27" s="1337" t="s">
        <v>155</v>
      </c>
      <c r="C27" s="2875">
        <v>8055</v>
      </c>
      <c r="D27" s="1048">
        <v>4.1755552560786615</v>
      </c>
      <c r="E27" s="2870">
        <v>90.225774520711866</v>
      </c>
      <c r="F27" s="2867">
        <v>2935</v>
      </c>
      <c r="G27" s="2866">
        <v>32.858064138941202</v>
      </c>
      <c r="H27" s="2867">
        <v>5120</v>
      </c>
      <c r="I27" s="2866">
        <v>57.367710381770664</v>
      </c>
      <c r="J27" s="2871">
        <v>875</v>
      </c>
      <c r="K27" s="1048">
        <v>1.8690082025142953</v>
      </c>
      <c r="L27" s="2870">
        <v>9.774214279266273</v>
      </c>
      <c r="M27" s="2873">
        <v>755</v>
      </c>
      <c r="N27" s="2872">
        <v>8.4737797408180526</v>
      </c>
      <c r="O27" s="2876">
        <v>115</v>
      </c>
      <c r="P27" s="2872">
        <v>1.300434538448219</v>
      </c>
      <c r="Q27" s="2871">
        <v>5895</v>
      </c>
      <c r="R27" s="1048">
        <v>4.411997993846799</v>
      </c>
      <c r="S27" s="2870">
        <v>84.359241532507383</v>
      </c>
      <c r="T27" s="2867">
        <v>1940</v>
      </c>
      <c r="U27" s="2866">
        <v>27.79378592529828</v>
      </c>
      <c r="V27" s="2867">
        <v>3950</v>
      </c>
      <c r="W27" s="2866">
        <v>56.565455607209103</v>
      </c>
      <c r="X27" s="2869">
        <v>1095</v>
      </c>
      <c r="Y27" s="2498">
        <v>2.614109035236706</v>
      </c>
      <c r="Z27" s="2500">
        <v>15.640758467492615</v>
      </c>
      <c r="AA27" s="2877">
        <v>940</v>
      </c>
      <c r="AB27" s="3143">
        <v>13.426271555178968</v>
      </c>
      <c r="AC27" s="2877">
        <v>155</v>
      </c>
      <c r="AD27" s="3143">
        <v>2.2144869123136464</v>
      </c>
      <c r="AE27" s="3134">
        <v>60</v>
      </c>
      <c r="AF27" s="2500">
        <v>7.8556701030927822</v>
      </c>
      <c r="AG27" s="2500">
        <v>92.098504305786363</v>
      </c>
      <c r="AH27" s="3142">
        <v>25</v>
      </c>
      <c r="AI27" s="3143">
        <v>35.322556277383285</v>
      </c>
      <c r="AJ27" s="3142">
        <v>40</v>
      </c>
      <c r="AK27" s="3143">
        <v>56.775948028403079</v>
      </c>
      <c r="AL27" s="3134">
        <v>5</v>
      </c>
      <c r="AM27" s="2500">
        <v>3.1130952380952386</v>
      </c>
      <c r="AN27" s="2500">
        <v>7.9014956942136285</v>
      </c>
      <c r="AO27" s="3139">
        <v>5</v>
      </c>
      <c r="AP27" s="3143">
        <v>5.4993201389938058</v>
      </c>
      <c r="AQ27" s="3139">
        <v>0</v>
      </c>
      <c r="AR27" s="2866">
        <v>2.4021755552198218</v>
      </c>
      <c r="AS27" s="2865">
        <v>15980</v>
      </c>
      <c r="AT27" s="316"/>
    </row>
    <row r="28" spans="1:46">
      <c r="A28" s="1342" t="s">
        <v>80</v>
      </c>
      <c r="B28" s="1337" t="s">
        <v>81</v>
      </c>
      <c r="C28" s="2875">
        <v>10790</v>
      </c>
      <c r="D28" s="1048">
        <v>5.5925791353295775</v>
      </c>
      <c r="E28" s="2870">
        <v>89.464553786530459</v>
      </c>
      <c r="F28" s="2867">
        <v>4230</v>
      </c>
      <c r="G28" s="2866">
        <v>35.057459112800949</v>
      </c>
      <c r="H28" s="2867">
        <v>6560</v>
      </c>
      <c r="I28" s="2866">
        <v>54.407094673729503</v>
      </c>
      <c r="J28" s="2871">
        <v>1270</v>
      </c>
      <c r="K28" s="1048">
        <v>2.7211937549525627</v>
      </c>
      <c r="L28" s="2870">
        <v>10.535437921812157</v>
      </c>
      <c r="M28" s="2873">
        <v>1090</v>
      </c>
      <c r="N28" s="2872">
        <v>9.0479975025527946</v>
      </c>
      <c r="O28" s="2876">
        <v>180</v>
      </c>
      <c r="P28" s="2872">
        <v>1.4874404192593642</v>
      </c>
      <c r="Q28" s="2871">
        <v>3265</v>
      </c>
      <c r="R28" s="1048">
        <v>2.4438643900321138</v>
      </c>
      <c r="S28" s="2870">
        <v>84.647086230647233</v>
      </c>
      <c r="T28" s="2867">
        <v>1260</v>
      </c>
      <c r="U28" s="2866">
        <v>32.641435026317929</v>
      </c>
      <c r="V28" s="2867">
        <v>2005</v>
      </c>
      <c r="W28" s="2866">
        <v>52.005651204329304</v>
      </c>
      <c r="X28" s="2869">
        <v>590</v>
      </c>
      <c r="Y28" s="2498">
        <v>1.4165107767385114</v>
      </c>
      <c r="Z28" s="2500">
        <v>15.352939697065787</v>
      </c>
      <c r="AA28" s="2877">
        <v>505</v>
      </c>
      <c r="AB28" s="3143">
        <v>13.106303364094837</v>
      </c>
      <c r="AC28" s="2877">
        <v>85</v>
      </c>
      <c r="AD28" s="2866">
        <v>2.2466363329709504</v>
      </c>
      <c r="AE28" s="3134">
        <v>85</v>
      </c>
      <c r="AF28" s="2500">
        <v>10.868556701030927</v>
      </c>
      <c r="AG28" s="2500">
        <v>88.462345290539119</v>
      </c>
      <c r="AH28" s="3142">
        <v>40</v>
      </c>
      <c r="AI28" s="2866">
        <v>43.014474512271867</v>
      </c>
      <c r="AJ28" s="3141">
        <v>45</v>
      </c>
      <c r="AK28" s="2866">
        <v>45.447870778267252</v>
      </c>
      <c r="AL28" s="3134">
        <v>10</v>
      </c>
      <c r="AM28" s="2500">
        <v>6.5476190476190483</v>
      </c>
      <c r="AN28" s="2500">
        <v>11.537654709460876</v>
      </c>
      <c r="AO28" s="3139">
        <v>10</v>
      </c>
      <c r="AP28" s="3143">
        <v>8.3910216068806367</v>
      </c>
      <c r="AQ28" s="3139">
        <v>5</v>
      </c>
      <c r="AR28" s="2866">
        <v>3.146633102580239</v>
      </c>
      <c r="AS28" s="2865">
        <v>16015</v>
      </c>
      <c r="AT28" s="316"/>
    </row>
    <row r="29" spans="1:46">
      <c r="A29" s="746" t="s">
        <v>82</v>
      </c>
      <c r="B29" s="745" t="s">
        <v>83</v>
      </c>
      <c r="C29" s="2875">
        <v>11710</v>
      </c>
      <c r="D29" s="1048">
        <v>6.0696732995039619</v>
      </c>
      <c r="E29" s="2870">
        <v>79.380905187549217</v>
      </c>
      <c r="F29" s="2867">
        <v>3535</v>
      </c>
      <c r="G29" s="2866">
        <v>23.950403542332964</v>
      </c>
      <c r="H29" s="2867">
        <v>8175</v>
      </c>
      <c r="I29" s="2866">
        <v>55.430501645216253</v>
      </c>
      <c r="J29" s="2871">
        <v>3040</v>
      </c>
      <c r="K29" s="1048">
        <v>6.5142526717066804</v>
      </c>
      <c r="L29" s="2870">
        <v>20.619094812450768</v>
      </c>
      <c r="M29" s="2873">
        <v>2635</v>
      </c>
      <c r="N29" s="2872">
        <v>17.858087048006148</v>
      </c>
      <c r="O29" s="2876">
        <v>405</v>
      </c>
      <c r="P29" s="2872">
        <v>2.7610077644446189</v>
      </c>
      <c r="Q29" s="2871">
        <v>5575</v>
      </c>
      <c r="R29" s="1048">
        <v>4.1722596920405124</v>
      </c>
      <c r="S29" s="2870">
        <v>74.547626149074389</v>
      </c>
      <c r="T29" s="2867">
        <v>1570</v>
      </c>
      <c r="U29" s="2866">
        <v>20.986481949852003</v>
      </c>
      <c r="V29" s="2867">
        <v>4005</v>
      </c>
      <c r="W29" s="2866">
        <v>53.56114419922239</v>
      </c>
      <c r="X29" s="2869">
        <v>1905</v>
      </c>
      <c r="Y29" s="2498">
        <v>4.5522809367748724</v>
      </c>
      <c r="Z29" s="2500">
        <v>25.452373850925614</v>
      </c>
      <c r="AA29" s="2867">
        <v>1620</v>
      </c>
      <c r="AB29" s="2866">
        <v>21.660712589963179</v>
      </c>
      <c r="AC29" s="2867">
        <v>285</v>
      </c>
      <c r="AD29" s="2866">
        <v>3.7916612609624338</v>
      </c>
      <c r="AE29" s="3134">
        <v>15</v>
      </c>
      <c r="AF29" s="2500">
        <v>1.9536082474226804</v>
      </c>
      <c r="AG29" s="2500">
        <v>83.480176211453752</v>
      </c>
      <c r="AH29" s="3142">
        <v>5</v>
      </c>
      <c r="AI29" s="3138" t="s">
        <v>273</v>
      </c>
      <c r="AJ29" s="3141">
        <v>15</v>
      </c>
      <c r="AK29" s="3138" t="s">
        <v>273</v>
      </c>
      <c r="AL29" s="3134">
        <v>5</v>
      </c>
      <c r="AM29" s="2500">
        <v>1.7857142857142856</v>
      </c>
      <c r="AN29" s="2500">
        <v>16.519823788546255</v>
      </c>
      <c r="AO29" s="3139">
        <v>5</v>
      </c>
      <c r="AP29" s="3140" t="s">
        <v>273</v>
      </c>
      <c r="AQ29" s="3139">
        <v>0</v>
      </c>
      <c r="AR29" s="3138" t="s">
        <v>273</v>
      </c>
      <c r="AS29" s="2865">
        <v>22245</v>
      </c>
      <c r="AT29" s="316"/>
    </row>
    <row r="30" spans="1:46">
      <c r="A30" s="2761" t="s">
        <v>84</v>
      </c>
      <c r="B30" s="1363" t="s">
        <v>85</v>
      </c>
      <c r="C30" s="2864">
        <v>23505</v>
      </c>
      <c r="D30" s="2859">
        <v>12.183515697484566</v>
      </c>
      <c r="E30" s="2858">
        <v>77.426992751015447</v>
      </c>
      <c r="F30" s="2855">
        <v>8390</v>
      </c>
      <c r="G30" s="2854">
        <v>27.636870958706837</v>
      </c>
      <c r="H30" s="2855">
        <v>15115</v>
      </c>
      <c r="I30" s="2854">
        <v>49.790121792308604</v>
      </c>
      <c r="J30" s="2860">
        <v>6855</v>
      </c>
      <c r="K30" s="2859">
        <v>14.676259824813142</v>
      </c>
      <c r="L30" s="2858">
        <v>22.573007248984553</v>
      </c>
      <c r="M30" s="2862">
        <v>5570</v>
      </c>
      <c r="N30" s="2861">
        <v>18.352319286695732</v>
      </c>
      <c r="O30" s="2862">
        <v>1280</v>
      </c>
      <c r="P30" s="2861">
        <v>4.2206879622888227</v>
      </c>
      <c r="Q30" s="2860">
        <v>13130</v>
      </c>
      <c r="R30" s="2859">
        <v>9.8270980395092415</v>
      </c>
      <c r="S30" s="2858">
        <v>80.477026608763907</v>
      </c>
      <c r="T30" s="2855">
        <v>4680</v>
      </c>
      <c r="U30" s="2854">
        <v>28.695159144449576</v>
      </c>
      <c r="V30" s="2855">
        <v>8445</v>
      </c>
      <c r="W30" s="2854">
        <v>51.781867464314324</v>
      </c>
      <c r="X30" s="2857">
        <v>3185</v>
      </c>
      <c r="Y30" s="2488">
        <v>7.6183766715307524</v>
      </c>
      <c r="Z30" s="2490">
        <v>19.522967261017886</v>
      </c>
      <c r="AA30" s="2855">
        <v>2675</v>
      </c>
      <c r="AB30" s="2854">
        <v>16.404831764436803</v>
      </c>
      <c r="AC30" s="2855">
        <v>510</v>
      </c>
      <c r="AD30" s="2854">
        <v>3.1181354965810852</v>
      </c>
      <c r="AE30" s="3137">
        <v>75</v>
      </c>
      <c r="AF30" s="2490">
        <v>9.6868556701030943</v>
      </c>
      <c r="AG30" s="2490">
        <v>88.529030738428929</v>
      </c>
      <c r="AH30" s="3136">
        <v>35</v>
      </c>
      <c r="AI30" s="2854">
        <v>41.420327405488166</v>
      </c>
      <c r="AJ30" s="3135">
        <v>40</v>
      </c>
      <c r="AK30" s="2854">
        <v>47.108703332940763</v>
      </c>
      <c r="AL30" s="3134">
        <v>10</v>
      </c>
      <c r="AM30" s="2500">
        <v>5.7976190476190483</v>
      </c>
      <c r="AN30" s="2500">
        <v>11.470969261571076</v>
      </c>
      <c r="AO30" s="3132">
        <v>5</v>
      </c>
      <c r="AP30" s="3133">
        <v>8.3382404899305147</v>
      </c>
      <c r="AQ30" s="3132">
        <v>5</v>
      </c>
      <c r="AR30" s="2854">
        <v>3.132728771640561</v>
      </c>
      <c r="AS30" s="2853">
        <v>46755</v>
      </c>
      <c r="AT30" s="316"/>
    </row>
    <row r="31" spans="1:46" ht="16.2" thickBot="1">
      <c r="A31" s="929" t="s">
        <v>86</v>
      </c>
      <c r="B31" s="687"/>
      <c r="C31" s="2852">
        <v>116650</v>
      </c>
      <c r="D31" s="2847">
        <v>60.462527665617927</v>
      </c>
      <c r="E31" s="2846">
        <v>80.665940429613954</v>
      </c>
      <c r="F31" s="2841">
        <v>44895</v>
      </c>
      <c r="G31" s="2840">
        <v>31.044358893876385</v>
      </c>
      <c r="H31" s="2841">
        <v>71755</v>
      </c>
      <c r="I31" s="2840">
        <v>49.621581535737583</v>
      </c>
      <c r="J31" s="2848">
        <v>27960</v>
      </c>
      <c r="K31" s="2847">
        <v>59.877669029619</v>
      </c>
      <c r="L31" s="2846">
        <v>19.334059570386042</v>
      </c>
      <c r="M31" s="2850">
        <v>23130</v>
      </c>
      <c r="N31" s="2849">
        <v>15.995346882612582</v>
      </c>
      <c r="O31" s="2850">
        <v>4830</v>
      </c>
      <c r="P31" s="2849">
        <v>3.3387126877734588</v>
      </c>
      <c r="Q31" s="2848">
        <v>68080</v>
      </c>
      <c r="R31" s="2847">
        <v>50.962085201625882</v>
      </c>
      <c r="S31" s="2846">
        <v>75.425873078865322</v>
      </c>
      <c r="T31" s="2841">
        <v>23160</v>
      </c>
      <c r="U31" s="2840">
        <v>25.658610647452939</v>
      </c>
      <c r="V31" s="2841">
        <v>44920</v>
      </c>
      <c r="W31" s="2840">
        <v>49.767262431412377</v>
      </c>
      <c r="X31" s="2845">
        <v>22180</v>
      </c>
      <c r="Y31" s="2844">
        <v>53.060115302729457</v>
      </c>
      <c r="Z31" s="2843">
        <v>24.574126921134678</v>
      </c>
      <c r="AA31" s="2841">
        <v>18205</v>
      </c>
      <c r="AB31" s="2840">
        <v>20.167778892330038</v>
      </c>
      <c r="AC31" s="2841">
        <v>3975</v>
      </c>
      <c r="AD31" s="2840">
        <v>4.406348028804639</v>
      </c>
      <c r="AE31" s="3131">
        <v>500</v>
      </c>
      <c r="AF31" s="2480">
        <v>64.355670103092777</v>
      </c>
      <c r="AG31" s="2477">
        <v>82.709506459092424</v>
      </c>
      <c r="AH31" s="3130">
        <v>235</v>
      </c>
      <c r="AI31" s="2840">
        <v>38.724743292480959</v>
      </c>
      <c r="AJ31" s="3130">
        <v>265</v>
      </c>
      <c r="AK31" s="2840">
        <v>43.984763166611465</v>
      </c>
      <c r="AL31" s="3129">
        <v>105</v>
      </c>
      <c r="AM31" s="2844">
        <v>62.142857142857146</v>
      </c>
      <c r="AN31" s="2843">
        <v>17.290493540907587</v>
      </c>
      <c r="AO31" s="3127">
        <v>90</v>
      </c>
      <c r="AP31" s="3128">
        <v>14.576018549188474</v>
      </c>
      <c r="AQ31" s="3127">
        <v>15</v>
      </c>
      <c r="AR31" s="3126">
        <v>2.7144749917191122</v>
      </c>
      <c r="AS31" s="2839">
        <v>235475</v>
      </c>
      <c r="AT31" s="316"/>
    </row>
    <row r="32" spans="1:46" ht="15.6" thickTop="1">
      <c r="A32" s="2256" t="s">
        <v>46</v>
      </c>
      <c r="B32" s="3125" t="s">
        <v>262</v>
      </c>
      <c r="C32" s="169"/>
      <c r="D32" s="1033"/>
      <c r="E32" s="2714"/>
      <c r="F32" s="2525"/>
      <c r="G32" s="2832"/>
      <c r="H32" s="2525"/>
      <c r="I32" s="2832"/>
      <c r="J32" s="168"/>
      <c r="K32" s="1033"/>
      <c r="L32" s="2714"/>
      <c r="M32" s="2835"/>
      <c r="N32" s="2834"/>
      <c r="O32" s="2835"/>
      <c r="P32" s="2834"/>
      <c r="Q32" s="168"/>
      <c r="R32" s="1033"/>
      <c r="S32" s="2714"/>
      <c r="T32" s="2525"/>
      <c r="U32" s="2832"/>
      <c r="V32" s="2525"/>
      <c r="W32" s="2832"/>
      <c r="X32" s="168"/>
      <c r="Y32" s="1033"/>
      <c r="Z32" s="2714"/>
      <c r="AA32" s="2525"/>
      <c r="AB32" s="2832"/>
      <c r="AC32" s="2525"/>
      <c r="AD32" s="2832"/>
      <c r="AE32" s="1224"/>
      <c r="AH32" s="3124"/>
      <c r="AI32" s="2503"/>
      <c r="AJ32" s="3124"/>
      <c r="AK32" s="2503"/>
      <c r="AL32" s="1224"/>
      <c r="AM32" s="1224"/>
      <c r="AO32" s="3124"/>
      <c r="AP32" s="2503"/>
      <c r="AQ32" s="3124"/>
      <c r="AR32" s="2503"/>
      <c r="AS32" s="2513"/>
      <c r="AT32" s="316"/>
    </row>
    <row r="33" spans="1:47" ht="16.2" thickBot="1">
      <c r="A33" s="2" t="s">
        <v>46</v>
      </c>
      <c r="B33" s="89" t="s">
        <v>86</v>
      </c>
      <c r="C33" s="2831">
        <v>192930</v>
      </c>
      <c r="D33" s="1026">
        <v>99.999999481674593</v>
      </c>
      <c r="E33" s="14">
        <v>80.513892714358448</v>
      </c>
      <c r="F33" s="2827">
        <v>79855</v>
      </c>
      <c r="G33" s="2826">
        <v>33.32623882615119</v>
      </c>
      <c r="H33" s="2827">
        <v>113070</v>
      </c>
      <c r="I33" s="2826">
        <v>47.187653888207258</v>
      </c>
      <c r="J33" s="2830">
        <v>46695</v>
      </c>
      <c r="K33" s="1026">
        <v>99.999997858351364</v>
      </c>
      <c r="L33" s="14">
        <v>19.486107285641552</v>
      </c>
      <c r="M33" s="2827">
        <v>38170</v>
      </c>
      <c r="N33" s="2826">
        <v>15.930089891579238</v>
      </c>
      <c r="O33" s="2827">
        <v>8520</v>
      </c>
      <c r="P33" s="2826">
        <v>3.556017394062315</v>
      </c>
      <c r="Q33" s="2830">
        <v>133590</v>
      </c>
      <c r="R33" s="1026">
        <v>99.999999999999986</v>
      </c>
      <c r="S33" s="14">
        <v>76.165959678890715</v>
      </c>
      <c r="T33" s="2827">
        <v>53615</v>
      </c>
      <c r="U33" s="2826">
        <v>30.568669038496626</v>
      </c>
      <c r="V33" s="2827">
        <v>79975</v>
      </c>
      <c r="W33" s="2826">
        <v>45.597290640394093</v>
      </c>
      <c r="X33" s="2829">
        <v>41805</v>
      </c>
      <c r="Y33" s="1026">
        <v>100.00000000000001</v>
      </c>
      <c r="Z33" s="14">
        <v>23.834040321109288</v>
      </c>
      <c r="AA33" s="2827">
        <v>33680</v>
      </c>
      <c r="AB33" s="2826">
        <v>19.203840540047437</v>
      </c>
      <c r="AC33" s="2827">
        <v>8120</v>
      </c>
      <c r="AD33" s="2826">
        <v>4.63019978106185</v>
      </c>
      <c r="AE33" s="3122">
        <v>775</v>
      </c>
      <c r="AF33" s="1026">
        <v>99.999999999999986</v>
      </c>
      <c r="AG33" s="14">
        <v>82.203389830508485</v>
      </c>
      <c r="AH33" s="3123">
        <v>360</v>
      </c>
      <c r="AI33" s="2826">
        <v>38.029661016949149</v>
      </c>
      <c r="AJ33" s="3123">
        <v>415</v>
      </c>
      <c r="AK33" s="2826">
        <v>44.173728813559322</v>
      </c>
      <c r="AL33" s="3122">
        <v>170</v>
      </c>
      <c r="AM33" s="1026">
        <v>137.5595238095238</v>
      </c>
      <c r="AN33" s="14">
        <v>17.796610169491526</v>
      </c>
      <c r="AO33" s="3121">
        <v>140</v>
      </c>
      <c r="AP33" s="2826">
        <v>14.724576271186439</v>
      </c>
      <c r="AQ33" s="3121">
        <v>30</v>
      </c>
      <c r="AR33" s="2826">
        <v>3.0720338983050848</v>
      </c>
      <c r="AS33" s="2825">
        <v>415960</v>
      </c>
      <c r="AT33" s="316"/>
    </row>
    <row r="34" spans="1:47" ht="15.6" thickTop="1">
      <c r="AL34" s="1224"/>
    </row>
    <row r="36" spans="1:47">
      <c r="A36" s="1224"/>
      <c r="B36" s="1224"/>
      <c r="C36" s="1224"/>
      <c r="D36" s="1224"/>
      <c r="E36" s="1224"/>
      <c r="F36" s="1224"/>
      <c r="G36" s="1224"/>
      <c r="H36" s="1224"/>
      <c r="I36" s="1224"/>
      <c r="J36" s="1224"/>
      <c r="K36" s="1224"/>
      <c r="L36" s="1224"/>
      <c r="M36" s="1224"/>
      <c r="N36" s="1224"/>
      <c r="O36" s="1224"/>
      <c r="P36" s="1224"/>
      <c r="Q36" s="1224"/>
      <c r="R36" s="1224"/>
      <c r="S36" s="1224"/>
      <c r="T36" s="1224"/>
      <c r="U36" s="1224"/>
      <c r="V36" s="1224"/>
      <c r="W36" s="1224"/>
      <c r="X36" s="1224"/>
      <c r="Y36" s="1224"/>
      <c r="Z36" s="1224"/>
      <c r="AA36" s="1224"/>
      <c r="AB36" s="1224"/>
      <c r="AC36" s="1224"/>
      <c r="AD36" s="1224"/>
      <c r="AE36" s="1224"/>
      <c r="AF36" s="1224"/>
      <c r="AG36" s="1224"/>
      <c r="AH36" s="1224"/>
      <c r="AI36" s="1224"/>
      <c r="AJ36" s="1224"/>
      <c r="AK36" s="1224"/>
      <c r="AL36" s="1224"/>
      <c r="AM36" s="1224"/>
      <c r="AN36" s="1224"/>
      <c r="AO36" s="1224"/>
      <c r="AP36" s="1224"/>
      <c r="AQ36" s="1224"/>
      <c r="AR36" s="1224"/>
      <c r="AS36" s="1224"/>
      <c r="AT36" s="1224"/>
      <c r="AU36" s="1224"/>
    </row>
    <row r="37" spans="1:47">
      <c r="A37" s="1224"/>
      <c r="B37" s="1224"/>
      <c r="C37" s="1224"/>
      <c r="D37" s="1224"/>
      <c r="E37" s="1224"/>
      <c r="F37" s="1224"/>
      <c r="G37" s="1224"/>
      <c r="H37" s="1224"/>
      <c r="I37" s="1224"/>
      <c r="J37" s="1224"/>
      <c r="K37" s="1224"/>
      <c r="L37" s="1224"/>
      <c r="M37" s="1224"/>
      <c r="N37" s="1224"/>
      <c r="O37" s="1224"/>
      <c r="P37" s="1224"/>
      <c r="Q37" s="1224"/>
      <c r="R37" s="1224"/>
      <c r="S37" s="1224"/>
      <c r="T37" s="1224"/>
      <c r="U37" s="1224"/>
      <c r="V37" s="1224"/>
      <c r="W37" s="1224"/>
      <c r="X37" s="1224"/>
      <c r="Y37" s="1224"/>
      <c r="Z37" s="1224"/>
      <c r="AA37" s="1224"/>
      <c r="AB37" s="1224"/>
      <c r="AC37" s="1224"/>
      <c r="AD37" s="1224"/>
      <c r="AE37" s="1224"/>
      <c r="AF37" s="1224"/>
      <c r="AG37" s="1224"/>
      <c r="AH37" s="1224"/>
      <c r="AI37" s="1224"/>
      <c r="AJ37" s="1224"/>
      <c r="AK37" s="1224"/>
      <c r="AL37" s="1224"/>
      <c r="AM37" s="1224"/>
      <c r="AN37" s="1224"/>
      <c r="AO37" s="1224"/>
      <c r="AP37" s="1224"/>
      <c r="AQ37" s="1224"/>
      <c r="AR37" s="1224"/>
      <c r="AS37" s="1224"/>
      <c r="AT37" s="1224"/>
      <c r="AU37" s="1224"/>
    </row>
    <row r="38" spans="1:47">
      <c r="A38" s="1224"/>
      <c r="B38" s="1224"/>
      <c r="C38" s="1224"/>
      <c r="D38" s="1224"/>
      <c r="E38" s="1224"/>
      <c r="F38" s="1224"/>
      <c r="G38" s="1224"/>
      <c r="H38" s="1224"/>
      <c r="I38" s="1224"/>
      <c r="J38" s="1224"/>
      <c r="K38" s="1224"/>
      <c r="L38" s="1224"/>
      <c r="M38" s="1224"/>
      <c r="N38" s="1224"/>
      <c r="O38" s="1224"/>
      <c r="P38" s="1224"/>
      <c r="Q38" s="1224"/>
      <c r="R38" s="1224"/>
      <c r="S38" s="1224"/>
      <c r="T38" s="1224"/>
      <c r="U38" s="1224"/>
      <c r="V38" s="1224"/>
      <c r="W38" s="1224"/>
      <c r="X38" s="1224"/>
      <c r="Y38" s="1224"/>
      <c r="Z38" s="1224"/>
      <c r="AA38" s="1224"/>
      <c r="AB38" s="1224"/>
      <c r="AC38" s="1224"/>
      <c r="AD38" s="1224"/>
      <c r="AE38" s="1224"/>
      <c r="AF38" s="1224"/>
      <c r="AG38" s="1224"/>
      <c r="AH38" s="1224"/>
      <c r="AI38" s="1224"/>
      <c r="AJ38" s="1224"/>
      <c r="AK38" s="1224"/>
      <c r="AL38" s="1224"/>
      <c r="AM38" s="1224"/>
      <c r="AN38" s="1224"/>
      <c r="AO38" s="1224"/>
      <c r="AP38" s="1224"/>
      <c r="AQ38" s="1224"/>
      <c r="AR38" s="1224"/>
      <c r="AS38" s="1224"/>
      <c r="AT38" s="1224"/>
      <c r="AU38" s="1224"/>
    </row>
    <row r="39" spans="1:47" ht="15.6">
      <c r="A39" s="2272"/>
      <c r="B39" s="2824"/>
      <c r="C39" s="193"/>
      <c r="D39" s="196"/>
      <c r="E39" s="194"/>
      <c r="F39" s="2823"/>
      <c r="G39" s="194"/>
      <c r="H39" s="2823"/>
      <c r="I39" s="194"/>
      <c r="J39" s="193"/>
      <c r="K39" s="196"/>
      <c r="L39" s="194"/>
      <c r="M39" s="2823"/>
      <c r="N39" s="194"/>
      <c r="O39" s="2823"/>
      <c r="P39" s="194"/>
      <c r="Q39" s="194"/>
      <c r="R39" s="194"/>
      <c r="S39" s="194"/>
      <c r="T39" s="194"/>
      <c r="U39" s="194"/>
      <c r="V39" s="194"/>
      <c r="W39" s="194"/>
      <c r="X39" s="194"/>
      <c r="Y39" s="194"/>
      <c r="Z39" s="194"/>
      <c r="AA39" s="194"/>
      <c r="AB39" s="194"/>
      <c r="AC39" s="194"/>
      <c r="AD39" s="194"/>
      <c r="AE39" s="193"/>
      <c r="AF39" s="196"/>
      <c r="AG39" s="194"/>
      <c r="AH39" s="2823"/>
      <c r="AI39" s="194"/>
      <c r="AJ39" s="2823"/>
      <c r="AK39" s="194"/>
      <c r="AL39" s="193"/>
      <c r="AM39" s="196"/>
      <c r="AN39" s="194"/>
      <c r="AO39" s="2823"/>
      <c r="AP39" s="194"/>
      <c r="AQ39" s="2823"/>
      <c r="AR39" s="194"/>
      <c r="AS39" s="2822"/>
      <c r="AT39" s="1216"/>
      <c r="AU39" s="1216"/>
    </row>
    <row r="40" spans="1:47">
      <c r="A40" s="1224"/>
      <c r="B40" s="1224"/>
      <c r="C40" s="2508"/>
      <c r="D40" s="2508"/>
      <c r="E40" s="2508"/>
      <c r="F40" s="2508"/>
      <c r="G40" s="2508"/>
      <c r="H40" s="2508"/>
      <c r="I40" s="2508"/>
      <c r="J40" s="2508"/>
      <c r="K40" s="2508"/>
      <c r="L40" s="2508"/>
      <c r="M40" s="2508"/>
      <c r="N40" s="2508"/>
      <c r="O40" s="2508"/>
      <c r="P40" s="2508"/>
      <c r="Q40" s="2508"/>
      <c r="R40" s="2508"/>
      <c r="S40" s="2508"/>
      <c r="T40" s="2508"/>
      <c r="U40" s="2508"/>
      <c r="V40" s="2508"/>
      <c r="W40" s="2508"/>
      <c r="X40" s="2508"/>
      <c r="Y40" s="2508"/>
      <c r="Z40" s="2508"/>
      <c r="AA40" s="2508"/>
      <c r="AB40" s="2508"/>
      <c r="AC40" s="2508"/>
      <c r="AD40" s="2508"/>
      <c r="AE40" s="2508"/>
      <c r="AF40" s="2508"/>
      <c r="AG40" s="2508"/>
      <c r="AH40" s="2508"/>
      <c r="AI40" s="2508"/>
      <c r="AJ40" s="2508"/>
      <c r="AK40" s="2508"/>
      <c r="AL40" s="2508"/>
      <c r="AM40" s="2508"/>
      <c r="AN40" s="2508"/>
      <c r="AO40" s="2508"/>
      <c r="AP40" s="2508"/>
      <c r="AQ40" s="2508"/>
      <c r="AR40" s="2508"/>
      <c r="AS40" s="2508"/>
      <c r="AT40" s="2508"/>
      <c r="AU40" s="1224"/>
    </row>
    <row r="41" spans="1:47" s="628" customFormat="1" ht="19.2">
      <c r="A41" s="2821" t="s">
        <v>444</v>
      </c>
      <c r="B41" s="2821"/>
      <c r="C41" s="2821"/>
      <c r="D41" s="2821"/>
      <c r="E41" s="2821"/>
      <c r="F41" s="2821"/>
      <c r="G41" s="2821"/>
      <c r="H41" s="2821"/>
      <c r="I41" s="2821"/>
      <c r="J41" s="2821"/>
      <c r="K41" s="2821"/>
      <c r="L41" s="2821"/>
      <c r="M41" s="2821"/>
      <c r="N41" s="2821"/>
      <c r="O41" s="2821"/>
      <c r="P41" s="2821"/>
      <c r="Q41" s="2821"/>
      <c r="R41" s="2821"/>
      <c r="S41" s="2821"/>
      <c r="T41" s="2821"/>
      <c r="U41" s="2821"/>
      <c r="V41" s="2821"/>
      <c r="W41" s="2821"/>
      <c r="X41" s="2821"/>
      <c r="Y41" s="2821"/>
      <c r="Z41" s="2821"/>
      <c r="AA41" s="2821"/>
      <c r="AB41" s="2821"/>
      <c r="AC41" s="2821"/>
      <c r="AD41" s="2821"/>
      <c r="AE41" s="2821"/>
      <c r="AF41" s="2821"/>
      <c r="AG41" s="2821"/>
      <c r="AH41" s="2821"/>
      <c r="AI41" s="2821"/>
      <c r="AJ41" s="2821"/>
      <c r="AK41" s="2821"/>
      <c r="AL41" s="2821"/>
      <c r="AM41" s="2821"/>
      <c r="AN41" s="2821"/>
      <c r="AO41" s="2821"/>
      <c r="AP41" s="2821"/>
      <c r="AQ41" s="2821"/>
      <c r="AR41" s="2821"/>
      <c r="AS41" s="2821"/>
      <c r="AT41" s="2256"/>
      <c r="AU41" s="2256"/>
    </row>
    <row r="42" spans="1:47">
      <c r="D42" s="297" t="s">
        <v>61</v>
      </c>
      <c r="E42" s="297">
        <v>3736.24</v>
      </c>
      <c r="F42" s="297">
        <v>2951.32</v>
      </c>
      <c r="G42" s="297">
        <v>1419.15</v>
      </c>
      <c r="H42" s="297">
        <v>410.34</v>
      </c>
      <c r="I42" s="297">
        <v>8517.0499999999993</v>
      </c>
    </row>
    <row r="43" spans="1:47">
      <c r="D43" s="297" t="s">
        <v>315</v>
      </c>
      <c r="E43" s="297">
        <v>1103.4000000000001</v>
      </c>
      <c r="F43" s="297">
        <v>1018.26</v>
      </c>
      <c r="G43" s="297">
        <v>158.83000000000001</v>
      </c>
      <c r="H43" s="297">
        <v>32.83</v>
      </c>
      <c r="I43" s="297">
        <v>2313.3200000000002</v>
      </c>
    </row>
    <row r="44" spans="1:47">
      <c r="D44" s="297" t="s">
        <v>64</v>
      </c>
      <c r="E44" s="297">
        <v>4846.5150000000003</v>
      </c>
      <c r="F44" s="297">
        <v>4504.8549999999996</v>
      </c>
      <c r="G44" s="297">
        <v>1831.365</v>
      </c>
      <c r="H44" s="297">
        <v>469.52</v>
      </c>
      <c r="I44" s="297">
        <v>11652.254999999999</v>
      </c>
    </row>
    <row r="45" spans="1:47">
      <c r="D45" s="297" t="s">
        <v>66</v>
      </c>
      <c r="E45" s="297">
        <v>5687.74</v>
      </c>
      <c r="F45" s="297">
        <v>11266.18</v>
      </c>
      <c r="G45" s="297">
        <v>3227.94</v>
      </c>
      <c r="H45" s="297">
        <v>502.08</v>
      </c>
      <c r="I45" s="297">
        <v>20683.939999999999</v>
      </c>
    </row>
    <row r="46" spans="1:47">
      <c r="D46" s="297" t="s">
        <v>83</v>
      </c>
      <c r="E46" s="297">
        <v>13106.196</v>
      </c>
      <c r="F46" s="297">
        <v>23602.431</v>
      </c>
      <c r="G46" s="297">
        <v>8254.5959999999995</v>
      </c>
      <c r="H46" s="297">
        <v>1792.64</v>
      </c>
      <c r="I46" s="297">
        <v>46755.864000000001</v>
      </c>
    </row>
    <row r="47" spans="1:47">
      <c r="D47" s="297" t="s">
        <v>68</v>
      </c>
      <c r="E47" s="297">
        <v>16944.740000000002</v>
      </c>
      <c r="F47" s="297">
        <v>19514.05</v>
      </c>
      <c r="G47" s="297">
        <v>9094.02</v>
      </c>
      <c r="H47" s="297">
        <v>2727.45</v>
      </c>
      <c r="I47" s="297">
        <v>48280.26</v>
      </c>
    </row>
    <row r="48" spans="1:47">
      <c r="D48" s="297" t="s">
        <v>70</v>
      </c>
      <c r="E48" s="297">
        <v>323.27</v>
      </c>
      <c r="F48" s="297">
        <v>275.51</v>
      </c>
      <c r="G48" s="297">
        <v>75.66</v>
      </c>
      <c r="H48" s="297">
        <v>24.16</v>
      </c>
      <c r="I48" s="297">
        <v>698.6</v>
      </c>
    </row>
    <row r="49" spans="3:9">
      <c r="C49" s="297" t="s">
        <v>13</v>
      </c>
      <c r="E49" s="297">
        <v>133831</v>
      </c>
      <c r="F49" s="297">
        <v>193463</v>
      </c>
      <c r="G49" s="297">
        <v>71993</v>
      </c>
      <c r="H49" s="297">
        <v>16671</v>
      </c>
      <c r="I49" s="297">
        <v>415958</v>
      </c>
    </row>
  </sheetData>
  <mergeCells count="15">
    <mergeCell ref="C3:N3"/>
    <mergeCell ref="F4:G4"/>
    <mergeCell ref="H4:I4"/>
    <mergeCell ref="M4:N4"/>
    <mergeCell ref="AQ4:AR4"/>
    <mergeCell ref="A1:AS1"/>
    <mergeCell ref="AH4:AI4"/>
    <mergeCell ref="AJ4:AK4"/>
    <mergeCell ref="AO4:AP4"/>
    <mergeCell ref="A41:AS41"/>
    <mergeCell ref="O4:P4"/>
    <mergeCell ref="T4:U4"/>
    <mergeCell ref="V4:W4"/>
    <mergeCell ref="AA4:AB4"/>
    <mergeCell ref="AC4:AD4"/>
  </mergeCells>
  <pageMargins left="0.75" right="0.75" top="1" bottom="1" header="0.5" footer="0.5"/>
  <pageSetup paperSize="9" scale="32" orientation="landscape"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A488A-5441-4630-978A-C616C46CE919}">
  <sheetPr>
    <tabColor theme="2"/>
  </sheetPr>
  <dimension ref="A1:K26"/>
  <sheetViews>
    <sheetView showGridLines="0" topLeftCell="A25" zoomScale="70" zoomScaleNormal="70" zoomScaleSheetLayoutView="80" workbookViewId="0">
      <selection activeCell="W32" sqref="W32"/>
    </sheetView>
  </sheetViews>
  <sheetFormatPr defaultColWidth="9.21875" defaultRowHeight="15"/>
  <cols>
    <col min="1" max="1" width="6.77734375" style="297" customWidth="1"/>
    <col min="2" max="2" width="33.44140625" style="297" customWidth="1"/>
    <col min="3" max="8" width="10.77734375" style="297" customWidth="1"/>
    <col min="9" max="9" width="11.5546875" style="297" customWidth="1"/>
    <col min="10" max="10" width="9.21875" style="297"/>
    <col min="11" max="11" width="10.33203125" style="297" bestFit="1" customWidth="1"/>
    <col min="12" max="16384" width="9.21875" style="297"/>
  </cols>
  <sheetData>
    <row r="1" spans="1:11" ht="40.049999999999997" customHeight="1" thickBot="1">
      <c r="A1" s="540" t="s">
        <v>467</v>
      </c>
      <c r="B1" s="540"/>
      <c r="C1" s="540"/>
      <c r="D1" s="540"/>
      <c r="E1" s="540"/>
      <c r="F1" s="540"/>
      <c r="G1" s="540"/>
      <c r="H1" s="540"/>
      <c r="I1" s="540"/>
      <c r="J1" s="540"/>
    </row>
    <row r="2" spans="1:11" ht="18" customHeight="1" thickTop="1" thickBot="1"/>
    <row r="3" spans="1:11" ht="17.399999999999999" thickBot="1">
      <c r="B3" s="298"/>
      <c r="C3" s="396" t="s">
        <v>143</v>
      </c>
      <c r="D3" s="397"/>
      <c r="E3" s="396" t="s">
        <v>144</v>
      </c>
      <c r="F3" s="397"/>
      <c r="G3" s="396" t="s">
        <v>145</v>
      </c>
      <c r="H3" s="397"/>
      <c r="I3" s="396" t="s">
        <v>295</v>
      </c>
      <c r="J3" s="397"/>
    </row>
    <row r="4" spans="1:11" ht="16.8" thickTop="1" thickBot="1">
      <c r="B4" s="298"/>
      <c r="C4" s="19" t="s">
        <v>8</v>
      </c>
      <c r="D4" s="299" t="s">
        <v>9</v>
      </c>
      <c r="E4" s="19" t="s">
        <v>8</v>
      </c>
      <c r="F4" s="299" t="s">
        <v>9</v>
      </c>
      <c r="G4" s="19" t="s">
        <v>8</v>
      </c>
      <c r="H4" s="9" t="s">
        <v>9</v>
      </c>
      <c r="I4" s="19" t="s">
        <v>8</v>
      </c>
      <c r="J4" s="9" t="s">
        <v>9</v>
      </c>
    </row>
    <row r="5" spans="1:11" ht="18.75" customHeight="1">
      <c r="A5" s="300" t="s">
        <v>160</v>
      </c>
      <c r="B5" s="301"/>
      <c r="C5" s="2903"/>
      <c r="D5" s="2902"/>
      <c r="E5" s="2903"/>
      <c r="F5" s="2902"/>
      <c r="G5" s="2903"/>
      <c r="H5" s="2902"/>
      <c r="I5" s="2903"/>
      <c r="J5" s="2902"/>
    </row>
    <row r="6" spans="1:11">
      <c r="A6" s="302" t="s">
        <v>161</v>
      </c>
      <c r="B6" s="303" t="s">
        <v>162</v>
      </c>
      <c r="C6" s="304">
        <v>122015</v>
      </c>
      <c r="D6" s="305">
        <v>47.829120672353234</v>
      </c>
      <c r="E6" s="304">
        <v>91745</v>
      </c>
      <c r="F6" s="305">
        <v>50.671615411806293</v>
      </c>
      <c r="G6" s="3163">
        <v>285</v>
      </c>
      <c r="H6" s="2901">
        <v>33.928571428571431</v>
      </c>
      <c r="I6" s="3162">
        <v>214045</v>
      </c>
      <c r="J6" s="2901">
        <v>48.980091533180783</v>
      </c>
      <c r="K6" s="316"/>
    </row>
    <row r="7" spans="1:11">
      <c r="A7" s="302" t="s">
        <v>163</v>
      </c>
      <c r="B7" s="303" t="s">
        <v>164</v>
      </c>
      <c r="C7" s="304">
        <v>25420</v>
      </c>
      <c r="D7" s="305">
        <v>9.964563472152534</v>
      </c>
      <c r="E7" s="304">
        <v>16015</v>
      </c>
      <c r="F7" s="305">
        <v>8.8453296217744786</v>
      </c>
      <c r="G7" s="3164">
        <v>60</v>
      </c>
      <c r="H7" s="2901">
        <v>7.2619047619047628</v>
      </c>
      <c r="I7" s="3162">
        <v>41495</v>
      </c>
      <c r="J7" s="2901">
        <v>9.4956521739130437</v>
      </c>
      <c r="K7" s="316"/>
    </row>
    <row r="8" spans="1:11">
      <c r="A8" s="302" t="s">
        <v>165</v>
      </c>
      <c r="B8" s="303" t="s">
        <v>166</v>
      </c>
      <c r="C8" s="304">
        <v>6895</v>
      </c>
      <c r="D8" s="305">
        <v>2.7024272453587557</v>
      </c>
      <c r="E8" s="304">
        <v>4830</v>
      </c>
      <c r="F8" s="305">
        <v>2.6671306115235067</v>
      </c>
      <c r="G8" s="3164">
        <v>15</v>
      </c>
      <c r="H8" s="2901">
        <v>1.6666666666666667</v>
      </c>
      <c r="I8" s="3162">
        <v>11735</v>
      </c>
      <c r="J8" s="2901">
        <v>2.685812356979405</v>
      </c>
      <c r="K8" s="316"/>
    </row>
    <row r="9" spans="1:11" ht="16.2" thickBot="1">
      <c r="A9" s="3" t="s">
        <v>167</v>
      </c>
      <c r="B9" s="3" t="s">
        <v>168</v>
      </c>
      <c r="C9" s="306">
        <v>154330</v>
      </c>
      <c r="D9" s="307">
        <v>60.496111389864524</v>
      </c>
      <c r="E9" s="306">
        <v>112590</v>
      </c>
      <c r="F9" s="307">
        <v>62.184075645104272</v>
      </c>
      <c r="G9" s="3167">
        <v>360</v>
      </c>
      <c r="H9" s="2900">
        <v>42.857142857142854</v>
      </c>
      <c r="I9" s="3160">
        <v>267275</v>
      </c>
      <c r="J9" s="2900">
        <v>61.161556064073231</v>
      </c>
      <c r="K9" s="316"/>
    </row>
    <row r="10" spans="1:11" ht="23.25" customHeight="1" thickTop="1">
      <c r="A10" s="300" t="s">
        <v>169</v>
      </c>
      <c r="B10" s="301"/>
      <c r="C10" s="308"/>
      <c r="D10" s="309"/>
      <c r="E10" s="308"/>
      <c r="F10" s="309"/>
      <c r="G10" s="3166"/>
      <c r="H10" s="309"/>
      <c r="I10" s="3165"/>
      <c r="J10" s="309"/>
      <c r="K10" s="316"/>
    </row>
    <row r="11" spans="1:11">
      <c r="A11" s="302" t="s">
        <v>170</v>
      </c>
      <c r="B11" s="303" t="s">
        <v>171</v>
      </c>
      <c r="C11" s="304">
        <v>27670</v>
      </c>
      <c r="D11" s="305">
        <v>10.846164701455093</v>
      </c>
      <c r="E11" s="304">
        <v>15240</v>
      </c>
      <c r="F11" s="305">
        <v>8.4183898904206433</v>
      </c>
      <c r="G11" s="3164">
        <v>145</v>
      </c>
      <c r="H11" s="2901">
        <v>17.261904761904763</v>
      </c>
      <c r="I11" s="3162">
        <v>43055</v>
      </c>
      <c r="J11" s="2901">
        <v>9.8526315789473689</v>
      </c>
      <c r="K11" s="316"/>
    </row>
    <row r="12" spans="1:11">
      <c r="A12" s="302" t="s">
        <v>172</v>
      </c>
      <c r="B12" s="303" t="s">
        <v>173</v>
      </c>
      <c r="C12" s="304">
        <v>1020</v>
      </c>
      <c r="D12" s="305">
        <v>0.39983692925238334</v>
      </c>
      <c r="E12" s="304">
        <v>725</v>
      </c>
      <c r="F12" s="305">
        <v>0.40098091198303282</v>
      </c>
      <c r="G12" s="3164">
        <v>0</v>
      </c>
      <c r="H12" s="2901">
        <v>0</v>
      </c>
      <c r="I12" s="3162">
        <v>1745</v>
      </c>
      <c r="J12" s="2901">
        <v>0.39954233409610984</v>
      </c>
      <c r="K12" s="316"/>
    </row>
    <row r="13" spans="1:11">
      <c r="A13" s="302" t="s">
        <v>174</v>
      </c>
      <c r="B13" s="303" t="s">
        <v>175</v>
      </c>
      <c r="C13" s="304">
        <v>24210</v>
      </c>
      <c r="D13" s="305">
        <v>9.4894631209232312</v>
      </c>
      <c r="E13" s="304">
        <v>18510</v>
      </c>
      <c r="F13" s="305">
        <v>10.22225167903853</v>
      </c>
      <c r="G13" s="3164">
        <v>110</v>
      </c>
      <c r="H13" s="2901">
        <v>13.095238095238097</v>
      </c>
      <c r="I13" s="3162">
        <v>42825</v>
      </c>
      <c r="J13" s="2901">
        <v>9.8000000000000007</v>
      </c>
      <c r="K13" s="316"/>
    </row>
    <row r="14" spans="1:11">
      <c r="A14" s="302" t="s">
        <v>176</v>
      </c>
      <c r="B14" s="310" t="s">
        <v>177</v>
      </c>
      <c r="C14" s="304">
        <v>18250</v>
      </c>
      <c r="D14" s="305">
        <v>7.1543370546914202</v>
      </c>
      <c r="E14" s="304">
        <v>13595</v>
      </c>
      <c r="F14" s="305">
        <v>7.5092788971367979</v>
      </c>
      <c r="G14" s="3164">
        <v>90</v>
      </c>
      <c r="H14" s="2901">
        <v>10.476190476190476</v>
      </c>
      <c r="I14" s="3162">
        <v>31935</v>
      </c>
      <c r="J14" s="2901">
        <v>7.307780320366132</v>
      </c>
      <c r="K14" s="316"/>
    </row>
    <row r="15" spans="1:11">
      <c r="A15" s="302" t="s">
        <v>178</v>
      </c>
      <c r="B15" s="310" t="s">
        <v>179</v>
      </c>
      <c r="C15" s="304">
        <v>1300</v>
      </c>
      <c r="D15" s="305">
        <v>0.51038008028098347</v>
      </c>
      <c r="E15" s="304">
        <v>750</v>
      </c>
      <c r="F15" s="305">
        <v>0.41478879462707668</v>
      </c>
      <c r="G15" s="3164">
        <v>5</v>
      </c>
      <c r="H15" s="2901">
        <v>0.35714285714285715</v>
      </c>
      <c r="I15" s="3162">
        <v>2055</v>
      </c>
      <c r="J15" s="2901">
        <v>0.47048054919908466</v>
      </c>
      <c r="K15" s="316"/>
    </row>
    <row r="16" spans="1:11">
      <c r="A16" s="302" t="s">
        <v>180</v>
      </c>
      <c r="B16" s="310" t="s">
        <v>181</v>
      </c>
      <c r="C16" s="304">
        <v>95</v>
      </c>
      <c r="D16" s="305">
        <v>3.8023707977922726E-2</v>
      </c>
      <c r="E16" s="304">
        <v>40</v>
      </c>
      <c r="F16" s="305">
        <v>2.0987981618946626E-2</v>
      </c>
      <c r="G16" s="3164">
        <v>0</v>
      </c>
      <c r="H16" s="2901">
        <v>0</v>
      </c>
      <c r="I16" s="3162">
        <v>135</v>
      </c>
      <c r="J16" s="2901">
        <v>3.0892448512585814E-2</v>
      </c>
      <c r="K16" s="316"/>
    </row>
    <row r="17" spans="1:11">
      <c r="A17" s="302" t="s">
        <v>182</v>
      </c>
      <c r="B17" s="310" t="s">
        <v>183</v>
      </c>
      <c r="C17" s="304">
        <v>11425</v>
      </c>
      <c r="D17" s="305">
        <v>4.4793495985950829</v>
      </c>
      <c r="E17" s="304">
        <v>10050</v>
      </c>
      <c r="F17" s="305">
        <v>5.549664192294097</v>
      </c>
      <c r="G17" s="3164">
        <v>60</v>
      </c>
      <c r="H17" s="2901">
        <v>7.3809523809523814</v>
      </c>
      <c r="I17" s="3162">
        <v>21535</v>
      </c>
      <c r="J17" s="2901">
        <v>4.9283752860411898</v>
      </c>
      <c r="K17" s="316"/>
    </row>
    <row r="18" spans="1:11">
      <c r="A18" s="302" t="s">
        <v>184</v>
      </c>
      <c r="B18" s="310" t="s">
        <v>185</v>
      </c>
      <c r="C18" s="304">
        <v>2720</v>
      </c>
      <c r="D18" s="305">
        <v>1.0658398143502259</v>
      </c>
      <c r="E18" s="304">
        <v>1680</v>
      </c>
      <c r="F18" s="305">
        <v>0.92678508306822205</v>
      </c>
      <c r="G18" s="3164">
        <v>15</v>
      </c>
      <c r="H18" s="2901">
        <v>1.5476190476190477</v>
      </c>
      <c r="I18" s="3162">
        <v>4410</v>
      </c>
      <c r="J18" s="2901">
        <v>1.0091533180778032</v>
      </c>
      <c r="K18" s="316"/>
    </row>
    <row r="19" spans="1:11">
      <c r="A19" s="302" t="s">
        <v>186</v>
      </c>
      <c r="B19" s="303" t="s">
        <v>145</v>
      </c>
      <c r="C19" s="304">
        <v>14085</v>
      </c>
      <c r="D19" s="305">
        <v>5.5204936026091316</v>
      </c>
      <c r="E19" s="304">
        <v>7880</v>
      </c>
      <c r="F19" s="305">
        <v>4.352796924708378</v>
      </c>
      <c r="G19" s="3163">
        <v>60</v>
      </c>
      <c r="H19" s="2901">
        <v>7.0238095238095237</v>
      </c>
      <c r="I19" s="3162">
        <v>22025</v>
      </c>
      <c r="J19" s="2901">
        <v>5.0395881006864993</v>
      </c>
      <c r="K19" s="316"/>
    </row>
    <row r="20" spans="1:11" ht="16.2" thickBot="1">
      <c r="A20" s="2" t="s">
        <v>187</v>
      </c>
      <c r="B20" s="2" t="s">
        <v>188</v>
      </c>
      <c r="C20" s="306">
        <v>100775</v>
      </c>
      <c r="D20" s="307">
        <v>39.503888610135476</v>
      </c>
      <c r="E20" s="306">
        <v>68470</v>
      </c>
      <c r="F20" s="307">
        <v>37.815924354895728</v>
      </c>
      <c r="G20" s="3161">
        <v>480</v>
      </c>
      <c r="H20" s="2900">
        <v>57.142857142857139</v>
      </c>
      <c r="I20" s="3160">
        <v>169725</v>
      </c>
      <c r="J20" s="2900">
        <v>38.838443935926776</v>
      </c>
      <c r="K20" s="316"/>
    </row>
    <row r="21" spans="1:11" ht="19.5" customHeight="1" thickTop="1">
      <c r="A21" s="416" t="s">
        <v>189</v>
      </c>
      <c r="B21" s="417"/>
      <c r="C21" s="311"/>
      <c r="D21" s="312"/>
      <c r="E21" s="311"/>
      <c r="F21" s="312"/>
      <c r="G21" s="311"/>
      <c r="H21" s="312"/>
      <c r="I21" s="3159"/>
      <c r="J21" s="312"/>
      <c r="K21" s="316"/>
    </row>
    <row r="22" spans="1:11" ht="16.2" thickBot="1">
      <c r="A22" s="2" t="s">
        <v>46</v>
      </c>
      <c r="B22" s="313" t="s">
        <v>189</v>
      </c>
      <c r="C22" s="314">
        <v>255105</v>
      </c>
      <c r="D22" s="315">
        <v>100</v>
      </c>
      <c r="E22" s="314">
        <v>181055</v>
      </c>
      <c r="F22" s="315">
        <v>100</v>
      </c>
      <c r="G22" s="314">
        <v>840</v>
      </c>
      <c r="H22" s="15">
        <v>100</v>
      </c>
      <c r="I22" s="3158">
        <v>437000</v>
      </c>
      <c r="J22" s="15">
        <v>100</v>
      </c>
      <c r="K22" s="316"/>
    </row>
    <row r="23" spans="1:11" ht="15.6" thickTop="1">
      <c r="C23" s="316"/>
      <c r="D23" s="316"/>
      <c r="E23" s="316"/>
      <c r="F23" s="316"/>
      <c r="G23" s="316"/>
      <c r="H23" s="316"/>
      <c r="I23" s="316"/>
      <c r="J23" s="316"/>
    </row>
    <row r="26" spans="1:11">
      <c r="A26" s="655"/>
      <c r="B26" s="655"/>
      <c r="C26" s="655"/>
      <c r="D26" s="655"/>
      <c r="E26" s="655"/>
    </row>
  </sheetData>
  <mergeCells count="6">
    <mergeCell ref="A21:B21"/>
    <mergeCell ref="A1:J1"/>
    <mergeCell ref="C3:D3"/>
    <mergeCell ref="E3:F3"/>
    <mergeCell ref="G3:H3"/>
    <mergeCell ref="I3:J3"/>
  </mergeCells>
  <pageMargins left="0.7" right="0.7" top="0.75" bottom="0.75" header="0.3" footer="0.3"/>
  <pageSetup paperSize="9" scale="56" orientation="landscape"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C31A-FF8E-4456-A60E-7195F177E4A9}">
  <sheetPr>
    <tabColor theme="2"/>
  </sheetPr>
  <dimension ref="A1:K23"/>
  <sheetViews>
    <sheetView showGridLines="0" zoomScale="70" zoomScaleNormal="70" zoomScaleSheetLayoutView="80" workbookViewId="0">
      <selection activeCell="W32" sqref="W32"/>
    </sheetView>
  </sheetViews>
  <sheetFormatPr defaultColWidth="9.21875" defaultRowHeight="15"/>
  <cols>
    <col min="1" max="1" width="6.77734375" style="297" customWidth="1"/>
    <col min="2" max="2" width="33.44140625" style="297" customWidth="1"/>
    <col min="3" max="9" width="10.77734375" style="297" customWidth="1"/>
    <col min="10" max="10" width="9.21875" style="297"/>
    <col min="11" max="11" width="10.33203125" style="297" bestFit="1" customWidth="1"/>
    <col min="12" max="16384" width="9.21875" style="297"/>
  </cols>
  <sheetData>
    <row r="1" spans="1:11" ht="37.950000000000003" customHeight="1" thickBot="1">
      <c r="A1" s="540" t="s">
        <v>468</v>
      </c>
      <c r="B1" s="540"/>
      <c r="C1" s="540"/>
      <c r="D1" s="540"/>
      <c r="E1" s="540"/>
      <c r="F1" s="540"/>
      <c r="G1" s="540"/>
      <c r="H1" s="540"/>
      <c r="I1" s="540"/>
      <c r="J1" s="540"/>
    </row>
    <row r="2" spans="1:11" ht="18" customHeight="1" thickTop="1" thickBot="1"/>
    <row r="3" spans="1:11" ht="17.399999999999999" thickBot="1">
      <c r="B3" s="298"/>
      <c r="C3" s="396" t="s">
        <v>143</v>
      </c>
      <c r="D3" s="397"/>
      <c r="E3" s="396" t="s">
        <v>144</v>
      </c>
      <c r="F3" s="397"/>
      <c r="G3" s="396" t="s">
        <v>145</v>
      </c>
      <c r="H3" s="397"/>
      <c r="I3" s="396" t="s">
        <v>295</v>
      </c>
      <c r="J3" s="397"/>
    </row>
    <row r="4" spans="1:11" ht="16.8" thickTop="1" thickBot="1">
      <c r="B4" s="298"/>
      <c r="C4" s="19" t="s">
        <v>8</v>
      </c>
      <c r="D4" s="299" t="s">
        <v>9</v>
      </c>
      <c r="E4" s="19" t="s">
        <v>8</v>
      </c>
      <c r="F4" s="299" t="s">
        <v>9</v>
      </c>
      <c r="G4" s="19" t="s">
        <v>8</v>
      </c>
      <c r="H4" s="9" t="s">
        <v>9</v>
      </c>
      <c r="I4" s="19" t="s">
        <v>8</v>
      </c>
      <c r="J4" s="9" t="s">
        <v>9</v>
      </c>
    </row>
    <row r="5" spans="1:11" ht="18.75" customHeight="1">
      <c r="A5" s="300" t="s">
        <v>160</v>
      </c>
      <c r="B5" s="301"/>
      <c r="C5" s="2903"/>
      <c r="D5" s="2902"/>
      <c r="E5" s="2903"/>
      <c r="F5" s="2902"/>
      <c r="G5" s="2903"/>
      <c r="H5" s="2902"/>
      <c r="I5" s="2903"/>
      <c r="J5" s="2902"/>
    </row>
    <row r="6" spans="1:11">
      <c r="A6" s="302" t="s">
        <v>161</v>
      </c>
      <c r="B6" s="303" t="s">
        <v>162</v>
      </c>
      <c r="C6" s="304">
        <v>120540</v>
      </c>
      <c r="D6" s="305">
        <v>47.779262013389832</v>
      </c>
      <c r="E6" s="304">
        <v>91390</v>
      </c>
      <c r="F6" s="305">
        <v>50.817666716710875</v>
      </c>
      <c r="G6" s="3164">
        <v>285</v>
      </c>
      <c r="H6" s="2901">
        <v>33.928571428571431</v>
      </c>
      <c r="I6" s="304">
        <v>212215</v>
      </c>
      <c r="J6" s="2901">
        <v>49.014463163048951</v>
      </c>
      <c r="K6" s="316"/>
    </row>
    <row r="7" spans="1:11">
      <c r="A7" s="302" t="s">
        <v>163</v>
      </c>
      <c r="B7" s="303" t="s">
        <v>164</v>
      </c>
      <c r="C7" s="304">
        <v>25415</v>
      </c>
      <c r="D7" s="305">
        <v>10.073291290267598</v>
      </c>
      <c r="E7" s="304">
        <v>16015</v>
      </c>
      <c r="F7" s="305">
        <v>8.9050883836277599</v>
      </c>
      <c r="G7" s="3164">
        <v>60</v>
      </c>
      <c r="H7" s="2901">
        <v>7.2619047619047628</v>
      </c>
      <c r="I7" s="304">
        <v>41490</v>
      </c>
      <c r="J7" s="2901">
        <v>9.5825961631736725</v>
      </c>
      <c r="K7" s="316"/>
    </row>
    <row r="8" spans="1:11">
      <c r="A8" s="302" t="s">
        <v>165</v>
      </c>
      <c r="B8" s="303" t="s">
        <v>166</v>
      </c>
      <c r="C8" s="304">
        <v>6250</v>
      </c>
      <c r="D8" s="305">
        <v>2.4769998533381425</v>
      </c>
      <c r="E8" s="304">
        <v>4530</v>
      </c>
      <c r="F8" s="305">
        <v>2.5200037811177651</v>
      </c>
      <c r="G8" s="3164">
        <v>15</v>
      </c>
      <c r="H8" s="2901">
        <v>1.6666666666666667</v>
      </c>
      <c r="I8" s="304">
        <v>10795</v>
      </c>
      <c r="J8" s="2901">
        <v>2.4932904042387092</v>
      </c>
      <c r="K8" s="316"/>
    </row>
    <row r="9" spans="1:11" ht="16.2" thickBot="1">
      <c r="A9" s="3" t="s">
        <v>167</v>
      </c>
      <c r="B9" s="3" t="s">
        <v>168</v>
      </c>
      <c r="C9" s="306">
        <v>152200</v>
      </c>
      <c r="D9" s="307">
        <v>60.329553156995573</v>
      </c>
      <c r="E9" s="306">
        <v>111940</v>
      </c>
      <c r="F9" s="307">
        <v>62.242758881456396</v>
      </c>
      <c r="G9" s="3167">
        <v>360</v>
      </c>
      <c r="H9" s="2900">
        <v>42.857142857142854</v>
      </c>
      <c r="I9" s="306">
        <v>264500</v>
      </c>
      <c r="J9" s="2900">
        <v>61.090349730461334</v>
      </c>
      <c r="K9" s="316"/>
    </row>
    <row r="10" spans="1:11" ht="23.25" customHeight="1" thickTop="1">
      <c r="A10" s="300" t="s">
        <v>169</v>
      </c>
      <c r="B10" s="301"/>
      <c r="C10" s="308"/>
      <c r="D10" s="309"/>
      <c r="E10" s="308"/>
      <c r="F10" s="309"/>
      <c r="G10" s="3166"/>
      <c r="H10" s="309"/>
      <c r="I10" s="308"/>
      <c r="J10" s="309"/>
      <c r="K10" s="316"/>
    </row>
    <row r="11" spans="1:11">
      <c r="A11" s="302" t="s">
        <v>170</v>
      </c>
      <c r="B11" s="303" t="s">
        <v>171</v>
      </c>
      <c r="C11" s="304">
        <v>27615</v>
      </c>
      <c r="D11" s="305">
        <v>10.945334765598677</v>
      </c>
      <c r="E11" s="304">
        <v>15230</v>
      </c>
      <c r="F11" s="305">
        <v>8.4697037939068398</v>
      </c>
      <c r="G11" s="3164">
        <v>145</v>
      </c>
      <c r="H11" s="2901">
        <v>17.261904761904763</v>
      </c>
      <c r="I11" s="304">
        <v>42990</v>
      </c>
      <c r="J11" s="2901">
        <v>9.9292778581030205</v>
      </c>
      <c r="K11" s="316"/>
    </row>
    <row r="12" spans="1:11">
      <c r="A12" s="302" t="s">
        <v>172</v>
      </c>
      <c r="B12" s="303" t="s">
        <v>173</v>
      </c>
      <c r="C12" s="304">
        <v>1000</v>
      </c>
      <c r="D12" s="305">
        <v>0.39559063108200776</v>
      </c>
      <c r="E12" s="304">
        <v>720</v>
      </c>
      <c r="F12" s="305">
        <v>0.40090969245055358</v>
      </c>
      <c r="G12" s="3164">
        <v>0</v>
      </c>
      <c r="H12" s="2901">
        <v>0</v>
      </c>
      <c r="I12" s="304">
        <v>1720</v>
      </c>
      <c r="J12" s="2901">
        <v>0.39703253403300987</v>
      </c>
      <c r="K12" s="316"/>
    </row>
    <row r="13" spans="1:11">
      <c r="A13" s="302" t="s">
        <v>174</v>
      </c>
      <c r="B13" s="303" t="s">
        <v>175</v>
      </c>
      <c r="C13" s="304">
        <v>24180</v>
      </c>
      <c r="D13" s="305">
        <v>9.5853433274800715</v>
      </c>
      <c r="E13" s="304">
        <v>18495</v>
      </c>
      <c r="F13" s="305">
        <v>10.283528227712257</v>
      </c>
      <c r="G13" s="3164">
        <v>110</v>
      </c>
      <c r="H13" s="2901">
        <v>13.095238095238097</v>
      </c>
      <c r="I13" s="304">
        <v>42785</v>
      </c>
      <c r="J13" s="2901">
        <v>9.8821605591252819</v>
      </c>
      <c r="K13" s="316"/>
    </row>
    <row r="14" spans="1:11">
      <c r="A14" s="302" t="s">
        <v>176</v>
      </c>
      <c r="B14" s="310" t="s">
        <v>177</v>
      </c>
      <c r="C14" s="304">
        <v>17755</v>
      </c>
      <c r="D14" s="305">
        <v>7.0377872293196875</v>
      </c>
      <c r="E14" s="304">
        <v>13120</v>
      </c>
      <c r="F14" s="305">
        <v>7.2947770530635392</v>
      </c>
      <c r="G14" s="3164">
        <v>90</v>
      </c>
      <c r="H14" s="2901">
        <v>10.476190476190476</v>
      </c>
      <c r="I14" s="304">
        <v>30960</v>
      </c>
      <c r="J14" s="2901">
        <v>7.1512049556312105</v>
      </c>
      <c r="K14" s="316"/>
    </row>
    <row r="15" spans="1:11">
      <c r="A15" s="302" t="s">
        <v>178</v>
      </c>
      <c r="B15" s="310" t="s">
        <v>179</v>
      </c>
      <c r="C15" s="304">
        <v>1300</v>
      </c>
      <c r="D15" s="305">
        <v>0.51569480063897</v>
      </c>
      <c r="E15" s="304">
        <v>750</v>
      </c>
      <c r="F15" s="305">
        <v>0.41759109435556968</v>
      </c>
      <c r="G15" s="3164">
        <v>5</v>
      </c>
      <c r="H15" s="2901">
        <v>0.35714285714285715</v>
      </c>
      <c r="I15" s="304">
        <v>2055</v>
      </c>
      <c r="J15" s="2901">
        <v>0.47463749705516878</v>
      </c>
      <c r="K15" s="316"/>
    </row>
    <row r="16" spans="1:11">
      <c r="A16" s="302" t="s">
        <v>180</v>
      </c>
      <c r="B16" s="310" t="s">
        <v>181</v>
      </c>
      <c r="C16" s="304">
        <v>95</v>
      </c>
      <c r="D16" s="305">
        <v>3.8449189594143042E-2</v>
      </c>
      <c r="E16" s="304">
        <v>40</v>
      </c>
      <c r="F16" s="305">
        <v>2.1129775746353722E-2</v>
      </c>
      <c r="G16" s="3164">
        <v>0</v>
      </c>
      <c r="H16" s="2901">
        <v>0</v>
      </c>
      <c r="I16" s="304">
        <v>135</v>
      </c>
      <c r="J16" s="2901">
        <v>3.118056549997459E-2</v>
      </c>
      <c r="K16" s="316"/>
    </row>
    <row r="17" spans="1:11">
      <c r="A17" s="302" t="s">
        <v>182</v>
      </c>
      <c r="B17" s="310" t="s">
        <v>183</v>
      </c>
      <c r="C17" s="304">
        <v>11365</v>
      </c>
      <c r="D17" s="305">
        <v>4.50489731688078</v>
      </c>
      <c r="E17" s="304">
        <v>10000</v>
      </c>
      <c r="F17" s="305">
        <v>5.5604673016720323</v>
      </c>
      <c r="G17" s="3164">
        <v>60</v>
      </c>
      <c r="H17" s="2901">
        <v>7.3809523809523814</v>
      </c>
      <c r="I17" s="304">
        <v>21425</v>
      </c>
      <c r="J17" s="2901">
        <v>4.9489331627255977</v>
      </c>
      <c r="K17" s="316"/>
    </row>
    <row r="18" spans="1:11">
      <c r="A18" s="302" t="s">
        <v>184</v>
      </c>
      <c r="B18" s="310" t="s">
        <v>185</v>
      </c>
      <c r="C18" s="304">
        <v>2720</v>
      </c>
      <c r="D18" s="305">
        <v>1.0773700754317606</v>
      </c>
      <c r="E18" s="304">
        <v>1675</v>
      </c>
      <c r="F18" s="305">
        <v>0.93249036649039985</v>
      </c>
      <c r="G18" s="3164">
        <v>15</v>
      </c>
      <c r="H18" s="2901">
        <v>1.5476190476190477</v>
      </c>
      <c r="I18" s="304">
        <v>4410</v>
      </c>
      <c r="J18" s="2901">
        <v>1.0181032053621335</v>
      </c>
      <c r="K18" s="316"/>
    </row>
    <row r="19" spans="1:11">
      <c r="A19" s="302" t="s">
        <v>186</v>
      </c>
      <c r="B19" s="303" t="s">
        <v>145</v>
      </c>
      <c r="C19" s="304">
        <v>14050</v>
      </c>
      <c r="D19" s="305">
        <v>5.5699795069783304</v>
      </c>
      <c r="E19" s="304">
        <v>7870</v>
      </c>
      <c r="F19" s="305">
        <v>4.3766438131460568</v>
      </c>
      <c r="G19" s="3163">
        <v>60</v>
      </c>
      <c r="H19" s="2901">
        <v>7.0238095238095237</v>
      </c>
      <c r="I19" s="304">
        <v>21980</v>
      </c>
      <c r="J19" s="2901">
        <v>5.0771199320032707</v>
      </c>
      <c r="K19" s="316"/>
    </row>
    <row r="20" spans="1:11" ht="16.2" thickBot="1">
      <c r="A20" s="2" t="s">
        <v>187</v>
      </c>
      <c r="B20" s="2" t="s">
        <v>188</v>
      </c>
      <c r="C20" s="306">
        <v>100080</v>
      </c>
      <c r="D20" s="307">
        <v>39.670446843004427</v>
      </c>
      <c r="E20" s="306">
        <v>67905</v>
      </c>
      <c r="F20" s="307">
        <v>37.757241118543597</v>
      </c>
      <c r="G20" s="3161">
        <v>480</v>
      </c>
      <c r="H20" s="2900">
        <v>57.142857142857139</v>
      </c>
      <c r="I20" s="306">
        <v>168465</v>
      </c>
      <c r="J20" s="2900">
        <v>38.909650269538666</v>
      </c>
      <c r="K20" s="316"/>
    </row>
    <row r="21" spans="1:11" ht="19.5" customHeight="1" thickTop="1">
      <c r="A21" s="416" t="s">
        <v>189</v>
      </c>
      <c r="B21" s="417"/>
      <c r="C21" s="311"/>
      <c r="D21" s="312"/>
      <c r="E21" s="311"/>
      <c r="F21" s="312"/>
      <c r="G21" s="311"/>
      <c r="H21" s="312"/>
      <c r="I21" s="311"/>
      <c r="J21" s="312"/>
      <c r="K21" s="316"/>
    </row>
    <row r="22" spans="1:11" ht="16.2" thickBot="1">
      <c r="A22" s="2" t="s">
        <v>46</v>
      </c>
      <c r="B22" s="313" t="s">
        <v>189</v>
      </c>
      <c r="C22" s="314">
        <v>252280</v>
      </c>
      <c r="D22" s="315">
        <v>100</v>
      </c>
      <c r="E22" s="314">
        <v>179840</v>
      </c>
      <c r="F22" s="315">
        <v>100</v>
      </c>
      <c r="G22" s="314">
        <v>840</v>
      </c>
      <c r="H22" s="15">
        <v>100</v>
      </c>
      <c r="I22" s="314">
        <v>432960</v>
      </c>
      <c r="J22" s="15">
        <v>100</v>
      </c>
      <c r="K22" s="316"/>
    </row>
    <row r="23" spans="1:11" ht="15.6" thickTop="1">
      <c r="C23" s="316"/>
      <c r="D23" s="316"/>
      <c r="E23" s="316"/>
      <c r="F23" s="316"/>
      <c r="G23" s="316"/>
      <c r="H23" s="316"/>
      <c r="I23" s="316"/>
      <c r="J23" s="316"/>
    </row>
  </sheetData>
  <mergeCells count="6">
    <mergeCell ref="A21:B21"/>
    <mergeCell ref="A1:J1"/>
    <mergeCell ref="C3:D3"/>
    <mergeCell ref="E3:F3"/>
    <mergeCell ref="G3:H3"/>
    <mergeCell ref="I3:J3"/>
  </mergeCells>
  <pageMargins left="0.7" right="0.7" top="0.75" bottom="0.75" header="0.3" footer="0.3"/>
  <pageSetup paperSize="9" scale="56" orientation="landscape"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FE219-E769-429B-8246-D627EAC99B9E}">
  <sheetPr>
    <tabColor theme="2"/>
  </sheetPr>
  <dimension ref="A1:R11"/>
  <sheetViews>
    <sheetView showGridLines="0" zoomScale="80" zoomScaleNormal="80" zoomScaleSheetLayoutView="80" workbookViewId="0">
      <selection activeCell="W32" sqref="W32"/>
    </sheetView>
  </sheetViews>
  <sheetFormatPr defaultColWidth="10" defaultRowHeight="15"/>
  <cols>
    <col min="1" max="1" width="9.6640625" style="11" customWidth="1"/>
    <col min="2" max="2" width="27.21875" style="11" customWidth="1"/>
    <col min="3" max="3" width="14.109375" style="11" customWidth="1"/>
    <col min="4" max="5" width="10.77734375" style="11" customWidth="1"/>
    <col min="6" max="6" width="14.109375" style="11" customWidth="1"/>
    <col min="7" max="8" width="10.77734375" style="11" customWidth="1"/>
    <col min="9" max="9" width="14.109375" style="11" customWidth="1"/>
    <col min="10" max="11" width="10.77734375" style="11" customWidth="1"/>
    <col min="12" max="12" width="14.109375" style="11" customWidth="1"/>
    <col min="13" max="14" width="10.77734375" style="11" customWidth="1"/>
    <col min="15" max="15" width="14.109375" style="11" customWidth="1"/>
    <col min="16" max="16" width="10.77734375" style="11" customWidth="1"/>
    <col min="17" max="18" width="12.21875" style="11" customWidth="1"/>
    <col min="19" max="19" width="12.5546875" style="11" customWidth="1"/>
    <col min="20" max="16384" width="10" style="11"/>
  </cols>
  <sheetData>
    <row r="1" spans="1:18" ht="19.8" thickBot="1">
      <c r="A1" s="496" t="s">
        <v>470</v>
      </c>
      <c r="B1" s="496"/>
      <c r="C1" s="496"/>
      <c r="D1" s="496"/>
      <c r="E1" s="496"/>
      <c r="F1" s="496"/>
      <c r="G1" s="496"/>
      <c r="H1" s="496"/>
      <c r="I1" s="496"/>
      <c r="J1" s="496"/>
      <c r="K1" s="496"/>
      <c r="L1" s="496"/>
      <c r="M1" s="496"/>
      <c r="N1" s="496"/>
      <c r="O1" s="496"/>
      <c r="P1" s="496"/>
    </row>
    <row r="2" spans="1:18" ht="16.2" thickTop="1" thickBot="1">
      <c r="B2" s="1077"/>
      <c r="C2" s="1077"/>
      <c r="D2" s="1077"/>
      <c r="E2" s="1077"/>
      <c r="F2" s="1077"/>
      <c r="G2" s="1077"/>
      <c r="H2" s="1077"/>
      <c r="I2" s="1077"/>
      <c r="J2" s="1077"/>
      <c r="K2" s="1077"/>
      <c r="L2" s="1077"/>
      <c r="M2" s="1077"/>
      <c r="N2" s="1077"/>
      <c r="O2" s="1077"/>
      <c r="P2" s="1077"/>
    </row>
    <row r="3" spans="1:18" ht="17.399999999999999" thickBot="1">
      <c r="C3" s="3194" t="s">
        <v>119</v>
      </c>
      <c r="D3" s="3193"/>
      <c r="E3" s="3192"/>
      <c r="F3" s="3191" t="s">
        <v>120</v>
      </c>
      <c r="G3" s="3193"/>
      <c r="H3" s="3192"/>
      <c r="I3" s="3191" t="s">
        <v>121</v>
      </c>
      <c r="J3" s="3193"/>
      <c r="K3" s="3192"/>
      <c r="L3" s="3191" t="s">
        <v>122</v>
      </c>
      <c r="M3" s="3193"/>
      <c r="N3" s="3192"/>
      <c r="O3" s="3191" t="s">
        <v>15</v>
      </c>
      <c r="P3" s="3190"/>
    </row>
    <row r="4" spans="1:18" ht="16.8" thickTop="1" thickBot="1">
      <c r="C4" s="635" t="s">
        <v>8</v>
      </c>
      <c r="D4" s="1012" t="s">
        <v>9</v>
      </c>
      <c r="E4" s="503" t="s">
        <v>10</v>
      </c>
      <c r="F4" s="16" t="s">
        <v>8</v>
      </c>
      <c r="G4" s="1012" t="s">
        <v>9</v>
      </c>
      <c r="H4" s="503" t="s">
        <v>10</v>
      </c>
      <c r="I4" s="16" t="s">
        <v>8</v>
      </c>
      <c r="J4" s="1012" t="s">
        <v>9</v>
      </c>
      <c r="K4" s="503" t="s">
        <v>10</v>
      </c>
      <c r="L4" s="16" t="s">
        <v>8</v>
      </c>
      <c r="M4" s="1012" t="s">
        <v>9</v>
      </c>
      <c r="N4" s="503" t="s">
        <v>10</v>
      </c>
      <c r="O4" s="16" t="s">
        <v>8</v>
      </c>
      <c r="P4" s="3189" t="s">
        <v>9</v>
      </c>
      <c r="R4" s="1672"/>
    </row>
    <row r="5" spans="1:18">
      <c r="A5" s="3188" t="s">
        <v>215</v>
      </c>
      <c r="B5" s="3187" t="s">
        <v>469</v>
      </c>
      <c r="C5" s="3186">
        <v>219585</v>
      </c>
      <c r="D5" s="3185">
        <v>16.366101361413257</v>
      </c>
      <c r="E5" s="3184">
        <v>48.832249570794453</v>
      </c>
      <c r="F5" s="3183">
        <v>92435</v>
      </c>
      <c r="G5" s="3185">
        <v>15.807430260079624</v>
      </c>
      <c r="H5" s="3184">
        <v>20.555832302943504</v>
      </c>
      <c r="I5" s="3183">
        <v>75890</v>
      </c>
      <c r="J5" s="3185">
        <v>14.684199731431423</v>
      </c>
      <c r="K5" s="3184">
        <v>16.876895843155395</v>
      </c>
      <c r="L5" s="3183">
        <v>61760</v>
      </c>
      <c r="M5" s="3185">
        <v>15.788276255211676</v>
      </c>
      <c r="N5" s="3184">
        <v>13.735022283106648</v>
      </c>
      <c r="O5" s="3183">
        <v>449670</v>
      </c>
      <c r="P5" s="3182">
        <v>15.864433233925137</v>
      </c>
      <c r="R5" s="1672"/>
    </row>
    <row r="6" spans="1:18">
      <c r="A6" s="3181" t="s">
        <v>213</v>
      </c>
      <c r="B6" s="3180" t="s">
        <v>212</v>
      </c>
      <c r="C6" s="3179">
        <v>1122110</v>
      </c>
      <c r="D6" s="3178">
        <v>83.633898638586743</v>
      </c>
      <c r="E6" s="3177">
        <v>47.053157679997213</v>
      </c>
      <c r="F6" s="3176">
        <v>492310</v>
      </c>
      <c r="G6" s="3178">
        <v>84.192569739920373</v>
      </c>
      <c r="H6" s="3177">
        <v>20.643935502456628</v>
      </c>
      <c r="I6" s="3176">
        <v>440925</v>
      </c>
      <c r="J6" s="3178">
        <v>85.31580026856858</v>
      </c>
      <c r="K6" s="3177">
        <v>18.489139217862665</v>
      </c>
      <c r="L6" s="3176">
        <v>329425</v>
      </c>
      <c r="M6" s="3178">
        <v>84.21172374478833</v>
      </c>
      <c r="N6" s="3177">
        <v>13.813767599683491</v>
      </c>
      <c r="O6" s="3176">
        <v>2384775</v>
      </c>
      <c r="P6" s="3175">
        <v>84.135566766074859</v>
      </c>
      <c r="R6" s="1672"/>
    </row>
    <row r="7" spans="1:18" s="3168" customFormat="1" ht="16.2" thickBot="1">
      <c r="A7" s="3174" t="s">
        <v>239</v>
      </c>
      <c r="B7" s="3174" t="s">
        <v>15</v>
      </c>
      <c r="C7" s="3173">
        <v>1341695</v>
      </c>
      <c r="D7" s="3172">
        <v>100</v>
      </c>
      <c r="E7" s="3171">
        <v>47.335400525182919</v>
      </c>
      <c r="F7" s="3170">
        <v>584745</v>
      </c>
      <c r="G7" s="3172">
        <v>100</v>
      </c>
      <c r="H7" s="3171">
        <v>20.629958429192914</v>
      </c>
      <c r="I7" s="3170">
        <v>516815</v>
      </c>
      <c r="J7" s="3172">
        <v>100</v>
      </c>
      <c r="K7" s="3171">
        <v>18.233365944113846</v>
      </c>
      <c r="L7" s="3170">
        <v>391190</v>
      </c>
      <c r="M7" s="3172">
        <v>100</v>
      </c>
      <c r="N7" s="3171">
        <v>13.801275101510315</v>
      </c>
      <c r="O7" s="3170">
        <v>2834440</v>
      </c>
      <c r="P7" s="3169">
        <v>100</v>
      </c>
      <c r="R7" s="1672"/>
    </row>
    <row r="8" spans="1:18" ht="15.6" thickTop="1"/>
    <row r="11" spans="1:18" ht="15.75" customHeight="1"/>
  </sheetData>
  <mergeCells count="6">
    <mergeCell ref="A1:P1"/>
    <mergeCell ref="C3:E3"/>
    <mergeCell ref="F3:H3"/>
    <mergeCell ref="I3:K3"/>
    <mergeCell ref="L3:N3"/>
    <mergeCell ref="O3:P3"/>
  </mergeCells>
  <pageMargins left="0.75" right="0.75" top="1" bottom="1" header="0.5" footer="0.5"/>
  <pageSetup paperSize="9" scale="44" orientation="landscape"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57417-34CC-4520-8116-0DBCD7997BC5}">
  <sheetPr>
    <tabColor theme="2"/>
  </sheetPr>
  <dimension ref="A1:R15"/>
  <sheetViews>
    <sheetView showGridLines="0" topLeftCell="A6" zoomScale="70" zoomScaleNormal="70" zoomScaleSheetLayoutView="80" workbookViewId="0">
      <selection activeCell="W32" sqref="W32"/>
    </sheetView>
  </sheetViews>
  <sheetFormatPr defaultColWidth="10" defaultRowHeight="15"/>
  <cols>
    <col min="1" max="1" width="9.6640625" style="541" customWidth="1"/>
    <col min="2" max="2" width="45.21875" style="541" customWidth="1"/>
    <col min="3" max="3" width="14.109375" style="541" customWidth="1"/>
    <col min="4" max="5" width="10.77734375" style="541" customWidth="1"/>
    <col min="6" max="6" width="14.109375" style="541" customWidth="1"/>
    <col min="7" max="8" width="10.77734375" style="541" customWidth="1"/>
    <col min="9" max="9" width="14.109375" style="541" customWidth="1"/>
    <col min="10" max="11" width="10.77734375" style="541" customWidth="1"/>
    <col min="12" max="12" width="14.109375" style="541" customWidth="1"/>
    <col min="13" max="14" width="10.77734375" style="541" customWidth="1"/>
    <col min="15" max="15" width="14.109375" style="541" customWidth="1"/>
    <col min="16" max="16" width="10.77734375" style="541" customWidth="1"/>
    <col min="17" max="18" width="12.21875" style="541" customWidth="1"/>
    <col min="19" max="19" width="12.5546875" style="541" customWidth="1"/>
    <col min="20" max="16384" width="10" style="541"/>
  </cols>
  <sheetData>
    <row r="1" spans="1:18" ht="19.8" thickBot="1">
      <c r="A1" s="1805" t="s">
        <v>473</v>
      </c>
      <c r="B1" s="1805"/>
      <c r="C1" s="1805"/>
      <c r="D1" s="1805"/>
      <c r="E1" s="1805"/>
      <c r="F1" s="1805"/>
      <c r="G1" s="1805"/>
      <c r="H1" s="1805"/>
      <c r="I1" s="1805"/>
      <c r="J1" s="1805"/>
      <c r="K1" s="1805"/>
      <c r="L1" s="1805"/>
      <c r="M1" s="1805"/>
      <c r="N1" s="1805"/>
      <c r="O1" s="1805"/>
      <c r="P1" s="1805"/>
    </row>
    <row r="2" spans="1:18" ht="16.2" thickTop="1" thickBot="1">
      <c r="B2" s="1804"/>
      <c r="C2" s="1804"/>
      <c r="D2" s="1804"/>
      <c r="E2" s="1804"/>
      <c r="F2" s="1804"/>
      <c r="G2" s="1804"/>
      <c r="H2" s="1804"/>
      <c r="I2" s="1804"/>
      <c r="J2" s="1804"/>
      <c r="K2" s="1804"/>
      <c r="L2" s="1804"/>
      <c r="M2" s="1804"/>
      <c r="N2" s="1804"/>
      <c r="O2" s="1804"/>
      <c r="P2" s="1804"/>
    </row>
    <row r="3" spans="1:18" ht="17.399999999999999" thickBot="1">
      <c r="C3" s="757" t="s">
        <v>119</v>
      </c>
      <c r="D3" s="3222"/>
      <c r="E3" s="3221"/>
      <c r="F3" s="3220" t="s">
        <v>120</v>
      </c>
      <c r="G3" s="3222"/>
      <c r="H3" s="3221"/>
      <c r="I3" s="3220" t="s">
        <v>121</v>
      </c>
      <c r="J3" s="3222"/>
      <c r="K3" s="3221"/>
      <c r="L3" s="3220" t="s">
        <v>122</v>
      </c>
      <c r="M3" s="3222"/>
      <c r="N3" s="3221"/>
      <c r="O3" s="3220" t="s">
        <v>15</v>
      </c>
      <c r="P3" s="756"/>
    </row>
    <row r="4" spans="1:18" ht="16.8" thickTop="1" thickBot="1">
      <c r="A4" s="3219"/>
      <c r="B4" s="3219"/>
      <c r="C4" s="3218" t="s">
        <v>8</v>
      </c>
      <c r="D4" s="3217" t="s">
        <v>9</v>
      </c>
      <c r="E4" s="3216" t="s">
        <v>10</v>
      </c>
      <c r="F4" s="1286" t="s">
        <v>8</v>
      </c>
      <c r="G4" s="3217" t="s">
        <v>9</v>
      </c>
      <c r="H4" s="3216" t="s">
        <v>10</v>
      </c>
      <c r="I4" s="1286" t="s">
        <v>8</v>
      </c>
      <c r="J4" s="3217" t="s">
        <v>9</v>
      </c>
      <c r="K4" s="3216" t="s">
        <v>10</v>
      </c>
      <c r="L4" s="1286" t="s">
        <v>8</v>
      </c>
      <c r="M4" s="3217" t="s">
        <v>9</v>
      </c>
      <c r="N4" s="3216" t="s">
        <v>10</v>
      </c>
      <c r="O4" s="1286" t="s">
        <v>8</v>
      </c>
      <c r="P4" s="3215" t="s">
        <v>9</v>
      </c>
      <c r="R4" s="3195"/>
    </row>
    <row r="5" spans="1:18">
      <c r="A5" s="302" t="s">
        <v>232</v>
      </c>
      <c r="B5" s="3212" t="s">
        <v>231</v>
      </c>
      <c r="C5" s="3214">
        <v>1930</v>
      </c>
      <c r="D5" s="3210">
        <v>0.87848330699553245</v>
      </c>
      <c r="E5" s="103">
        <v>46.381341668670359</v>
      </c>
      <c r="F5" s="3213">
        <v>690</v>
      </c>
      <c r="G5" s="3210">
        <v>0.74865037378425447</v>
      </c>
      <c r="H5" s="103">
        <v>16.638615051695119</v>
      </c>
      <c r="I5" s="3213">
        <v>700</v>
      </c>
      <c r="J5" s="3210">
        <v>0.92502305969165888</v>
      </c>
      <c r="K5" s="103">
        <v>16.879057465736956</v>
      </c>
      <c r="L5" s="3213">
        <v>835</v>
      </c>
      <c r="M5" s="3210">
        <v>1.353583109355267</v>
      </c>
      <c r="N5" s="103">
        <v>20.100985813897569</v>
      </c>
      <c r="O5" s="3213">
        <v>4160</v>
      </c>
      <c r="P5" s="3208">
        <v>0.92490459627992216</v>
      </c>
      <c r="R5" s="3195"/>
    </row>
    <row r="6" spans="1:18">
      <c r="A6" s="302" t="s">
        <v>230</v>
      </c>
      <c r="B6" s="3212" t="s">
        <v>229</v>
      </c>
      <c r="C6" s="3211">
        <v>3095</v>
      </c>
      <c r="D6" s="3210">
        <v>1.4090343970161625</v>
      </c>
      <c r="E6" s="103">
        <v>41.023601166799253</v>
      </c>
      <c r="F6" s="3211">
        <v>1155</v>
      </c>
      <c r="G6" s="3210">
        <v>1.2517174602144254</v>
      </c>
      <c r="H6" s="103">
        <v>15.340758419517369</v>
      </c>
      <c r="I6" s="3211">
        <v>1200</v>
      </c>
      <c r="J6" s="3210">
        <v>1.5838713928053763</v>
      </c>
      <c r="K6" s="103">
        <v>15.937417130734552</v>
      </c>
      <c r="L6" s="3211">
        <v>2090</v>
      </c>
      <c r="M6" s="3210">
        <v>3.3823386548363072</v>
      </c>
      <c r="N6" s="103">
        <v>27.69822328294882</v>
      </c>
      <c r="O6" s="3209">
        <v>7540</v>
      </c>
      <c r="P6" s="3208">
        <v>1.6772374285028067</v>
      </c>
      <c r="R6" s="3195"/>
    </row>
    <row r="7" spans="1:18">
      <c r="A7" s="302" t="s">
        <v>228</v>
      </c>
      <c r="B7" s="3212" t="s">
        <v>227</v>
      </c>
      <c r="C7" s="3211">
        <v>17210</v>
      </c>
      <c r="D7" s="3210">
        <v>7.837127646493582</v>
      </c>
      <c r="E7" s="103">
        <v>43.758740814198902</v>
      </c>
      <c r="F7" s="3211">
        <v>6950</v>
      </c>
      <c r="G7" s="3210">
        <v>7.5167959494985563</v>
      </c>
      <c r="H7" s="103">
        <v>17.667251506598518</v>
      </c>
      <c r="I7" s="3211">
        <v>6540</v>
      </c>
      <c r="J7" s="3210">
        <v>8.6177361971274209</v>
      </c>
      <c r="K7" s="103">
        <v>16.629796323136777</v>
      </c>
      <c r="L7" s="3211">
        <v>8630</v>
      </c>
      <c r="M7" s="3210">
        <v>13.97299310255497</v>
      </c>
      <c r="N7" s="103">
        <v>21.944211356065807</v>
      </c>
      <c r="O7" s="3209">
        <v>39325</v>
      </c>
      <c r="P7" s="3208">
        <v>8.7457857797308236</v>
      </c>
      <c r="R7" s="3195"/>
    </row>
    <row r="8" spans="1:18">
      <c r="A8" s="302" t="s">
        <v>226</v>
      </c>
      <c r="B8" s="3212" t="s">
        <v>225</v>
      </c>
      <c r="C8" s="3211">
        <v>65880</v>
      </c>
      <c r="D8" s="3210">
        <v>30.001411766848985</v>
      </c>
      <c r="E8" s="103">
        <v>50.123257654148155</v>
      </c>
      <c r="F8" s="3211">
        <v>32140</v>
      </c>
      <c r="G8" s="3210">
        <v>34.771131522291817</v>
      </c>
      <c r="H8" s="103">
        <v>24.453709903219917</v>
      </c>
      <c r="I8" s="3211">
        <v>21750</v>
      </c>
      <c r="J8" s="3210">
        <v>28.661220187112928</v>
      </c>
      <c r="K8" s="103">
        <v>16.549242193681906</v>
      </c>
      <c r="L8" s="3211">
        <v>11665</v>
      </c>
      <c r="M8" s="3210">
        <v>18.883779670347465</v>
      </c>
      <c r="N8" s="103">
        <v>8.8737902489500264</v>
      </c>
      <c r="O8" s="3209">
        <v>131430</v>
      </c>
      <c r="P8" s="3208">
        <v>29.228675378279085</v>
      </c>
      <c r="R8" s="3195"/>
    </row>
    <row r="9" spans="1:18">
      <c r="A9" s="302" t="s">
        <v>63</v>
      </c>
      <c r="B9" s="3212" t="s">
        <v>224</v>
      </c>
      <c r="C9" s="3211">
        <v>3775</v>
      </c>
      <c r="D9" s="3210">
        <v>1.7182568778093024</v>
      </c>
      <c r="E9" s="103">
        <v>38.872862147125495</v>
      </c>
      <c r="F9" s="3209">
        <v>1550</v>
      </c>
      <c r="G9" s="3210">
        <v>1.6768902881005701</v>
      </c>
      <c r="H9" s="103">
        <v>15.969503399958787</v>
      </c>
      <c r="I9" s="3209">
        <v>1590</v>
      </c>
      <c r="J9" s="3210">
        <v>2.0938200026353933</v>
      </c>
      <c r="K9" s="103">
        <v>16.371316711312588</v>
      </c>
      <c r="L9" s="3209">
        <v>2795</v>
      </c>
      <c r="M9" s="3210">
        <v>4.5238172338978657</v>
      </c>
      <c r="N9" s="103">
        <v>28.786317741603135</v>
      </c>
      <c r="O9" s="3209">
        <v>9705</v>
      </c>
      <c r="P9" s="3208">
        <v>2.158481368476298</v>
      </c>
      <c r="R9" s="3195"/>
    </row>
    <row r="10" spans="1:18">
      <c r="A10" s="302" t="s">
        <v>223</v>
      </c>
      <c r="B10" s="3212" t="s">
        <v>472</v>
      </c>
      <c r="C10" s="3211">
        <v>12255</v>
      </c>
      <c r="D10" s="3210">
        <v>5.5819439574101821</v>
      </c>
      <c r="E10" s="103">
        <v>62.615581098339725</v>
      </c>
      <c r="F10" s="3209">
        <v>4100</v>
      </c>
      <c r="G10" s="3210">
        <v>4.4356452782015081</v>
      </c>
      <c r="H10" s="103">
        <v>20.945083014048532</v>
      </c>
      <c r="I10" s="3209">
        <v>2020</v>
      </c>
      <c r="J10" s="3210">
        <v>2.6630649624456453</v>
      </c>
      <c r="K10" s="103">
        <v>10.324393358876117</v>
      </c>
      <c r="L10" s="3209">
        <v>1195</v>
      </c>
      <c r="M10" s="3210">
        <v>1.9380849065768595</v>
      </c>
      <c r="N10" s="103">
        <v>6.1149425287356323</v>
      </c>
      <c r="O10" s="3209">
        <v>19575</v>
      </c>
      <c r="P10" s="3208">
        <v>4.3532117028563295</v>
      </c>
      <c r="R10" s="3195"/>
    </row>
    <row r="11" spans="1:18">
      <c r="A11" s="302" t="s">
        <v>221</v>
      </c>
      <c r="B11" s="3212" t="s">
        <v>220</v>
      </c>
      <c r="C11" s="3211">
        <v>75865</v>
      </c>
      <c r="D11" s="3210">
        <v>34.549578063875622</v>
      </c>
      <c r="E11" s="103">
        <v>52.859860229513458</v>
      </c>
      <c r="F11" s="3209">
        <v>27715</v>
      </c>
      <c r="G11" s="3210">
        <v>29.986043945344193</v>
      </c>
      <c r="H11" s="103">
        <v>19.312156409166604</v>
      </c>
      <c r="I11" s="3209">
        <v>24585</v>
      </c>
      <c r="J11" s="3210">
        <v>32.398207932533928</v>
      </c>
      <c r="K11" s="103">
        <v>17.131290891228463</v>
      </c>
      <c r="L11" s="3209">
        <v>15350</v>
      </c>
      <c r="M11" s="3210">
        <v>24.856708008160357</v>
      </c>
      <c r="N11" s="103">
        <v>10.696692470091484</v>
      </c>
      <c r="O11" s="3209">
        <v>143520</v>
      </c>
      <c r="P11" s="3208">
        <v>31.917103285090331</v>
      </c>
      <c r="R11" s="3195"/>
    </row>
    <row r="12" spans="1:18">
      <c r="A12" s="302" t="s">
        <v>219</v>
      </c>
      <c r="B12" s="3212" t="s">
        <v>218</v>
      </c>
      <c r="C12" s="3211">
        <v>23885</v>
      </c>
      <c r="D12" s="3210">
        <v>10.876980458414359</v>
      </c>
      <c r="E12" s="103">
        <v>39.585646805336872</v>
      </c>
      <c r="F12" s="3209">
        <v>12280</v>
      </c>
      <c r="G12" s="3210">
        <v>13.283134811160515</v>
      </c>
      <c r="H12" s="103">
        <v>20.349714096295681</v>
      </c>
      <c r="I12" s="3209">
        <v>11890</v>
      </c>
      <c r="J12" s="3210">
        <v>15.668731058110422</v>
      </c>
      <c r="K12" s="103">
        <v>19.708295350957155</v>
      </c>
      <c r="L12" s="3209">
        <v>12280</v>
      </c>
      <c r="M12" s="3210">
        <v>19.88601405394903</v>
      </c>
      <c r="N12" s="103">
        <v>20.356343747410293</v>
      </c>
      <c r="O12" s="3209">
        <v>60335</v>
      </c>
      <c r="P12" s="3208">
        <v>13.417677041728565</v>
      </c>
      <c r="R12" s="3195"/>
    </row>
    <row r="13" spans="1:18">
      <c r="A13" s="3207" t="s">
        <v>217</v>
      </c>
      <c r="B13" s="3206" t="s">
        <v>471</v>
      </c>
      <c r="C13" s="3205">
        <v>15695</v>
      </c>
      <c r="D13" s="3204">
        <v>7.1471835251362821</v>
      </c>
      <c r="E13" s="2089">
        <v>46.062633911537674</v>
      </c>
      <c r="F13" s="3203">
        <v>5850</v>
      </c>
      <c r="G13" s="3204">
        <v>6.3299903714041523</v>
      </c>
      <c r="H13" s="2089">
        <v>17.172962343341844</v>
      </c>
      <c r="I13" s="3203">
        <v>5605</v>
      </c>
      <c r="J13" s="3204">
        <v>7.3883252075372248</v>
      </c>
      <c r="K13" s="2089">
        <v>16.456810777494056</v>
      </c>
      <c r="L13" s="3203">
        <v>6920</v>
      </c>
      <c r="M13" s="3204">
        <v>11.202681260321881</v>
      </c>
      <c r="N13" s="2089">
        <v>20.307592967626427</v>
      </c>
      <c r="O13" s="3203">
        <v>34070</v>
      </c>
      <c r="P13" s="3202">
        <v>7.5769234190558361</v>
      </c>
      <c r="R13" s="3195"/>
    </row>
    <row r="14" spans="1:18" ht="16.2" thickBot="1">
      <c r="A14" s="3174" t="s">
        <v>211</v>
      </c>
      <c r="B14" s="3201" t="s">
        <v>214</v>
      </c>
      <c r="C14" s="3200">
        <v>219585</v>
      </c>
      <c r="D14" s="3199">
        <v>100</v>
      </c>
      <c r="E14" s="3198">
        <v>48.832249570794453</v>
      </c>
      <c r="F14" s="3197">
        <v>92435</v>
      </c>
      <c r="G14" s="3199">
        <v>99.999999999999986</v>
      </c>
      <c r="H14" s="3198">
        <v>20.555832302943504</v>
      </c>
      <c r="I14" s="3197">
        <v>75890</v>
      </c>
      <c r="J14" s="3199">
        <v>100</v>
      </c>
      <c r="K14" s="3198">
        <v>16.876895843155395</v>
      </c>
      <c r="L14" s="3197">
        <v>61760</v>
      </c>
      <c r="M14" s="3199">
        <v>100</v>
      </c>
      <c r="N14" s="3198">
        <v>13.735022283106648</v>
      </c>
      <c r="O14" s="3197">
        <v>449670</v>
      </c>
      <c r="P14" s="3196">
        <v>99.999999999999986</v>
      </c>
      <c r="R14" s="3195"/>
    </row>
    <row r="15" spans="1:18" ht="15.6" thickTop="1">
      <c r="C15" s="542"/>
      <c r="D15" s="542"/>
      <c r="E15" s="542"/>
      <c r="F15" s="542"/>
      <c r="G15" s="542"/>
      <c r="H15" s="542"/>
      <c r="I15" s="542"/>
      <c r="J15" s="542"/>
      <c r="K15" s="542"/>
      <c r="L15" s="542"/>
      <c r="M15" s="542"/>
      <c r="N15" s="542"/>
      <c r="O15" s="542"/>
      <c r="P15" s="542"/>
    </row>
  </sheetData>
  <mergeCells count="6">
    <mergeCell ref="A1:P1"/>
    <mergeCell ref="C3:E3"/>
    <mergeCell ref="F3:H3"/>
    <mergeCell ref="I3:K3"/>
    <mergeCell ref="L3:N3"/>
    <mergeCell ref="O3:P3"/>
  </mergeCells>
  <pageMargins left="0.75" right="0.75" top="1" bottom="1" header="0.5" footer="0.5"/>
  <pageSetup paperSize="9" scale="44" orientation="landscape"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EF139-4AC7-4E1B-B66C-5F3A903D560E}">
  <sheetPr>
    <tabColor theme="2"/>
  </sheetPr>
  <dimension ref="A1:R16"/>
  <sheetViews>
    <sheetView showGridLines="0" topLeftCell="A15" zoomScale="80" zoomScaleNormal="80" zoomScaleSheetLayoutView="80" workbookViewId="0">
      <selection activeCell="W32" sqref="W32"/>
    </sheetView>
  </sheetViews>
  <sheetFormatPr defaultColWidth="10" defaultRowHeight="15"/>
  <cols>
    <col min="1" max="1" width="9.6640625" style="2130" customWidth="1"/>
    <col min="2" max="2" width="22.21875" style="2130" customWidth="1"/>
    <col min="3" max="3" width="14.109375" style="2130" customWidth="1"/>
    <col min="4" max="5" width="10.77734375" style="2130" customWidth="1"/>
    <col min="6" max="6" width="14.109375" style="2130" customWidth="1"/>
    <col min="7" max="8" width="10.77734375" style="2130" customWidth="1"/>
    <col min="9" max="9" width="14.109375" style="2130" customWidth="1"/>
    <col min="10" max="11" width="10.77734375" style="2130" customWidth="1"/>
    <col min="12" max="12" width="14.109375" style="2130" customWidth="1"/>
    <col min="13" max="14" width="10.77734375" style="2130" customWidth="1"/>
    <col min="15" max="15" width="14.109375" style="2130" customWidth="1"/>
    <col min="16" max="16" width="10.77734375" style="2130" customWidth="1"/>
    <col min="17" max="17" width="11.6640625" style="2130" customWidth="1"/>
    <col min="18" max="18" width="18" style="2130" customWidth="1"/>
    <col min="19" max="21" width="10" style="2130"/>
    <col min="22" max="23" width="11.88671875" style="2130" customWidth="1"/>
    <col min="24" max="24" width="12.5546875" style="2130" customWidth="1"/>
    <col min="25" max="16384" width="10" style="2130"/>
  </cols>
  <sheetData>
    <row r="1" spans="1:18" ht="19.8" thickBot="1">
      <c r="A1" s="1903" t="s">
        <v>475</v>
      </c>
      <c r="B1" s="1903"/>
      <c r="C1" s="1903"/>
      <c r="D1" s="1903"/>
      <c r="E1" s="1903"/>
      <c r="F1" s="1903"/>
      <c r="G1" s="1903"/>
      <c r="H1" s="1903"/>
      <c r="I1" s="1903"/>
      <c r="J1" s="1903"/>
      <c r="K1" s="1903"/>
      <c r="L1" s="1903"/>
      <c r="M1" s="1903"/>
      <c r="N1" s="1903"/>
      <c r="O1" s="1903"/>
      <c r="P1" s="1903"/>
    </row>
    <row r="2" spans="1:18" ht="16.2" thickTop="1" thickBot="1"/>
    <row r="3" spans="1:18" ht="17.399999999999999" thickBot="1">
      <c r="A3" s="3226"/>
      <c r="B3" s="3243"/>
      <c r="C3" s="2776" t="s">
        <v>119</v>
      </c>
      <c r="D3" s="2775"/>
      <c r="E3" s="2775"/>
      <c r="F3" s="2776" t="s">
        <v>305</v>
      </c>
      <c r="G3" s="2775"/>
      <c r="H3" s="2774"/>
      <c r="I3" s="2776" t="s">
        <v>304</v>
      </c>
      <c r="J3" s="2775"/>
      <c r="K3" s="2774"/>
      <c r="L3" s="2776" t="s">
        <v>122</v>
      </c>
      <c r="M3" s="2775"/>
      <c r="N3" s="2774"/>
      <c r="O3" s="2776" t="s">
        <v>15</v>
      </c>
      <c r="P3" s="2774"/>
    </row>
    <row r="4" spans="1:18" ht="16.8" thickTop="1" thickBot="1">
      <c r="B4" s="3243"/>
      <c r="C4" s="3241" t="s">
        <v>8</v>
      </c>
      <c r="D4" s="3242" t="s">
        <v>9</v>
      </c>
      <c r="E4" s="3242" t="s">
        <v>10</v>
      </c>
      <c r="F4" s="3241" t="s">
        <v>8</v>
      </c>
      <c r="G4" s="3242" t="s">
        <v>9</v>
      </c>
      <c r="H4" s="3216" t="s">
        <v>10</v>
      </c>
      <c r="I4" s="3241" t="s">
        <v>8</v>
      </c>
      <c r="J4" s="3242" t="s">
        <v>9</v>
      </c>
      <c r="K4" s="3216" t="s">
        <v>10</v>
      </c>
      <c r="L4" s="3241" t="s">
        <v>8</v>
      </c>
      <c r="M4" s="3242" t="s">
        <v>9</v>
      </c>
      <c r="N4" s="3216" t="s">
        <v>10</v>
      </c>
      <c r="O4" s="3241" t="s">
        <v>8</v>
      </c>
      <c r="P4" s="3216" t="s">
        <v>9</v>
      </c>
      <c r="R4" s="3225"/>
    </row>
    <row r="5" spans="1:18">
      <c r="A5" s="2118" t="s">
        <v>389</v>
      </c>
      <c r="B5" s="3240" t="s">
        <v>135</v>
      </c>
      <c r="C5" s="1837">
        <v>768580</v>
      </c>
      <c r="D5" s="3238">
        <v>70.996538750384502</v>
      </c>
      <c r="E5" s="3237">
        <v>49.43491686964979</v>
      </c>
      <c r="F5" s="1837">
        <v>255155</v>
      </c>
      <c r="G5" s="3238">
        <v>74.135897167695219</v>
      </c>
      <c r="H5" s="3237">
        <v>16.411562930340825</v>
      </c>
      <c r="I5" s="1837">
        <v>282510</v>
      </c>
      <c r="J5" s="3238">
        <v>78.676161380428155</v>
      </c>
      <c r="K5" s="3237">
        <v>18.170907175343324</v>
      </c>
      <c r="L5" s="1837">
        <v>248485</v>
      </c>
      <c r="M5" s="3238">
        <v>72.29335590991478</v>
      </c>
      <c r="N5" s="3237">
        <v>15.982613024666067</v>
      </c>
      <c r="O5" s="1837">
        <v>1554725</v>
      </c>
      <c r="P5" s="3236">
        <v>73.008159096512131</v>
      </c>
      <c r="R5" s="3225"/>
    </row>
    <row r="6" spans="1:18">
      <c r="A6" s="2118" t="s">
        <v>136</v>
      </c>
      <c r="B6" s="3239" t="s">
        <v>350</v>
      </c>
      <c r="C6" s="1837">
        <v>313980</v>
      </c>
      <c r="D6" s="3238">
        <v>29.003461249615491</v>
      </c>
      <c r="E6" s="3237">
        <v>54.624233208883822</v>
      </c>
      <c r="F6" s="1837">
        <v>89015</v>
      </c>
      <c r="G6" s="3238">
        <v>25.864102832304781</v>
      </c>
      <c r="H6" s="3237">
        <v>15.486657921565488</v>
      </c>
      <c r="I6" s="1837">
        <v>76570</v>
      </c>
      <c r="J6" s="3238">
        <v>21.323838619571848</v>
      </c>
      <c r="K6" s="3237">
        <v>13.321027560986643</v>
      </c>
      <c r="L6" s="1837">
        <v>95235</v>
      </c>
      <c r="M6" s="3238">
        <v>27.706644090085213</v>
      </c>
      <c r="N6" s="3237">
        <v>16.568081308564054</v>
      </c>
      <c r="O6" s="1837">
        <v>574800</v>
      </c>
      <c r="P6" s="3236">
        <v>26.991840903487869</v>
      </c>
      <c r="R6" s="3225"/>
    </row>
    <row r="7" spans="1:18" ht="15.6">
      <c r="A7" s="3234" t="s">
        <v>373</v>
      </c>
      <c r="B7" s="3233" t="s">
        <v>137</v>
      </c>
      <c r="C7" s="3230">
        <v>153430</v>
      </c>
      <c r="D7" s="3232">
        <v>14.172925767419176</v>
      </c>
      <c r="E7" s="3231">
        <v>62.288639620657591</v>
      </c>
      <c r="F7" s="3230">
        <v>37375</v>
      </c>
      <c r="G7" s="3232">
        <v>10.859686435851842</v>
      </c>
      <c r="H7" s="3231">
        <v>15.173696111983956</v>
      </c>
      <c r="I7" s="3230">
        <v>26680</v>
      </c>
      <c r="J7" s="3232">
        <v>7.4307182025025273</v>
      </c>
      <c r="K7" s="3231">
        <v>10.832206754600705</v>
      </c>
      <c r="L7" s="3230">
        <v>28835</v>
      </c>
      <c r="M7" s="3232">
        <v>8.3885383118186656</v>
      </c>
      <c r="N7" s="3231">
        <v>11.705457512757743</v>
      </c>
      <c r="O7" s="3230">
        <v>246320</v>
      </c>
      <c r="P7" s="3229">
        <v>11.566945680374731</v>
      </c>
      <c r="R7" s="3225"/>
    </row>
    <row r="8" spans="1:18" ht="15.6">
      <c r="A8" s="3234" t="s">
        <v>474</v>
      </c>
      <c r="B8" s="3235" t="s">
        <v>138</v>
      </c>
      <c r="C8" s="3230">
        <v>72810</v>
      </c>
      <c r="D8" s="3232">
        <v>6.7258352216095787</v>
      </c>
      <c r="E8" s="3231">
        <v>42.760576945664688</v>
      </c>
      <c r="F8" s="3230">
        <v>23705</v>
      </c>
      <c r="G8" s="3232">
        <v>6.8875445997931273</v>
      </c>
      <c r="H8" s="3231">
        <v>13.921515656933451</v>
      </c>
      <c r="I8" s="3230">
        <v>25230</v>
      </c>
      <c r="J8" s="3232">
        <v>7.0269050927795433</v>
      </c>
      <c r="K8" s="3231">
        <v>14.818295003406234</v>
      </c>
      <c r="L8" s="3230">
        <v>48530</v>
      </c>
      <c r="M8" s="3232">
        <v>14.118509596501793</v>
      </c>
      <c r="N8" s="3231">
        <v>28.499612393995633</v>
      </c>
      <c r="O8" s="3230">
        <v>170275</v>
      </c>
      <c r="P8" s="3229">
        <v>7.9959615407191746</v>
      </c>
      <c r="R8" s="3225"/>
    </row>
    <row r="9" spans="1:18" ht="15.6">
      <c r="A9" s="3234" t="s">
        <v>364</v>
      </c>
      <c r="B9" s="3235" t="s">
        <v>139</v>
      </c>
      <c r="C9" s="3230">
        <v>9220</v>
      </c>
      <c r="D9" s="3232">
        <v>0.85168725526692823</v>
      </c>
      <c r="E9" s="3231">
        <v>54.799405646359588</v>
      </c>
      <c r="F9" s="3230">
        <v>3280</v>
      </c>
      <c r="G9" s="3232">
        <v>0.95301186615994316</v>
      </c>
      <c r="H9" s="3231">
        <v>19.494799405646361</v>
      </c>
      <c r="I9" s="3230">
        <v>2645</v>
      </c>
      <c r="J9" s="3232">
        <v>0.73633231869487603</v>
      </c>
      <c r="K9" s="3231">
        <v>15.714710252600298</v>
      </c>
      <c r="L9" s="3230">
        <v>1680</v>
      </c>
      <c r="M9" s="3232">
        <v>0.48906228634436855</v>
      </c>
      <c r="N9" s="3231">
        <v>9.9910846953937593</v>
      </c>
      <c r="O9" s="3230">
        <v>16825</v>
      </c>
      <c r="P9" s="3229">
        <v>0.79008229534755403</v>
      </c>
      <c r="R9" s="3225"/>
    </row>
    <row r="10" spans="1:18" ht="15.6">
      <c r="A10" s="3234" t="s">
        <v>363</v>
      </c>
      <c r="B10" s="3235" t="s">
        <v>140</v>
      </c>
      <c r="C10" s="3230">
        <v>55960</v>
      </c>
      <c r="D10" s="3232">
        <v>5.1690580726927084</v>
      </c>
      <c r="E10" s="3231">
        <v>58.173841627595102</v>
      </c>
      <c r="F10" s="3230">
        <v>16635</v>
      </c>
      <c r="G10" s="3232">
        <v>4.8333391443812976</v>
      </c>
      <c r="H10" s="3231">
        <v>17.293717707477828</v>
      </c>
      <c r="I10" s="3230">
        <v>14280</v>
      </c>
      <c r="J10" s="3232">
        <v>3.9768629012718724</v>
      </c>
      <c r="K10" s="3231">
        <v>14.845463712821367</v>
      </c>
      <c r="L10" s="3230">
        <v>9320</v>
      </c>
      <c r="M10" s="3232">
        <v>2.7109353861730074</v>
      </c>
      <c r="N10" s="3231">
        <v>9.6869769521057059</v>
      </c>
      <c r="O10" s="3230">
        <v>96190</v>
      </c>
      <c r="P10" s="3229">
        <v>4.5170167056033623</v>
      </c>
      <c r="R10" s="3225"/>
    </row>
    <row r="11" spans="1:18" ht="15.6">
      <c r="A11" s="3234" t="s">
        <v>361</v>
      </c>
      <c r="B11" s="3233" t="s">
        <v>145</v>
      </c>
      <c r="C11" s="3230">
        <v>22560</v>
      </c>
      <c r="D11" s="3232">
        <v>2.0839549326271039</v>
      </c>
      <c r="E11" s="3231">
        <v>49.928073475710967</v>
      </c>
      <c r="F11" s="3230">
        <v>8020</v>
      </c>
      <c r="G11" s="3232">
        <v>2.3305207861185688</v>
      </c>
      <c r="H11" s="3231">
        <v>17.751466194533585</v>
      </c>
      <c r="I11" s="3230">
        <v>7730</v>
      </c>
      <c r="J11" s="3232">
        <v>2.1530201043230281</v>
      </c>
      <c r="K11" s="3231">
        <v>17.109660285492971</v>
      </c>
      <c r="L11" s="3230">
        <v>6875</v>
      </c>
      <c r="M11" s="3232">
        <v>1.9995985092473794</v>
      </c>
      <c r="N11" s="3231">
        <v>15.210800044262477</v>
      </c>
      <c r="O11" s="3230">
        <v>45185</v>
      </c>
      <c r="P11" s="3229">
        <v>2.1218346814430449</v>
      </c>
      <c r="R11" s="3225"/>
    </row>
    <row r="12" spans="1:18" ht="16.2" thickBot="1">
      <c r="A12" s="687" t="s">
        <v>46</v>
      </c>
      <c r="B12" s="687" t="s">
        <v>15</v>
      </c>
      <c r="C12" s="3228">
        <v>1082555</v>
      </c>
      <c r="D12" s="2778">
        <v>99.999999999999986</v>
      </c>
      <c r="E12" s="2778">
        <v>50.835608879914538</v>
      </c>
      <c r="F12" s="927">
        <v>344170</v>
      </c>
      <c r="G12" s="2778">
        <v>100</v>
      </c>
      <c r="H12" s="2778">
        <v>16.161914041863795</v>
      </c>
      <c r="I12" s="927">
        <v>359075</v>
      </c>
      <c r="J12" s="2778">
        <v>100.00000000000001</v>
      </c>
      <c r="K12" s="2778">
        <v>16.861835385825476</v>
      </c>
      <c r="L12" s="927">
        <v>343720</v>
      </c>
      <c r="M12" s="2778">
        <v>99.999999999999986</v>
      </c>
      <c r="N12" s="2778">
        <v>16.140641692396191</v>
      </c>
      <c r="O12" s="927">
        <v>2129525</v>
      </c>
      <c r="P12" s="926">
        <v>100.00000000000001</v>
      </c>
      <c r="R12" s="3225"/>
    </row>
    <row r="13" spans="1:18" ht="15.6" thickTop="1">
      <c r="C13" s="3227"/>
      <c r="D13" s="3227"/>
      <c r="E13" s="3227"/>
      <c r="F13" s="3227"/>
      <c r="G13" s="3227"/>
      <c r="H13" s="3227"/>
      <c r="I13" s="3227"/>
      <c r="J13" s="3227"/>
      <c r="K13" s="3227"/>
      <c r="L13" s="3227"/>
      <c r="M13" s="3227"/>
      <c r="N13" s="3227"/>
      <c r="O13" s="3227"/>
      <c r="P13" s="3227"/>
      <c r="Q13" s="3227"/>
    </row>
    <row r="14" spans="1:18">
      <c r="C14" s="3227"/>
      <c r="D14" s="3227"/>
      <c r="E14" s="3227"/>
      <c r="F14" s="3227"/>
      <c r="G14" s="3227"/>
      <c r="H14" s="3227"/>
      <c r="I14" s="3227"/>
      <c r="J14" s="3227"/>
      <c r="K14" s="3227"/>
    </row>
    <row r="15" spans="1:18">
      <c r="B15" s="3226"/>
      <c r="D15" s="3225"/>
      <c r="E15" s="3225"/>
      <c r="F15" s="3225"/>
      <c r="G15" s="3225"/>
      <c r="H15" s="3225"/>
      <c r="I15" s="3225"/>
      <c r="J15" s="3225"/>
      <c r="K15" s="3225"/>
      <c r="L15" s="3225"/>
      <c r="M15" s="3225"/>
      <c r="N15" s="3225"/>
      <c r="O15" s="3225"/>
      <c r="P15" s="3225"/>
    </row>
    <row r="16" spans="1:18">
      <c r="B16" s="3224"/>
      <c r="C16" s="3223"/>
      <c r="D16" s="3223"/>
      <c r="E16" s="1589"/>
      <c r="F16" s="1589"/>
      <c r="G16" s="1589"/>
      <c r="H16" s="1589"/>
      <c r="I16" s="1589"/>
      <c r="J16" s="1589"/>
      <c r="K16" s="1589"/>
      <c r="L16" s="3223"/>
      <c r="M16" s="3223"/>
      <c r="N16" s="3223"/>
      <c r="O16" s="3223"/>
      <c r="P16" s="3223"/>
      <c r="Q16" s="3223"/>
    </row>
  </sheetData>
  <mergeCells count="7">
    <mergeCell ref="A1:P1"/>
    <mergeCell ref="B3:B4"/>
    <mergeCell ref="C3:E3"/>
    <mergeCell ref="F3:H3"/>
    <mergeCell ref="I3:K3"/>
    <mergeCell ref="L3:N3"/>
    <mergeCell ref="O3:P3"/>
  </mergeCells>
  <pageMargins left="0.75" right="0.75" top="1" bottom="1" header="0.5" footer="0.5"/>
  <pageSetup paperSize="9" scale="44" orientation="landscape"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33AB7-2F81-468C-BC87-2021495F9BE1}">
  <sheetPr>
    <tabColor theme="2"/>
  </sheetPr>
  <dimension ref="A1:R10"/>
  <sheetViews>
    <sheetView showGridLines="0" topLeftCell="A6" zoomScale="80" zoomScaleNormal="80" zoomScaleSheetLayoutView="80" workbookViewId="0">
      <selection activeCell="W32" sqref="W32"/>
    </sheetView>
  </sheetViews>
  <sheetFormatPr defaultColWidth="10" defaultRowHeight="15"/>
  <cols>
    <col min="1" max="1" width="9.6640625" style="11" customWidth="1"/>
    <col min="2" max="2" width="19.21875" style="11" customWidth="1"/>
    <col min="3" max="3" width="14.109375" style="11" customWidth="1"/>
    <col min="4" max="5" width="10.77734375" style="11" customWidth="1"/>
    <col min="6" max="6" width="14.109375" style="11" customWidth="1"/>
    <col min="7" max="8" width="10.77734375" style="11" customWidth="1"/>
    <col min="9" max="9" width="14.109375" style="11" customWidth="1"/>
    <col min="10" max="11" width="10.77734375" style="11" customWidth="1"/>
    <col min="12" max="12" width="14.109375" style="11" customWidth="1"/>
    <col min="13" max="14" width="10.77734375" style="11" customWidth="1"/>
    <col min="15" max="15" width="14.109375" style="11" customWidth="1"/>
    <col min="16" max="16" width="10.77734375" style="11" customWidth="1"/>
    <col min="17" max="17" width="12.21875" style="11" customWidth="1"/>
    <col min="18" max="18" width="19.5546875" style="11" customWidth="1"/>
    <col min="19" max="19" width="12.5546875" style="11" customWidth="1"/>
    <col min="20" max="16384" width="10" style="11"/>
  </cols>
  <sheetData>
    <row r="1" spans="1:18" ht="19.8" thickBot="1">
      <c r="A1" s="496" t="s">
        <v>477</v>
      </c>
      <c r="B1" s="496"/>
      <c r="C1" s="496"/>
      <c r="D1" s="496"/>
      <c r="E1" s="496"/>
      <c r="F1" s="496"/>
      <c r="G1" s="496"/>
      <c r="H1" s="496"/>
      <c r="I1" s="496"/>
      <c r="J1" s="496"/>
      <c r="K1" s="496"/>
      <c r="L1" s="496"/>
      <c r="M1" s="496"/>
      <c r="N1" s="496"/>
      <c r="O1" s="496"/>
      <c r="P1" s="496"/>
    </row>
    <row r="2" spans="1:18" ht="16.2" thickTop="1" thickBot="1">
      <c r="B2" s="1077"/>
      <c r="C2" s="1077"/>
      <c r="D2" s="1077"/>
      <c r="E2" s="1077"/>
      <c r="F2" s="1077"/>
      <c r="G2" s="1077"/>
      <c r="H2" s="1077"/>
      <c r="I2" s="1077"/>
      <c r="J2" s="1077"/>
      <c r="K2" s="1077"/>
      <c r="L2" s="1077"/>
      <c r="M2" s="1077"/>
      <c r="N2" s="1077"/>
      <c r="O2" s="1077"/>
      <c r="P2" s="1077"/>
    </row>
    <row r="3" spans="1:18" ht="17.399999999999999" thickBot="1">
      <c r="C3" s="2607" t="s">
        <v>119</v>
      </c>
      <c r="D3" s="3250"/>
      <c r="E3" s="2606"/>
      <c r="F3" s="2607" t="s">
        <v>120</v>
      </c>
      <c r="G3" s="3250"/>
      <c r="H3" s="2606"/>
      <c r="I3" s="2607" t="s">
        <v>121</v>
      </c>
      <c r="J3" s="3250"/>
      <c r="K3" s="2606"/>
      <c r="L3" s="2607" t="s">
        <v>122</v>
      </c>
      <c r="M3" s="3250"/>
      <c r="N3" s="2606"/>
      <c r="O3" s="2607" t="s">
        <v>15</v>
      </c>
      <c r="P3" s="2606"/>
      <c r="R3" s="1672"/>
    </row>
    <row r="4" spans="1:18" ht="16.8" thickTop="1" thickBot="1">
      <c r="C4" s="16" t="s">
        <v>8</v>
      </c>
      <c r="D4" s="1012" t="s">
        <v>9</v>
      </c>
      <c r="E4" s="503" t="s">
        <v>10</v>
      </c>
      <c r="F4" s="16" t="s">
        <v>8</v>
      </c>
      <c r="G4" s="1012" t="s">
        <v>9</v>
      </c>
      <c r="H4" s="503" t="s">
        <v>10</v>
      </c>
      <c r="I4" s="16" t="s">
        <v>8</v>
      </c>
      <c r="J4" s="1012" t="s">
        <v>9</v>
      </c>
      <c r="K4" s="503" t="s">
        <v>10</v>
      </c>
      <c r="L4" s="16" t="s">
        <v>8</v>
      </c>
      <c r="M4" s="1012" t="s">
        <v>9</v>
      </c>
      <c r="N4" s="503" t="s">
        <v>10</v>
      </c>
      <c r="O4" s="16" t="s">
        <v>8</v>
      </c>
      <c r="P4" s="3249" t="s">
        <v>9</v>
      </c>
      <c r="R4" s="1672"/>
    </row>
    <row r="5" spans="1:18">
      <c r="A5" s="3188" t="s">
        <v>476</v>
      </c>
      <c r="B5" s="3187" t="s">
        <v>143</v>
      </c>
      <c r="C5" s="3183">
        <v>746675</v>
      </c>
      <c r="D5" s="3185">
        <v>55.79137077684527</v>
      </c>
      <c r="E5" s="3184">
        <v>46.123796369278971</v>
      </c>
      <c r="F5" s="3183">
        <v>320035</v>
      </c>
      <c r="G5" s="3185">
        <v>54.893757890114713</v>
      </c>
      <c r="H5" s="3184">
        <v>19.769256238371387</v>
      </c>
      <c r="I5" s="3183">
        <v>303015</v>
      </c>
      <c r="J5" s="3185">
        <v>58.794139504019341</v>
      </c>
      <c r="K5" s="3184">
        <v>18.717893914947133</v>
      </c>
      <c r="L5" s="3183">
        <v>249125</v>
      </c>
      <c r="M5" s="3185">
        <v>63.808762736088276</v>
      </c>
      <c r="N5" s="3184">
        <v>15.389053477402506</v>
      </c>
      <c r="O5" s="3183">
        <v>1618850</v>
      </c>
      <c r="P5" s="3184">
        <v>57.260855708905744</v>
      </c>
      <c r="R5" s="1672"/>
    </row>
    <row r="6" spans="1:18">
      <c r="A6" s="3188" t="s">
        <v>363</v>
      </c>
      <c r="B6" s="3187" t="s">
        <v>144</v>
      </c>
      <c r="C6" s="3176">
        <v>591660</v>
      </c>
      <c r="D6" s="3178">
        <v>44.208629223154723</v>
      </c>
      <c r="E6" s="3177">
        <v>48.966275787241756</v>
      </c>
      <c r="F6" s="3176">
        <v>262975</v>
      </c>
      <c r="G6" s="3178">
        <v>45.106242109885287</v>
      </c>
      <c r="H6" s="3177">
        <v>21.763865129632435</v>
      </c>
      <c r="I6" s="3176">
        <v>212370</v>
      </c>
      <c r="J6" s="3178">
        <v>41.205860495980659</v>
      </c>
      <c r="K6" s="3177">
        <v>17.575753061530197</v>
      </c>
      <c r="L6" s="3176">
        <v>141300</v>
      </c>
      <c r="M6" s="3178">
        <v>36.191237263911731</v>
      </c>
      <c r="N6" s="3177">
        <v>11.694106021595612</v>
      </c>
      <c r="O6" s="3176">
        <v>1208300</v>
      </c>
      <c r="P6" s="3177">
        <v>42.739144291094256</v>
      </c>
      <c r="R6" s="1672"/>
    </row>
    <row r="7" spans="1:18" s="3168" customFormat="1" ht="16.2" thickBot="1">
      <c r="A7" s="3248" t="s">
        <v>239</v>
      </c>
      <c r="B7" s="3248" t="s">
        <v>15</v>
      </c>
      <c r="C7" s="3247">
        <v>1338335</v>
      </c>
      <c r="D7" s="3246">
        <v>100</v>
      </c>
      <c r="E7" s="3244">
        <v>47.338647749166739</v>
      </c>
      <c r="F7" s="3245">
        <v>583010</v>
      </c>
      <c r="G7" s="3246">
        <v>100</v>
      </c>
      <c r="H7" s="3244">
        <v>20.621735010450443</v>
      </c>
      <c r="I7" s="3245">
        <v>515385</v>
      </c>
      <c r="J7" s="3246">
        <v>100</v>
      </c>
      <c r="K7" s="3244">
        <v>18.229752687597735</v>
      </c>
      <c r="L7" s="3245">
        <v>390425</v>
      </c>
      <c r="M7" s="3246">
        <v>100</v>
      </c>
      <c r="N7" s="3244">
        <v>13.809864552785081</v>
      </c>
      <c r="O7" s="3245">
        <v>2827155</v>
      </c>
      <c r="P7" s="3244">
        <v>100</v>
      </c>
      <c r="R7" s="1672"/>
    </row>
    <row r="8" spans="1:18" ht="15.6" thickTop="1"/>
    <row r="9" spans="1:18">
      <c r="D9" s="1672"/>
    </row>
    <row r="10" spans="1:18" ht="15.75" customHeight="1"/>
  </sheetData>
  <mergeCells count="6">
    <mergeCell ref="A1:P1"/>
    <mergeCell ref="C3:E3"/>
    <mergeCell ref="F3:H3"/>
    <mergeCell ref="I3:K3"/>
    <mergeCell ref="L3:N3"/>
    <mergeCell ref="O3:P3"/>
  </mergeCells>
  <pageMargins left="0.75" right="0.75" top="1" bottom="1" header="0.5" footer="0.5"/>
  <pageSetup paperSize="9" scale="44" orientation="landscape"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F7B5C-DD7F-4AC2-AC2B-F541D67F67D7}">
  <sheetPr>
    <tabColor theme="2"/>
  </sheetPr>
  <dimension ref="A1:R11"/>
  <sheetViews>
    <sheetView showGridLines="0" zoomScale="80" zoomScaleNormal="80" zoomScaleSheetLayoutView="80" workbookViewId="0">
      <selection activeCell="W32" sqref="W32"/>
    </sheetView>
  </sheetViews>
  <sheetFormatPr defaultColWidth="10" defaultRowHeight="15"/>
  <cols>
    <col min="1" max="1" width="9.6640625" style="11" customWidth="1"/>
    <col min="2" max="2" width="19.21875" style="11" customWidth="1"/>
    <col min="3" max="3" width="14.109375" style="11" customWidth="1"/>
    <col min="4" max="5" width="10.77734375" style="11" customWidth="1"/>
    <col min="6" max="6" width="14.109375" style="11" customWidth="1"/>
    <col min="7" max="8" width="10.77734375" style="11" customWidth="1"/>
    <col min="9" max="9" width="14.109375" style="11" customWidth="1"/>
    <col min="10" max="11" width="10.77734375" style="11" customWidth="1"/>
    <col min="12" max="12" width="14.109375" style="11" customWidth="1"/>
    <col min="13" max="14" width="10.77734375" style="11" customWidth="1"/>
    <col min="15" max="15" width="14.109375" style="11" customWidth="1"/>
    <col min="16" max="16" width="10.77734375" style="11" customWidth="1"/>
    <col min="17" max="17" width="12.21875" style="11" customWidth="1"/>
    <col min="18" max="18" width="21" style="11" customWidth="1"/>
    <col min="19" max="19" width="12.5546875" style="11" customWidth="1"/>
    <col min="20" max="16384" width="10" style="11"/>
  </cols>
  <sheetData>
    <row r="1" spans="1:18" ht="19.8" thickBot="1">
      <c r="A1" s="496" t="s">
        <v>478</v>
      </c>
      <c r="B1" s="496"/>
      <c r="C1" s="496"/>
      <c r="D1" s="496"/>
      <c r="E1" s="496"/>
      <c r="F1" s="496"/>
      <c r="G1" s="496"/>
      <c r="H1" s="496"/>
      <c r="I1" s="496"/>
      <c r="J1" s="496"/>
      <c r="K1" s="496"/>
      <c r="L1" s="496"/>
      <c r="M1" s="496"/>
      <c r="N1" s="496"/>
      <c r="O1" s="496"/>
      <c r="P1" s="496"/>
    </row>
    <row r="2" spans="1:18" ht="16.2" thickTop="1" thickBot="1">
      <c r="B2" s="1077"/>
      <c r="C2" s="1077"/>
      <c r="D2" s="1077"/>
      <c r="E2" s="1077"/>
      <c r="F2" s="1077"/>
      <c r="G2" s="1077"/>
      <c r="H2" s="1077"/>
      <c r="I2" s="1077"/>
      <c r="J2" s="1077"/>
      <c r="K2" s="1077"/>
      <c r="L2" s="1077"/>
      <c r="M2" s="1077"/>
      <c r="N2" s="1077"/>
      <c r="O2" s="1077"/>
      <c r="P2" s="1077"/>
    </row>
    <row r="3" spans="1:18" ht="17.399999999999999" thickBot="1">
      <c r="C3" s="2607" t="s">
        <v>119</v>
      </c>
      <c r="D3" s="3250"/>
      <c r="E3" s="2606"/>
      <c r="F3" s="2607" t="s">
        <v>120</v>
      </c>
      <c r="G3" s="3250"/>
      <c r="H3" s="2606"/>
      <c r="I3" s="2607" t="s">
        <v>121</v>
      </c>
      <c r="J3" s="3250"/>
      <c r="K3" s="2606"/>
      <c r="L3" s="2607" t="s">
        <v>122</v>
      </c>
      <c r="M3" s="3250"/>
      <c r="N3" s="2606"/>
      <c r="O3" s="2607" t="s">
        <v>15</v>
      </c>
      <c r="P3" s="2606"/>
    </row>
    <row r="4" spans="1:18" ht="16.8" thickTop="1" thickBot="1">
      <c r="C4" s="16" t="s">
        <v>8</v>
      </c>
      <c r="D4" s="1012" t="s">
        <v>9</v>
      </c>
      <c r="E4" s="503" t="s">
        <v>10</v>
      </c>
      <c r="F4" s="16" t="s">
        <v>8</v>
      </c>
      <c r="G4" s="1012" t="s">
        <v>9</v>
      </c>
      <c r="H4" s="503" t="s">
        <v>10</v>
      </c>
      <c r="I4" s="16" t="s">
        <v>8</v>
      </c>
      <c r="J4" s="1012" t="s">
        <v>9</v>
      </c>
      <c r="K4" s="503" t="s">
        <v>10</v>
      </c>
      <c r="L4" s="16" t="s">
        <v>8</v>
      </c>
      <c r="M4" s="1012" t="s">
        <v>9</v>
      </c>
      <c r="N4" s="503" t="s">
        <v>10</v>
      </c>
      <c r="O4" s="16" t="s">
        <v>8</v>
      </c>
      <c r="P4" s="3249" t="s">
        <v>9</v>
      </c>
      <c r="R4" s="1672"/>
    </row>
    <row r="5" spans="1:18">
      <c r="A5" s="3188" t="s">
        <v>476</v>
      </c>
      <c r="B5" s="3187" t="s">
        <v>143</v>
      </c>
      <c r="C5" s="3183">
        <v>746675</v>
      </c>
      <c r="D5" s="3185">
        <v>55.651735790724267</v>
      </c>
      <c r="E5" s="3184">
        <v>46.123796369278971</v>
      </c>
      <c r="F5" s="3183">
        <v>320035</v>
      </c>
      <c r="G5" s="3185">
        <v>54.730788173970147</v>
      </c>
      <c r="H5" s="3184">
        <v>19.769256238371387</v>
      </c>
      <c r="I5" s="3183">
        <v>303015</v>
      </c>
      <c r="J5" s="3185">
        <v>58.631345126099518</v>
      </c>
      <c r="K5" s="3184">
        <v>18.717893914947133</v>
      </c>
      <c r="L5" s="3183">
        <v>249125</v>
      </c>
      <c r="M5" s="3185">
        <v>63.684306051550536</v>
      </c>
      <c r="N5" s="3184">
        <v>15.389053477402506</v>
      </c>
      <c r="O5" s="3183">
        <v>1618850</v>
      </c>
      <c r="P5" s="3184">
        <v>57.113624873475935</v>
      </c>
      <c r="R5" s="1672"/>
    </row>
    <row r="6" spans="1:18">
      <c r="A6" s="3188" t="s">
        <v>363</v>
      </c>
      <c r="B6" s="3187" t="s">
        <v>144</v>
      </c>
      <c r="C6" s="3183">
        <v>591660</v>
      </c>
      <c r="D6" s="3185">
        <v>44.097983593874609</v>
      </c>
      <c r="E6" s="3184">
        <v>48.966275787241756</v>
      </c>
      <c r="F6" s="3183">
        <v>262975</v>
      </c>
      <c r="G6" s="3185">
        <v>44.97232977166076</v>
      </c>
      <c r="H6" s="3184">
        <v>21.763865129632435</v>
      </c>
      <c r="I6" s="3183">
        <v>212370</v>
      </c>
      <c r="J6" s="3185">
        <v>41.091766089927908</v>
      </c>
      <c r="K6" s="3184">
        <v>17.575753061530197</v>
      </c>
      <c r="L6" s="3183">
        <v>141300</v>
      </c>
      <c r="M6" s="3185">
        <v>36.120647564220874</v>
      </c>
      <c r="N6" s="3184">
        <v>11.694106021595612</v>
      </c>
      <c r="O6" s="3183">
        <v>1208300</v>
      </c>
      <c r="P6" s="3184">
        <v>42.629252117084107</v>
      </c>
      <c r="R6" s="1672"/>
    </row>
    <row r="7" spans="1:18">
      <c r="A7" s="3188" t="s">
        <v>361</v>
      </c>
      <c r="B7" s="3187" t="s">
        <v>145</v>
      </c>
      <c r="C7" s="3251">
        <v>3360</v>
      </c>
      <c r="D7" s="3178">
        <v>0.25028061540112723</v>
      </c>
      <c r="E7" s="3177">
        <v>46.075740944017561</v>
      </c>
      <c r="F7" s="3176">
        <v>1735</v>
      </c>
      <c r="G7" s="3178">
        <v>0.29688205436909143</v>
      </c>
      <c r="H7" s="3177">
        <v>23.819978046103181</v>
      </c>
      <c r="I7" s="3176">
        <v>1430</v>
      </c>
      <c r="J7" s="3178">
        <v>0.27688878397257044</v>
      </c>
      <c r="K7" s="3177">
        <v>19.635016465422613</v>
      </c>
      <c r="L7" s="3176">
        <v>765</v>
      </c>
      <c r="M7" s="3178">
        <v>0.19504638422859538</v>
      </c>
      <c r="N7" s="3177">
        <v>10.469264544456641</v>
      </c>
      <c r="O7" s="3176">
        <v>7290</v>
      </c>
      <c r="P7" s="3177">
        <v>0.25712300943995658</v>
      </c>
      <c r="R7" s="1672"/>
    </row>
    <row r="8" spans="1:18" s="3168" customFormat="1" ht="16.2" thickBot="1">
      <c r="A8" s="3248" t="s">
        <v>239</v>
      </c>
      <c r="B8" s="3248" t="s">
        <v>15</v>
      </c>
      <c r="C8" s="3247">
        <v>1341695</v>
      </c>
      <c r="D8" s="3246">
        <v>100</v>
      </c>
      <c r="E8" s="3244">
        <v>47.335400525182919</v>
      </c>
      <c r="F8" s="3245">
        <v>584745</v>
      </c>
      <c r="G8" s="3246">
        <v>100</v>
      </c>
      <c r="H8" s="3244">
        <v>20.629958429192914</v>
      </c>
      <c r="I8" s="3245">
        <v>516815</v>
      </c>
      <c r="J8" s="3246">
        <v>100</v>
      </c>
      <c r="K8" s="3244">
        <v>18.233365944113846</v>
      </c>
      <c r="L8" s="3245">
        <v>391190</v>
      </c>
      <c r="M8" s="3246">
        <v>100</v>
      </c>
      <c r="N8" s="3244">
        <v>13.801275101510315</v>
      </c>
      <c r="O8" s="3245">
        <v>2834440</v>
      </c>
      <c r="P8" s="3244">
        <v>100</v>
      </c>
      <c r="R8" s="1672"/>
    </row>
    <row r="9" spans="1:18" ht="15.6" thickTop="1"/>
    <row r="10" spans="1:18">
      <c r="D10" s="1672"/>
    </row>
    <row r="11" spans="1:18" ht="15.75" customHeight="1"/>
  </sheetData>
  <mergeCells count="6">
    <mergeCell ref="A1:P1"/>
    <mergeCell ref="C3:E3"/>
    <mergeCell ref="F3:H3"/>
    <mergeCell ref="I3:K3"/>
    <mergeCell ref="L3:N3"/>
    <mergeCell ref="O3:P3"/>
  </mergeCells>
  <pageMargins left="0.75" right="0.75" top="1" bottom="1" header="0.5" footer="0.5"/>
  <pageSetup paperSize="9" scale="44" orientation="landscape"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C0DC-83F3-4413-BC68-2D83E99717F5}">
  <sheetPr>
    <tabColor theme="2"/>
  </sheetPr>
  <dimension ref="A1:L16"/>
  <sheetViews>
    <sheetView showGridLines="0" topLeftCell="A15" zoomScale="80" zoomScaleNormal="80" zoomScaleSheetLayoutView="80" workbookViewId="0">
      <selection activeCell="W32" sqref="W32"/>
    </sheetView>
  </sheetViews>
  <sheetFormatPr defaultColWidth="10" defaultRowHeight="15"/>
  <cols>
    <col min="1" max="1" width="9.6640625" style="716" customWidth="1"/>
    <col min="2" max="2" width="20.88671875" style="716" customWidth="1"/>
    <col min="3" max="3" width="14.109375" style="716" customWidth="1"/>
    <col min="4" max="5" width="10.77734375" style="716" customWidth="1"/>
    <col min="6" max="6" width="14.109375" style="716" customWidth="1"/>
    <col min="7" max="8" width="10.77734375" style="716" customWidth="1"/>
    <col min="9" max="9" width="14.109375" style="716" customWidth="1"/>
    <col min="10" max="10" width="10.77734375" style="716" customWidth="1"/>
    <col min="11" max="11" width="12.77734375" style="716" bestFit="1" customWidth="1"/>
    <col min="12" max="12" width="17.21875" style="716" customWidth="1"/>
    <col min="13" max="16384" width="10" style="716"/>
  </cols>
  <sheetData>
    <row r="1" spans="1:12" ht="19.8" thickBot="1">
      <c r="A1" s="496" t="s">
        <v>483</v>
      </c>
      <c r="B1" s="496"/>
      <c r="C1" s="496"/>
      <c r="D1" s="496"/>
      <c r="E1" s="496"/>
      <c r="F1" s="496"/>
      <c r="G1" s="496"/>
      <c r="H1" s="496"/>
      <c r="I1" s="496"/>
      <c r="J1" s="496"/>
    </row>
    <row r="2" spans="1:12" ht="16.2" thickTop="1" thickBot="1">
      <c r="A2" s="3278"/>
      <c r="B2" s="3282"/>
      <c r="C2" s="3282"/>
      <c r="D2" s="3282"/>
      <c r="E2" s="3282"/>
      <c r="F2" s="3282"/>
      <c r="G2" s="3282"/>
      <c r="H2" s="3278"/>
      <c r="I2" s="3278"/>
      <c r="J2" s="3278"/>
    </row>
    <row r="3" spans="1:12" ht="17.399999999999999" thickBot="1">
      <c r="A3" s="3278"/>
      <c r="B3" s="3277"/>
      <c r="C3" s="1818" t="s">
        <v>204</v>
      </c>
      <c r="D3" s="3281"/>
      <c r="E3" s="1817"/>
      <c r="F3" s="396" t="s">
        <v>203</v>
      </c>
      <c r="G3" s="886"/>
      <c r="H3" s="397"/>
      <c r="I3" s="3280" t="s">
        <v>15</v>
      </c>
      <c r="J3" s="3279"/>
    </row>
    <row r="4" spans="1:12" ht="16.8" thickTop="1" thickBot="1">
      <c r="A4" s="3278"/>
      <c r="B4" s="3277"/>
      <c r="C4" s="1286" t="s">
        <v>8</v>
      </c>
      <c r="D4" s="577" t="s">
        <v>9</v>
      </c>
      <c r="E4" s="3216" t="s">
        <v>10</v>
      </c>
      <c r="F4" s="1286" t="s">
        <v>8</v>
      </c>
      <c r="G4" s="577" t="s">
        <v>9</v>
      </c>
      <c r="H4" s="3216" t="s">
        <v>10</v>
      </c>
      <c r="I4" s="1286" t="s">
        <v>8</v>
      </c>
      <c r="J4" s="438" t="s">
        <v>9</v>
      </c>
      <c r="L4" s="2133"/>
    </row>
    <row r="5" spans="1:12">
      <c r="A5" s="3272" t="s">
        <v>389</v>
      </c>
      <c r="B5" s="3271" t="s">
        <v>135</v>
      </c>
      <c r="C5" s="3274">
        <v>1230405</v>
      </c>
      <c r="D5" s="3276">
        <v>71.462930437651295</v>
      </c>
      <c r="E5" s="3275">
        <v>79.136078477277366</v>
      </c>
      <c r="F5" s="3274">
        <v>324390</v>
      </c>
      <c r="G5" s="3276">
        <v>79.53196444989274</v>
      </c>
      <c r="H5" s="3275">
        <v>20.863921522722624</v>
      </c>
      <c r="I5" s="3274">
        <v>1554795</v>
      </c>
      <c r="J5" s="3273">
        <v>73.008356925278832</v>
      </c>
      <c r="L5" s="2133"/>
    </row>
    <row r="6" spans="1:12">
      <c r="A6" s="3272" t="s">
        <v>136</v>
      </c>
      <c r="B6" s="3271" t="s">
        <v>350</v>
      </c>
      <c r="C6" s="1815">
        <v>491335</v>
      </c>
      <c r="D6" s="3238">
        <v>28.537069562348698</v>
      </c>
      <c r="E6" s="103">
        <v>85.476421191440053</v>
      </c>
      <c r="F6" s="1815">
        <v>83485</v>
      </c>
      <c r="G6" s="3238">
        <v>20.468035550107263</v>
      </c>
      <c r="H6" s="103">
        <v>14.523578808559941</v>
      </c>
      <c r="I6" s="1815">
        <v>574815</v>
      </c>
      <c r="J6" s="3236">
        <v>26.991643074721157</v>
      </c>
      <c r="L6" s="2133"/>
    </row>
    <row r="7" spans="1:12" ht="15.6">
      <c r="A7" s="1813" t="s">
        <v>482</v>
      </c>
      <c r="B7" s="3266" t="s">
        <v>137</v>
      </c>
      <c r="C7" s="3268">
        <v>218775</v>
      </c>
      <c r="D7" s="3270">
        <v>12.706651890882226</v>
      </c>
      <c r="E7" s="3269">
        <v>88.814146933572573</v>
      </c>
      <c r="F7" s="3268">
        <v>27555</v>
      </c>
      <c r="G7" s="3270">
        <v>6.7555010726325468</v>
      </c>
      <c r="H7" s="3269">
        <v>11.18585306642742</v>
      </c>
      <c r="I7" s="3268">
        <v>246330</v>
      </c>
      <c r="J7" s="3267">
        <v>11.566854228307424</v>
      </c>
      <c r="L7" s="2133"/>
    </row>
    <row r="8" spans="1:12" ht="15.6">
      <c r="A8" s="1813" t="s">
        <v>474</v>
      </c>
      <c r="B8" s="3266" t="s">
        <v>138</v>
      </c>
      <c r="C8" s="3268">
        <v>144555</v>
      </c>
      <c r="D8" s="3270">
        <v>8.3959445582830341</v>
      </c>
      <c r="E8" s="3269">
        <v>84.891123064997302</v>
      </c>
      <c r="F8" s="3268">
        <v>25730</v>
      </c>
      <c r="G8" s="3270">
        <v>6.307814894269077</v>
      </c>
      <c r="H8" s="3269">
        <v>15.108876935002701</v>
      </c>
      <c r="I8" s="3268">
        <v>170285</v>
      </c>
      <c r="J8" s="3267">
        <v>7.9960142955685338</v>
      </c>
      <c r="L8" s="2133"/>
    </row>
    <row r="9" spans="1:12" ht="15.6">
      <c r="A9" s="1813" t="s">
        <v>481</v>
      </c>
      <c r="B9" s="3266" t="s">
        <v>139</v>
      </c>
      <c r="C9" s="3268">
        <v>15150</v>
      </c>
      <c r="D9" s="3270">
        <v>0.87986776137572775</v>
      </c>
      <c r="E9" s="3269">
        <v>90.033281825745874</v>
      </c>
      <c r="F9" s="3268">
        <v>1675</v>
      </c>
      <c r="G9" s="3270">
        <v>0.41115537848605582</v>
      </c>
      <c r="H9" s="3269">
        <v>9.9667181742541295</v>
      </c>
      <c r="I9" s="3268">
        <v>16825</v>
      </c>
      <c r="J9" s="3267">
        <v>0.79009734641678697</v>
      </c>
      <c r="L9" s="2133"/>
    </row>
    <row r="10" spans="1:12" ht="15.6">
      <c r="A10" s="1813" t="s">
        <v>480</v>
      </c>
      <c r="B10" s="3266" t="s">
        <v>362</v>
      </c>
      <c r="C10" s="3268">
        <v>74295</v>
      </c>
      <c r="D10" s="3270">
        <v>4.3152376438664231</v>
      </c>
      <c r="E10" s="3269">
        <v>77.237428918944204</v>
      </c>
      <c r="F10" s="3268">
        <v>21895</v>
      </c>
      <c r="G10" s="3270">
        <v>5.3683113699049958</v>
      </c>
      <c r="H10" s="3269">
        <v>22.762571081055793</v>
      </c>
      <c r="I10" s="3268">
        <v>96195</v>
      </c>
      <c r="J10" s="3267">
        <v>4.5169282089545932</v>
      </c>
      <c r="L10" s="2133"/>
    </row>
    <row r="11" spans="1:12" ht="15.6">
      <c r="A11" s="1813" t="s">
        <v>479</v>
      </c>
      <c r="B11" s="3266" t="s">
        <v>145</v>
      </c>
      <c r="C11" s="3263">
        <v>38555</v>
      </c>
      <c r="D11" s="3265">
        <v>2.2393677079412875</v>
      </c>
      <c r="E11" s="3264">
        <v>85.329202168861357</v>
      </c>
      <c r="F11" s="3263">
        <v>6630</v>
      </c>
      <c r="G11" s="3265">
        <v>1.6252528348145878</v>
      </c>
      <c r="H11" s="3264">
        <v>14.670797831138652</v>
      </c>
      <c r="I11" s="3263">
        <v>45185</v>
      </c>
      <c r="J11" s="3262">
        <v>2.1217489954738209</v>
      </c>
      <c r="L11" s="2133"/>
    </row>
    <row r="12" spans="1:12" ht="16.2" thickBot="1">
      <c r="A12" s="3261" t="s">
        <v>46</v>
      </c>
      <c r="B12" s="3260" t="s">
        <v>15</v>
      </c>
      <c r="C12" s="3257">
        <v>1721735</v>
      </c>
      <c r="D12" s="3259">
        <v>100</v>
      </c>
      <c r="E12" s="3258">
        <v>80.847441152398261</v>
      </c>
      <c r="F12" s="3257">
        <v>407875</v>
      </c>
      <c r="G12" s="3259">
        <v>100</v>
      </c>
      <c r="H12" s="3258">
        <v>19.152558847601746</v>
      </c>
      <c r="I12" s="3257">
        <v>2129610</v>
      </c>
      <c r="J12" s="3256">
        <v>99.999999999999986</v>
      </c>
      <c r="L12" s="2133"/>
    </row>
    <row r="13" spans="1:12" ht="18" thickTop="1">
      <c r="B13" s="3255"/>
      <c r="C13" s="3254"/>
      <c r="D13" s="3254"/>
      <c r="E13" s="3254"/>
      <c r="F13" s="3254"/>
      <c r="G13" s="3254"/>
      <c r="H13" s="3254"/>
      <c r="I13" s="3254"/>
      <c r="J13" s="3254"/>
      <c r="K13" s="3253"/>
      <c r="L13" s="2133"/>
    </row>
    <row r="15" spans="1:12">
      <c r="A15" s="3252"/>
    </row>
    <row r="16" spans="1:12">
      <c r="A16" s="3252"/>
    </row>
  </sheetData>
  <mergeCells count="4">
    <mergeCell ref="A1:J1"/>
    <mergeCell ref="C3:E3"/>
    <mergeCell ref="F3:H3"/>
    <mergeCell ref="I3:J3"/>
  </mergeCells>
  <pageMargins left="0.75" right="0.75" top="1" bottom="1" header="0.5" footer="0.5"/>
  <pageSetup paperSize="9" scale="44" orientation="landscape"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11CB7-B96C-43AE-995B-2EA71497DD9C}">
  <sheetPr>
    <tabColor theme="2"/>
  </sheetPr>
  <dimension ref="A1:AB17"/>
  <sheetViews>
    <sheetView showGridLines="0" topLeftCell="A12" zoomScale="60" zoomScaleNormal="60" zoomScaleSheetLayoutView="90" workbookViewId="0">
      <selection activeCell="W32" sqref="W32"/>
    </sheetView>
  </sheetViews>
  <sheetFormatPr defaultColWidth="10" defaultRowHeight="15"/>
  <cols>
    <col min="1" max="1" width="9.6640625" style="716" customWidth="1"/>
    <col min="2" max="2" width="45.33203125" style="716" customWidth="1"/>
    <col min="3" max="3" width="12.5546875" style="716" customWidth="1"/>
    <col min="4" max="5" width="8.5546875" style="716" customWidth="1"/>
    <col min="6" max="6" width="12.5546875" style="716" customWidth="1"/>
    <col min="7" max="8" width="8.5546875" style="716" customWidth="1"/>
    <col min="9" max="9" width="12.5546875" style="2127" customWidth="1"/>
    <col min="10" max="11" width="8.5546875" style="2127" customWidth="1"/>
    <col min="12" max="12" width="12.5546875" style="2127" customWidth="1"/>
    <col min="13" max="14" width="8.5546875" style="2127" customWidth="1"/>
    <col min="15" max="15" width="12.5546875" style="2127" customWidth="1"/>
    <col min="16" max="17" width="8.5546875" style="2127" customWidth="1"/>
    <col min="18" max="18" width="12.5546875" style="2127" customWidth="1"/>
    <col min="19" max="20" width="8.5546875" style="2127" customWidth="1"/>
    <col min="21" max="21" width="12.5546875" style="2127" customWidth="1"/>
    <col min="22" max="23" width="8.5546875" style="2127" customWidth="1"/>
    <col min="24" max="24" width="13.5546875" style="716" customWidth="1"/>
    <col min="25" max="25" width="8.5546875" style="716" customWidth="1"/>
    <col min="26" max="26" width="10" style="716"/>
    <col min="27" max="27" width="13" style="716" bestFit="1" customWidth="1"/>
    <col min="28" max="16384" width="10" style="716"/>
  </cols>
  <sheetData>
    <row r="1" spans="1:28" ht="19.8" thickBot="1">
      <c r="A1" s="3316" t="s">
        <v>484</v>
      </c>
      <c r="B1" s="3316"/>
      <c r="C1" s="3316"/>
      <c r="D1" s="3316"/>
      <c r="E1" s="3316"/>
      <c r="F1" s="3316"/>
      <c r="G1" s="3316"/>
      <c r="H1" s="3316"/>
      <c r="I1" s="3316"/>
      <c r="J1" s="3316"/>
      <c r="K1" s="3316"/>
      <c r="L1" s="3316"/>
      <c r="M1" s="3316"/>
      <c r="N1" s="3316"/>
      <c r="O1" s="3316"/>
      <c r="P1" s="3316"/>
      <c r="Q1" s="3316"/>
      <c r="R1" s="3316"/>
      <c r="S1" s="3316"/>
      <c r="T1" s="3316"/>
      <c r="U1" s="3316"/>
      <c r="V1" s="3316"/>
      <c r="W1" s="3316"/>
      <c r="X1" s="3316"/>
      <c r="Y1" s="3316"/>
    </row>
    <row r="2" spans="1:28" ht="16.2" thickTop="1" thickBot="1">
      <c r="I2" s="1637"/>
      <c r="J2" s="1637"/>
      <c r="K2" s="1637"/>
      <c r="L2" s="1637"/>
      <c r="M2" s="1637"/>
      <c r="N2" s="1637"/>
      <c r="O2" s="1637"/>
      <c r="P2" s="1637"/>
      <c r="Q2" s="1637"/>
      <c r="R2" s="1637"/>
      <c r="S2" s="1637"/>
      <c r="T2" s="1637"/>
      <c r="U2" s="1637"/>
      <c r="V2" s="1637"/>
      <c r="W2" s="1637"/>
    </row>
    <row r="3" spans="1:28" ht="17.399999999999999" thickBot="1">
      <c r="B3" s="2214"/>
      <c r="C3" s="396" t="s">
        <v>135</v>
      </c>
      <c r="D3" s="886"/>
      <c r="E3" s="397"/>
      <c r="F3" s="2776" t="s">
        <v>350</v>
      </c>
      <c r="G3" s="2775"/>
      <c r="H3" s="2774"/>
      <c r="I3" s="409" t="s">
        <v>137</v>
      </c>
      <c r="J3" s="3315"/>
      <c r="K3" s="410"/>
      <c r="L3" s="885" t="s">
        <v>138</v>
      </c>
      <c r="M3" s="884"/>
      <c r="N3" s="883"/>
      <c r="O3" s="409" t="s">
        <v>139</v>
      </c>
      <c r="P3" s="3315"/>
      <c r="Q3" s="410"/>
      <c r="R3" s="409" t="s">
        <v>140</v>
      </c>
      <c r="S3" s="3315"/>
      <c r="T3" s="410"/>
      <c r="U3" s="409" t="s">
        <v>145</v>
      </c>
      <c r="V3" s="3315"/>
      <c r="W3" s="3315"/>
      <c r="X3" s="3314" t="s">
        <v>15</v>
      </c>
      <c r="Y3" s="3313"/>
    </row>
    <row r="4" spans="1:28" ht="16.8" thickTop="1" thickBot="1">
      <c r="A4" s="1618"/>
      <c r="B4" s="3312"/>
      <c r="C4" s="16" t="s">
        <v>8</v>
      </c>
      <c r="D4" s="634" t="s">
        <v>9</v>
      </c>
      <c r="E4" s="503" t="s">
        <v>10</v>
      </c>
      <c r="F4" s="16" t="s">
        <v>8</v>
      </c>
      <c r="G4" s="634" t="s">
        <v>9</v>
      </c>
      <c r="H4" s="503" t="s">
        <v>10</v>
      </c>
      <c r="I4" s="56" t="s">
        <v>8</v>
      </c>
      <c r="J4" s="1483" t="s">
        <v>9</v>
      </c>
      <c r="K4" s="502" t="s">
        <v>10</v>
      </c>
      <c r="L4" s="56" t="s">
        <v>8</v>
      </c>
      <c r="M4" s="1483" t="s">
        <v>9</v>
      </c>
      <c r="N4" s="502" t="s">
        <v>10</v>
      </c>
      <c r="O4" s="56" t="s">
        <v>8</v>
      </c>
      <c r="P4" s="1483" t="s">
        <v>9</v>
      </c>
      <c r="Q4" s="502" t="s">
        <v>10</v>
      </c>
      <c r="R4" s="56" t="s">
        <v>8</v>
      </c>
      <c r="S4" s="1483" t="s">
        <v>9</v>
      </c>
      <c r="T4" s="502" t="s">
        <v>10</v>
      </c>
      <c r="U4" s="56" t="s">
        <v>8</v>
      </c>
      <c r="V4" s="1483" t="s">
        <v>9</v>
      </c>
      <c r="W4" s="1483" t="s">
        <v>10</v>
      </c>
      <c r="X4" s="635" t="s">
        <v>8</v>
      </c>
      <c r="Y4" s="1485" t="s">
        <v>9</v>
      </c>
      <c r="AA4" s="2133"/>
    </row>
    <row r="5" spans="1:28" ht="15.6">
      <c r="A5" s="302" t="s">
        <v>232</v>
      </c>
      <c r="B5" s="3311" t="s">
        <v>231</v>
      </c>
      <c r="C5" s="3310">
        <v>2425</v>
      </c>
      <c r="D5" s="3309">
        <v>0.74755464855683418</v>
      </c>
      <c r="E5" s="3308">
        <v>67.118737890949348</v>
      </c>
      <c r="F5" s="964">
        <v>1190</v>
      </c>
      <c r="G5" s="3309">
        <v>1.4230271668822769</v>
      </c>
      <c r="H5" s="3308">
        <v>32.881262109050652</v>
      </c>
      <c r="I5" s="3306">
        <v>560</v>
      </c>
      <c r="J5" s="3305">
        <v>2.0396312695071495</v>
      </c>
      <c r="K5" s="3307">
        <v>15.554940492665375</v>
      </c>
      <c r="L5" s="3306">
        <v>390</v>
      </c>
      <c r="M5" s="3305">
        <v>1.5236318407960199</v>
      </c>
      <c r="N5" s="3307">
        <v>10.84970938278439</v>
      </c>
      <c r="O5" s="3306">
        <v>25</v>
      </c>
      <c r="P5" s="3305">
        <v>1.4311270125223614</v>
      </c>
      <c r="Q5" s="3307">
        <v>0.6642679213949626</v>
      </c>
      <c r="R5" s="3306">
        <v>135</v>
      </c>
      <c r="S5" s="3305">
        <v>0.6211180124223602</v>
      </c>
      <c r="T5" s="3307">
        <v>3.7641848879047881</v>
      </c>
      <c r="U5" s="3306">
        <v>75</v>
      </c>
      <c r="V5" s="3305">
        <v>1.1163071353145271</v>
      </c>
      <c r="W5" s="3304">
        <v>2.0481594243011347</v>
      </c>
      <c r="X5" s="3303">
        <v>3615</v>
      </c>
      <c r="Y5" s="3302">
        <v>0.88581060373889053</v>
      </c>
      <c r="Z5" s="718"/>
      <c r="AA5" s="2133"/>
    </row>
    <row r="6" spans="1:28" ht="15.6">
      <c r="A6" s="302" t="s">
        <v>230</v>
      </c>
      <c r="B6" s="3311" t="s">
        <v>229</v>
      </c>
      <c r="C6" s="3310">
        <v>5400</v>
      </c>
      <c r="D6" s="3309">
        <v>1.6640412341896047</v>
      </c>
      <c r="E6" s="3308">
        <v>78.837447057105308</v>
      </c>
      <c r="F6" s="964">
        <v>1450</v>
      </c>
      <c r="G6" s="3309">
        <v>1.7356619232427772</v>
      </c>
      <c r="H6" s="3308">
        <v>21.162552942894699</v>
      </c>
      <c r="I6" s="3306">
        <v>695</v>
      </c>
      <c r="J6" s="3305">
        <v>2.5295782826449882</v>
      </c>
      <c r="K6" s="3307">
        <v>10.179640718562874</v>
      </c>
      <c r="L6" s="3306">
        <v>345</v>
      </c>
      <c r="M6" s="3305">
        <v>1.3448383084577114</v>
      </c>
      <c r="N6" s="3307">
        <v>5.0533080181101209</v>
      </c>
      <c r="O6" s="3306">
        <v>50</v>
      </c>
      <c r="P6" s="3305">
        <v>3.0411449016100178</v>
      </c>
      <c r="Q6" s="3307">
        <v>0.74485175989484442</v>
      </c>
      <c r="R6" s="3306">
        <v>240</v>
      </c>
      <c r="S6" s="3305">
        <v>1.0869565217391304</v>
      </c>
      <c r="T6" s="3307">
        <v>3.4759748795092742</v>
      </c>
      <c r="U6" s="3306">
        <v>115</v>
      </c>
      <c r="V6" s="3305">
        <v>1.764972092321617</v>
      </c>
      <c r="W6" s="3304">
        <v>1.7087775668175844</v>
      </c>
      <c r="X6" s="3303">
        <v>6845</v>
      </c>
      <c r="Y6" s="3302">
        <v>1.6787005822862398</v>
      </c>
      <c r="Z6" s="718"/>
      <c r="AA6" s="2133"/>
    </row>
    <row r="7" spans="1:28" ht="15.6">
      <c r="A7" s="302" t="s">
        <v>228</v>
      </c>
      <c r="B7" s="3311" t="s">
        <v>227</v>
      </c>
      <c r="C7" s="3310">
        <v>26190</v>
      </c>
      <c r="D7" s="3309">
        <v>8.0742067443301444</v>
      </c>
      <c r="E7" s="3308">
        <v>73.666151033609907</v>
      </c>
      <c r="F7" s="964">
        <v>9365</v>
      </c>
      <c r="G7" s="3309">
        <v>11.215322696564611</v>
      </c>
      <c r="H7" s="3308">
        <v>26.3338489663901</v>
      </c>
      <c r="I7" s="3306">
        <v>3540</v>
      </c>
      <c r="J7" s="3305">
        <v>12.851128692748784</v>
      </c>
      <c r="K7" s="3307">
        <v>9.9592181127830131</v>
      </c>
      <c r="L7" s="3306">
        <v>3495</v>
      </c>
      <c r="M7" s="3305">
        <v>13.584421641791044</v>
      </c>
      <c r="N7" s="3307">
        <v>9.8298410912670509</v>
      </c>
      <c r="O7" s="3306">
        <v>125</v>
      </c>
      <c r="P7" s="3305">
        <v>7.5134168157423975</v>
      </c>
      <c r="Q7" s="3307">
        <v>0.35438053719589369</v>
      </c>
      <c r="R7" s="3306">
        <v>1565</v>
      </c>
      <c r="S7" s="3305">
        <v>7.1474241870661315</v>
      </c>
      <c r="T7" s="3307">
        <v>4.4016312754886791</v>
      </c>
      <c r="U7" s="3306">
        <v>635</v>
      </c>
      <c r="V7" s="3305">
        <v>9.5942072710816113</v>
      </c>
      <c r="W7" s="3304">
        <v>1.7887779496554634</v>
      </c>
      <c r="X7" s="3303">
        <v>35555</v>
      </c>
      <c r="Y7" s="3302">
        <v>8.717131474103585</v>
      </c>
      <c r="Z7" s="718"/>
      <c r="AA7" s="2133"/>
    </row>
    <row r="8" spans="1:28" ht="15.6">
      <c r="A8" s="302" t="s">
        <v>226</v>
      </c>
      <c r="B8" s="3311" t="s">
        <v>225</v>
      </c>
      <c r="C8" s="3310">
        <v>94015</v>
      </c>
      <c r="D8" s="3309">
        <v>28.982616657058919</v>
      </c>
      <c r="E8" s="3308">
        <v>79.935552985988295</v>
      </c>
      <c r="F8" s="964">
        <v>23600</v>
      </c>
      <c r="G8" s="3309">
        <v>28.267692012840783</v>
      </c>
      <c r="H8" s="3308">
        <v>20.064447014011698</v>
      </c>
      <c r="I8" s="3306">
        <v>8220</v>
      </c>
      <c r="J8" s="3305">
        <v>29.832329244392831</v>
      </c>
      <c r="K8" s="3307">
        <v>6.9888450550945445</v>
      </c>
      <c r="L8" s="3306">
        <v>5815</v>
      </c>
      <c r="M8" s="3305">
        <v>22.609608208955223</v>
      </c>
      <c r="N8" s="3307">
        <v>4.9457556794993875</v>
      </c>
      <c r="O8" s="3306">
        <v>590</v>
      </c>
      <c r="P8" s="3305">
        <v>35.301132975551582</v>
      </c>
      <c r="Q8" s="3307">
        <v>0.50333287988028841</v>
      </c>
      <c r="R8" s="3306">
        <v>7045</v>
      </c>
      <c r="S8" s="3305">
        <v>32.165692363902082</v>
      </c>
      <c r="T8" s="3307">
        <v>5.9881308665487687</v>
      </c>
      <c r="U8" s="3306">
        <v>1925</v>
      </c>
      <c r="V8" s="3305">
        <v>29.069241212852614</v>
      </c>
      <c r="W8" s="3304">
        <v>1.6383825329887092</v>
      </c>
      <c r="X8" s="3303">
        <v>117615</v>
      </c>
      <c r="Y8" s="3302">
        <v>28.836285626723875</v>
      </c>
      <c r="Z8" s="718"/>
      <c r="AA8" s="2133"/>
    </row>
    <row r="9" spans="1:28" ht="15.6">
      <c r="A9" s="302" t="s">
        <v>63</v>
      </c>
      <c r="B9" s="3311" t="s">
        <v>224</v>
      </c>
      <c r="C9" s="3310">
        <v>6450</v>
      </c>
      <c r="D9" s="3309">
        <v>1.9883412301820951</v>
      </c>
      <c r="E9" s="3308">
        <v>74.274527867342243</v>
      </c>
      <c r="F9" s="964">
        <v>2235</v>
      </c>
      <c r="G9" s="3309">
        <v>2.6759618609553928</v>
      </c>
      <c r="H9" s="3308">
        <v>25.72547213265776</v>
      </c>
      <c r="I9" s="3306">
        <v>800</v>
      </c>
      <c r="J9" s="3305">
        <v>2.9070189446178412</v>
      </c>
      <c r="K9" s="3307">
        <v>9.2238599723629662</v>
      </c>
      <c r="L9" s="3306">
        <v>835</v>
      </c>
      <c r="M9" s="3305">
        <v>3.2454912935323383</v>
      </c>
      <c r="N9" s="3307">
        <v>9.6153846153846168</v>
      </c>
      <c r="O9" s="3306">
        <v>35</v>
      </c>
      <c r="P9" s="3305">
        <v>2.0870602265951104</v>
      </c>
      <c r="Q9" s="3307">
        <v>0.40304007369875627</v>
      </c>
      <c r="R9" s="3306">
        <v>380</v>
      </c>
      <c r="S9" s="3305">
        <v>1.7400438436244063</v>
      </c>
      <c r="T9" s="3307">
        <v>4.3873790879778909</v>
      </c>
      <c r="U9" s="3306">
        <v>180</v>
      </c>
      <c r="V9" s="3305">
        <v>2.7455121436114043</v>
      </c>
      <c r="W9" s="3304">
        <v>2.0958083832335328</v>
      </c>
      <c r="X9" s="3303">
        <v>8685</v>
      </c>
      <c r="Y9" s="3302">
        <v>2.1290836653386451</v>
      </c>
      <c r="Z9" s="718"/>
      <c r="AA9" s="2133"/>
    </row>
    <row r="10" spans="1:28" ht="15.6">
      <c r="A10" s="302" t="s">
        <v>223</v>
      </c>
      <c r="B10" s="3311" t="s">
        <v>472</v>
      </c>
      <c r="C10" s="3310">
        <v>15900</v>
      </c>
      <c r="D10" s="3309">
        <v>4.9018006048256586</v>
      </c>
      <c r="E10" s="3308">
        <v>86.128263460080163</v>
      </c>
      <c r="F10" s="964">
        <v>2560</v>
      </c>
      <c r="G10" s="3309">
        <v>3.0676536821426863</v>
      </c>
      <c r="H10" s="3308">
        <v>13.871736539919835</v>
      </c>
      <c r="I10" s="3306">
        <v>655</v>
      </c>
      <c r="J10" s="3305">
        <v>2.3844087972708135</v>
      </c>
      <c r="K10" s="3307">
        <v>3.5586610334741633</v>
      </c>
      <c r="L10" s="3306">
        <v>615</v>
      </c>
      <c r="M10" s="3305">
        <v>2.3903917910447761</v>
      </c>
      <c r="N10" s="3307">
        <v>3.3311667208319795</v>
      </c>
      <c r="O10" s="3306">
        <v>80</v>
      </c>
      <c r="P10" s="3305">
        <v>4.6511627906976747</v>
      </c>
      <c r="Q10" s="3307">
        <v>0.42248943776405595</v>
      </c>
      <c r="R10" s="3306">
        <v>1040</v>
      </c>
      <c r="S10" s="3305">
        <v>4.7497259773474605</v>
      </c>
      <c r="T10" s="3307">
        <v>5.6331925035207453</v>
      </c>
      <c r="U10" s="3306">
        <v>170</v>
      </c>
      <c r="V10" s="3305">
        <v>2.5795745964700556</v>
      </c>
      <c r="W10" s="3304">
        <v>0.9262268443288918</v>
      </c>
      <c r="X10" s="3303">
        <v>18460</v>
      </c>
      <c r="Y10" s="3302">
        <v>4.526386760649709</v>
      </c>
      <c r="Z10" s="718"/>
      <c r="AA10" s="2133"/>
    </row>
    <row r="11" spans="1:28" ht="15.6">
      <c r="A11" s="302" t="s">
        <v>221</v>
      </c>
      <c r="B11" s="3311" t="s">
        <v>220</v>
      </c>
      <c r="C11" s="3310">
        <v>105610</v>
      </c>
      <c r="D11" s="3309">
        <v>32.556698552056005</v>
      </c>
      <c r="E11" s="3308">
        <v>80.322320586535241</v>
      </c>
      <c r="F11" s="964">
        <v>25875</v>
      </c>
      <c r="G11" s="3309">
        <v>30.991567246418477</v>
      </c>
      <c r="H11" s="3308">
        <v>19.677679413464755</v>
      </c>
      <c r="I11" s="3306">
        <v>7115</v>
      </c>
      <c r="J11" s="3305">
        <v>25.814763736662556</v>
      </c>
      <c r="K11" s="3307">
        <v>5.4097836999178606</v>
      </c>
      <c r="L11" s="3306">
        <v>9200</v>
      </c>
      <c r="M11" s="3305">
        <v>35.754819651741293</v>
      </c>
      <c r="N11" s="3307">
        <v>6.9962885217973296</v>
      </c>
      <c r="O11" s="3306">
        <v>435</v>
      </c>
      <c r="P11" s="3305">
        <v>25.819916517590936</v>
      </c>
      <c r="Q11" s="3307">
        <v>0.32931763560585314</v>
      </c>
      <c r="R11" s="3306">
        <v>7025</v>
      </c>
      <c r="S11" s="3305">
        <v>32.088052612349287</v>
      </c>
      <c r="T11" s="3307">
        <v>5.3436159532718808</v>
      </c>
      <c r="U11" s="3306">
        <v>2100</v>
      </c>
      <c r="V11" s="3305">
        <v>31.709156735555894</v>
      </c>
      <c r="W11" s="3304">
        <v>1.5986736028718325</v>
      </c>
      <c r="X11" s="3303">
        <v>131485</v>
      </c>
      <c r="Y11" s="3302">
        <v>32.236346920012259</v>
      </c>
      <c r="Z11" s="718"/>
      <c r="AA11" s="2133"/>
    </row>
    <row r="12" spans="1:28" ht="15.6">
      <c r="A12" s="302" t="s">
        <v>219</v>
      </c>
      <c r="B12" s="3311" t="s">
        <v>218</v>
      </c>
      <c r="C12" s="3310">
        <v>45715</v>
      </c>
      <c r="D12" s="3309">
        <v>14.091944597723119</v>
      </c>
      <c r="E12" s="3308">
        <v>82.068544550367136</v>
      </c>
      <c r="F12" s="964">
        <v>9990</v>
      </c>
      <c r="G12" s="3309">
        <v>11.963969143788031</v>
      </c>
      <c r="H12" s="3308">
        <v>17.93145544963286</v>
      </c>
      <c r="I12" s="3306">
        <v>3125</v>
      </c>
      <c r="J12" s="3305">
        <v>11.344995281991725</v>
      </c>
      <c r="K12" s="3307">
        <v>5.6121075025583025</v>
      </c>
      <c r="L12" s="3306">
        <v>2760</v>
      </c>
      <c r="M12" s="3305">
        <v>10.72372512437811</v>
      </c>
      <c r="N12" s="3307">
        <v>4.9532324374786807</v>
      </c>
      <c r="O12" s="3306">
        <v>200</v>
      </c>
      <c r="P12" s="3305">
        <v>12.045319022063209</v>
      </c>
      <c r="Q12" s="3307">
        <v>0.36265058077951923</v>
      </c>
      <c r="R12" s="3306">
        <v>3085</v>
      </c>
      <c r="S12" s="3305">
        <v>14.08019729630983</v>
      </c>
      <c r="T12" s="3307">
        <v>5.5349096066497916</v>
      </c>
      <c r="U12" s="3306">
        <v>820</v>
      </c>
      <c r="V12" s="3305">
        <v>12.339719414693015</v>
      </c>
      <c r="W12" s="3304">
        <v>1.4685553221665679</v>
      </c>
      <c r="X12" s="3303">
        <v>55700</v>
      </c>
      <c r="Y12" s="3302">
        <v>13.656389825314127</v>
      </c>
      <c r="Z12" s="718"/>
      <c r="AA12" s="2133"/>
    </row>
    <row r="13" spans="1:28" ht="15.6">
      <c r="A13" s="302" t="s">
        <v>217</v>
      </c>
      <c r="B13" s="3311" t="s">
        <v>471</v>
      </c>
      <c r="C13" s="3310">
        <v>22685</v>
      </c>
      <c r="D13" s="3309">
        <v>6.9927957310776199</v>
      </c>
      <c r="E13" s="3308">
        <v>75.833249757630455</v>
      </c>
      <c r="F13" s="964">
        <v>7230</v>
      </c>
      <c r="G13" s="3309">
        <v>8.6591442671649652</v>
      </c>
      <c r="H13" s="3308">
        <v>24.166750242369538</v>
      </c>
      <c r="I13" s="3306">
        <v>2835</v>
      </c>
      <c r="J13" s="3305">
        <v>10.296145750163316</v>
      </c>
      <c r="K13" s="3307">
        <v>9.484170761876106</v>
      </c>
      <c r="L13" s="3306">
        <v>2270</v>
      </c>
      <c r="M13" s="3305">
        <v>8.8230721393034823</v>
      </c>
      <c r="N13" s="3307">
        <v>7.5886738207468332</v>
      </c>
      <c r="O13" s="3306">
        <v>135</v>
      </c>
      <c r="P13" s="3305">
        <v>8.1097197376267136</v>
      </c>
      <c r="Q13" s="3307">
        <v>0.45465182362183665</v>
      </c>
      <c r="R13" s="3306">
        <v>1385</v>
      </c>
      <c r="S13" s="3305">
        <v>6.3207891852393132</v>
      </c>
      <c r="T13" s="3307">
        <v>4.6267509109751614</v>
      </c>
      <c r="U13" s="3306">
        <v>600</v>
      </c>
      <c r="V13" s="3305">
        <v>9.0813093980992612</v>
      </c>
      <c r="W13" s="3304">
        <v>2.0125029251496005</v>
      </c>
      <c r="X13" s="3303">
        <v>29915</v>
      </c>
      <c r="Y13" s="3302">
        <v>7.3338645418326687</v>
      </c>
      <c r="Z13" s="718"/>
      <c r="AA13" s="2133"/>
    </row>
    <row r="14" spans="1:28" ht="16.2" thickBot="1">
      <c r="A14" s="3" t="s">
        <v>215</v>
      </c>
      <c r="B14" s="3" t="s">
        <v>214</v>
      </c>
      <c r="C14" s="3300">
        <v>324390</v>
      </c>
      <c r="D14" s="3299">
        <v>20.863921522722624</v>
      </c>
      <c r="E14" s="3298">
        <v>79.53196444989274</v>
      </c>
      <c r="F14" s="3301">
        <v>83485</v>
      </c>
      <c r="G14" s="3299">
        <v>14.523578808559941</v>
      </c>
      <c r="H14" s="3298">
        <v>20.468035550107263</v>
      </c>
      <c r="I14" s="3293">
        <v>27555</v>
      </c>
      <c r="J14" s="3292">
        <v>11.18585306642742</v>
      </c>
      <c r="K14" s="3294">
        <v>6.7555010726325468</v>
      </c>
      <c r="L14" s="3293">
        <v>25730</v>
      </c>
      <c r="M14" s="3292">
        <v>15.108876935002701</v>
      </c>
      <c r="N14" s="3294">
        <v>6.307814894269077</v>
      </c>
      <c r="O14" s="3293">
        <v>1675</v>
      </c>
      <c r="P14" s="3292">
        <v>9.9667181742541295</v>
      </c>
      <c r="Q14" s="3294">
        <v>0.41115537848605582</v>
      </c>
      <c r="R14" s="3293">
        <v>21895</v>
      </c>
      <c r="S14" s="3292">
        <v>22.762571081055793</v>
      </c>
      <c r="T14" s="3294">
        <v>5.3683113699049958</v>
      </c>
      <c r="U14" s="3293">
        <v>6630</v>
      </c>
      <c r="V14" s="3292">
        <v>14.670797831138652</v>
      </c>
      <c r="W14" s="3292">
        <v>1.6252528348145878</v>
      </c>
      <c r="X14" s="3291">
        <v>407875</v>
      </c>
      <c r="Y14" s="3290">
        <v>19.152558847601746</v>
      </c>
      <c r="Z14" s="718"/>
      <c r="AA14" s="2133"/>
      <c r="AB14" s="718"/>
    </row>
    <row r="15" spans="1:28" ht="16.8" thickTop="1" thickBot="1">
      <c r="A15" s="3" t="s">
        <v>213</v>
      </c>
      <c r="B15" s="3" t="s">
        <v>212</v>
      </c>
      <c r="C15" s="3300">
        <v>1230405</v>
      </c>
      <c r="D15" s="3299">
        <v>79.136078477277366</v>
      </c>
      <c r="E15" s="3298">
        <v>71.462930437651295</v>
      </c>
      <c r="F15" s="3297">
        <v>491335</v>
      </c>
      <c r="G15" s="3296">
        <v>85.476421191440053</v>
      </c>
      <c r="H15" s="3295">
        <v>28.537069562348698</v>
      </c>
      <c r="I15" s="3293">
        <v>218775</v>
      </c>
      <c r="J15" s="3292">
        <v>88.814146933572573</v>
      </c>
      <c r="K15" s="3294">
        <v>12.706651890882226</v>
      </c>
      <c r="L15" s="3293">
        <v>144555</v>
      </c>
      <c r="M15" s="3292">
        <v>84.891123064997302</v>
      </c>
      <c r="N15" s="3294">
        <v>8.3959445582830341</v>
      </c>
      <c r="O15" s="3293">
        <v>15150</v>
      </c>
      <c r="P15" s="3292">
        <v>90.033281825745874</v>
      </c>
      <c r="Q15" s="3294">
        <v>0.87986776137572775</v>
      </c>
      <c r="R15" s="3293">
        <v>74295</v>
      </c>
      <c r="S15" s="3292">
        <v>77.237428918944204</v>
      </c>
      <c r="T15" s="3294">
        <v>4.3152376438664231</v>
      </c>
      <c r="U15" s="3293">
        <v>38555</v>
      </c>
      <c r="V15" s="3292">
        <v>85.329202168861357</v>
      </c>
      <c r="W15" s="3292">
        <v>2.2393677079412875</v>
      </c>
      <c r="X15" s="3291">
        <v>1721735</v>
      </c>
      <c r="Y15" s="3290">
        <v>80.847441152398261</v>
      </c>
      <c r="Z15" s="718"/>
      <c r="AA15" s="2133"/>
      <c r="AB15" s="718"/>
    </row>
    <row r="16" spans="1:28" ht="16.8" thickTop="1" thickBot="1">
      <c r="A16" s="3" t="s">
        <v>46</v>
      </c>
      <c r="B16" s="3" t="s">
        <v>15</v>
      </c>
      <c r="C16" s="3289">
        <v>1554795</v>
      </c>
      <c r="D16" s="3288">
        <v>99.999999999999986</v>
      </c>
      <c r="E16" s="423">
        <v>73.008356925278832</v>
      </c>
      <c r="F16" s="258">
        <v>574815</v>
      </c>
      <c r="G16" s="3288">
        <v>100</v>
      </c>
      <c r="H16" s="259">
        <v>26.991643074721157</v>
      </c>
      <c r="I16" s="3286">
        <v>246330</v>
      </c>
      <c r="J16" s="3285">
        <v>100</v>
      </c>
      <c r="K16" s="3287">
        <v>11.566854228307424</v>
      </c>
      <c r="L16" s="3286">
        <v>170285</v>
      </c>
      <c r="M16" s="3285">
        <v>100</v>
      </c>
      <c r="N16" s="3287">
        <v>7.9960142955685338</v>
      </c>
      <c r="O16" s="3286">
        <v>16825</v>
      </c>
      <c r="P16" s="3285">
        <v>100</v>
      </c>
      <c r="Q16" s="3287">
        <v>0.79009734641678697</v>
      </c>
      <c r="R16" s="3286">
        <v>96195</v>
      </c>
      <c r="S16" s="3285">
        <v>100</v>
      </c>
      <c r="T16" s="3287">
        <v>4.5169282089545932</v>
      </c>
      <c r="U16" s="3286">
        <v>45185</v>
      </c>
      <c r="V16" s="3285">
        <v>100.00000000000001</v>
      </c>
      <c r="W16" s="3285">
        <v>2.1217489954738209</v>
      </c>
      <c r="X16" s="3284">
        <v>2129610</v>
      </c>
      <c r="Y16" s="3283">
        <v>100</v>
      </c>
      <c r="Z16" s="718"/>
      <c r="AA16" s="2133"/>
      <c r="AB16" s="718"/>
    </row>
    <row r="17" spans="3:26" ht="15.6" thickTop="1">
      <c r="C17" s="718"/>
      <c r="D17" s="718"/>
      <c r="E17" s="718"/>
      <c r="F17" s="718"/>
      <c r="G17" s="718"/>
      <c r="H17" s="718"/>
      <c r="I17" s="718"/>
      <c r="J17" s="718"/>
      <c r="K17" s="718"/>
      <c r="L17" s="718"/>
      <c r="M17" s="718"/>
      <c r="N17" s="718"/>
      <c r="O17" s="718"/>
      <c r="P17" s="718"/>
      <c r="Q17" s="718"/>
      <c r="R17" s="718"/>
      <c r="S17" s="718"/>
      <c r="T17" s="718"/>
      <c r="U17" s="718"/>
      <c r="V17" s="718"/>
      <c r="W17" s="718"/>
      <c r="X17" s="718"/>
      <c r="Y17" s="718"/>
      <c r="Z17" s="2133"/>
    </row>
  </sheetData>
  <mergeCells count="9">
    <mergeCell ref="A1:Y1"/>
    <mergeCell ref="C3:E3"/>
    <mergeCell ref="F3:H3"/>
    <mergeCell ref="I3:K3"/>
    <mergeCell ref="L3:N3"/>
    <mergeCell ref="O3:Q3"/>
    <mergeCell ref="R3:T3"/>
    <mergeCell ref="U3:W3"/>
    <mergeCell ref="X3:Y3"/>
  </mergeCells>
  <pageMargins left="0.75" right="0.75" top="1" bottom="1" header="0.5" footer="0.5"/>
  <pageSetup paperSize="9" scale="38" orientation="landscape"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A4CE-94C7-4C11-A596-45219DCFA013}">
  <sheetPr>
    <tabColor theme="2"/>
  </sheetPr>
  <dimension ref="A1:M19"/>
  <sheetViews>
    <sheetView showGridLines="0" zoomScale="80" zoomScaleNormal="80" zoomScaleSheetLayoutView="80" workbookViewId="0">
      <selection activeCell="W32" sqref="W32"/>
    </sheetView>
  </sheetViews>
  <sheetFormatPr defaultColWidth="10" defaultRowHeight="15"/>
  <cols>
    <col min="1" max="1" width="9.6640625" style="3278" customWidth="1"/>
    <col min="2" max="2" width="45.33203125" style="3278" customWidth="1"/>
    <col min="3" max="3" width="14.109375" style="3278" customWidth="1"/>
    <col min="4" max="5" width="11.88671875" style="3278" customWidth="1"/>
    <col min="6" max="6" width="14.109375" style="3278" customWidth="1"/>
    <col min="7" max="8" width="11.88671875" style="3278" customWidth="1"/>
    <col min="9" max="9" width="14.109375" style="3278" customWidth="1"/>
    <col min="10" max="10" width="11.88671875" style="3278" customWidth="1"/>
    <col min="11" max="11" width="12.77734375" style="3278" bestFit="1" customWidth="1"/>
    <col min="12" max="12" width="11.109375" style="3278" bestFit="1" customWidth="1"/>
    <col min="13" max="16384" width="10" style="3278"/>
  </cols>
  <sheetData>
    <row r="1" spans="1:12" ht="19.8" thickBot="1">
      <c r="A1" s="1805" t="s">
        <v>485</v>
      </c>
      <c r="B1" s="1805"/>
      <c r="C1" s="1805"/>
      <c r="D1" s="1805"/>
      <c r="E1" s="1805"/>
      <c r="F1" s="1805"/>
      <c r="G1" s="1805"/>
      <c r="H1" s="1805"/>
      <c r="I1" s="1805"/>
      <c r="J1" s="1805"/>
    </row>
    <row r="2" spans="1:12" ht="16.2" thickTop="1" thickBot="1">
      <c r="B2" s="3282"/>
      <c r="C2" s="3282"/>
      <c r="D2" s="3282"/>
      <c r="E2" s="3282"/>
      <c r="F2" s="3282"/>
      <c r="G2" s="3282"/>
    </row>
    <row r="3" spans="1:12" ht="17.399999999999999" thickBot="1">
      <c r="B3" s="3277"/>
      <c r="C3" s="3338" t="s">
        <v>143</v>
      </c>
      <c r="D3" s="3337"/>
      <c r="E3" s="3336"/>
      <c r="F3" s="3280" t="s">
        <v>144</v>
      </c>
      <c r="G3" s="3335"/>
      <c r="H3" s="3279"/>
      <c r="I3" s="3280" t="s">
        <v>15</v>
      </c>
      <c r="J3" s="3279"/>
    </row>
    <row r="4" spans="1:12" ht="16.8" thickTop="1" thickBot="1">
      <c r="B4" s="3277"/>
      <c r="C4" s="1286" t="s">
        <v>8</v>
      </c>
      <c r="D4" s="577" t="s">
        <v>9</v>
      </c>
      <c r="E4" s="438" t="s">
        <v>10</v>
      </c>
      <c r="F4" s="1286" t="s">
        <v>8</v>
      </c>
      <c r="G4" s="577" t="s">
        <v>9</v>
      </c>
      <c r="H4" s="438" t="s">
        <v>10</v>
      </c>
      <c r="I4" s="16" t="s">
        <v>8</v>
      </c>
      <c r="J4" s="503" t="s">
        <v>9</v>
      </c>
    </row>
    <row r="5" spans="1:12">
      <c r="A5" s="302" t="s">
        <v>232</v>
      </c>
      <c r="B5" s="3331" t="s">
        <v>231</v>
      </c>
      <c r="C5" s="3329">
        <v>2105</v>
      </c>
      <c r="D5" s="3334">
        <v>0.72209968062954744</v>
      </c>
      <c r="E5" s="3330">
        <v>50.784077201447531</v>
      </c>
      <c r="F5" s="3329">
        <v>2040</v>
      </c>
      <c r="G5" s="3334">
        <v>1.3169701938657594</v>
      </c>
      <c r="H5" s="3330">
        <v>49.215922798552477</v>
      </c>
      <c r="I5" s="3329">
        <v>4145</v>
      </c>
      <c r="J5" s="3333">
        <v>0.92851446645699476</v>
      </c>
    </row>
    <row r="6" spans="1:12">
      <c r="A6" s="302" t="s">
        <v>230</v>
      </c>
      <c r="B6" s="3331" t="s">
        <v>229</v>
      </c>
      <c r="C6" s="3329">
        <v>4645</v>
      </c>
      <c r="D6" s="1749">
        <v>1.5934218605815904</v>
      </c>
      <c r="E6" s="3330">
        <v>61.842630808148044</v>
      </c>
      <c r="F6" s="3329">
        <v>2865</v>
      </c>
      <c r="G6" s="1749">
        <v>1.8502140076565032</v>
      </c>
      <c r="H6" s="3330">
        <v>38.157369191851956</v>
      </c>
      <c r="I6" s="3329">
        <v>7510</v>
      </c>
      <c r="J6" s="1692">
        <v>1.6825264553820238</v>
      </c>
    </row>
    <row r="7" spans="1:12">
      <c r="A7" s="302" t="s">
        <v>228</v>
      </c>
      <c r="B7" s="3331" t="s">
        <v>258</v>
      </c>
      <c r="C7" s="3329">
        <v>25425</v>
      </c>
      <c r="D7" s="1749">
        <v>8.721454765000292</v>
      </c>
      <c r="E7" s="3330">
        <v>64.843909406243625</v>
      </c>
      <c r="F7" s="3329">
        <v>13785</v>
      </c>
      <c r="G7" s="1749">
        <v>8.8985868393360921</v>
      </c>
      <c r="H7" s="3330">
        <v>35.156090593756382</v>
      </c>
      <c r="I7" s="3329">
        <v>39210</v>
      </c>
      <c r="J7" s="1692">
        <v>8.7829180219169736</v>
      </c>
    </row>
    <row r="8" spans="1:12">
      <c r="A8" s="302" t="s">
        <v>226</v>
      </c>
      <c r="B8" s="3331" t="s">
        <v>225</v>
      </c>
      <c r="C8" s="3329">
        <v>97810</v>
      </c>
      <c r="D8" s="1749">
        <v>33.553107772948529</v>
      </c>
      <c r="E8" s="3330">
        <v>75.097123903997058</v>
      </c>
      <c r="F8" s="3329">
        <v>32435</v>
      </c>
      <c r="G8" s="1749">
        <v>20.939180508841133</v>
      </c>
      <c r="H8" s="3330">
        <v>24.902876096002949</v>
      </c>
      <c r="I8" s="3329">
        <v>130245</v>
      </c>
      <c r="J8" s="1692">
        <v>29.176187020062184</v>
      </c>
    </row>
    <row r="9" spans="1:12">
      <c r="A9" s="302" t="s">
        <v>63</v>
      </c>
      <c r="B9" s="3331" t="s">
        <v>224</v>
      </c>
      <c r="C9" s="3329">
        <v>6140</v>
      </c>
      <c r="D9" s="1749">
        <v>2.105923961702989</v>
      </c>
      <c r="E9" s="3330">
        <v>63.537569861312363</v>
      </c>
      <c r="F9" s="3329">
        <v>3525</v>
      </c>
      <c r="G9" s="1749">
        <v>2.2743558789162113</v>
      </c>
      <c r="H9" s="3330">
        <v>36.462430138687637</v>
      </c>
      <c r="I9" s="3329">
        <v>9660</v>
      </c>
      <c r="J9" s="1692">
        <v>2.164368341352831</v>
      </c>
    </row>
    <row r="10" spans="1:12">
      <c r="A10" s="302" t="s">
        <v>223</v>
      </c>
      <c r="B10" s="3331" t="s">
        <v>472</v>
      </c>
      <c r="C10" s="3329">
        <v>6575</v>
      </c>
      <c r="D10" s="1749">
        <v>2.254803420797157</v>
      </c>
      <c r="E10" s="96">
        <v>34.101167315175097</v>
      </c>
      <c r="F10" s="3332">
        <v>12700</v>
      </c>
      <c r="G10" s="1749">
        <v>8.2000761776876843</v>
      </c>
      <c r="H10" s="96">
        <v>65.89883268482491</v>
      </c>
      <c r="I10" s="3329">
        <v>19275</v>
      </c>
      <c r="J10" s="3333">
        <v>4.317760275261417</v>
      </c>
    </row>
    <row r="11" spans="1:12">
      <c r="A11" s="302" t="s">
        <v>221</v>
      </c>
      <c r="B11" s="3331" t="s">
        <v>220</v>
      </c>
      <c r="C11" s="3329">
        <v>85150</v>
      </c>
      <c r="D11" s="1749">
        <v>29.209875442093093</v>
      </c>
      <c r="E11" s="96">
        <v>59.596298940354707</v>
      </c>
      <c r="F11" s="3332">
        <v>57730</v>
      </c>
      <c r="G11" s="1749">
        <v>37.267674191903218</v>
      </c>
      <c r="H11" s="96">
        <v>40.403701059645293</v>
      </c>
      <c r="I11" s="3329">
        <v>142880</v>
      </c>
      <c r="J11" s="1692">
        <v>32.005860057525339</v>
      </c>
    </row>
    <row r="12" spans="1:12">
      <c r="A12" s="302" t="s">
        <v>219</v>
      </c>
      <c r="B12" s="3331" t="s">
        <v>218</v>
      </c>
      <c r="C12" s="3329">
        <v>41800</v>
      </c>
      <c r="D12" s="1749">
        <v>14.339081544092675</v>
      </c>
      <c r="E12" s="96">
        <v>70.20962106960495</v>
      </c>
      <c r="F12" s="3332">
        <v>17735</v>
      </c>
      <c r="G12" s="1749">
        <v>11.44989380313878</v>
      </c>
      <c r="H12" s="96">
        <v>29.790378930395057</v>
      </c>
      <c r="I12" s="3329">
        <v>59535</v>
      </c>
      <c r="J12" s="1692">
        <v>13.336559053072051</v>
      </c>
    </row>
    <row r="13" spans="1:12">
      <c r="A13" s="302" t="s">
        <v>217</v>
      </c>
      <c r="B13" s="3331" t="s">
        <v>471</v>
      </c>
      <c r="C13" s="3329">
        <v>21865</v>
      </c>
      <c r="D13" s="1749">
        <v>7.500231552154121</v>
      </c>
      <c r="E13" s="3330">
        <v>64.398692232923921</v>
      </c>
      <c r="F13" s="3329">
        <v>12085</v>
      </c>
      <c r="G13" s="1749">
        <v>7.8030483986546244</v>
      </c>
      <c r="H13" s="3330">
        <v>35.601307767076079</v>
      </c>
      <c r="I13" s="3329">
        <v>33950</v>
      </c>
      <c r="J13" s="1692">
        <v>7.6053063089701887</v>
      </c>
    </row>
    <row r="14" spans="1:12" ht="16.2" thickBot="1">
      <c r="A14" s="526" t="s">
        <v>215</v>
      </c>
      <c r="B14" s="3328" t="s">
        <v>214</v>
      </c>
      <c r="C14" s="3326">
        <v>291510</v>
      </c>
      <c r="D14" s="3327">
        <v>18.006532758299063</v>
      </c>
      <c r="E14" s="3325">
        <v>65.300887968961405</v>
      </c>
      <c r="F14" s="3326">
        <v>154900</v>
      </c>
      <c r="G14" s="3327">
        <v>12.819248113331682</v>
      </c>
      <c r="H14" s="3325">
        <v>34.699112031038595</v>
      </c>
      <c r="I14" s="3326">
        <v>446410</v>
      </c>
      <c r="J14" s="3325">
        <v>15.789535116092763</v>
      </c>
      <c r="L14" s="3322"/>
    </row>
    <row r="15" spans="1:12" ht="16.8" thickTop="1" thickBot="1">
      <c r="A15" s="526" t="s">
        <v>213</v>
      </c>
      <c r="B15" s="3324" t="s">
        <v>204</v>
      </c>
      <c r="C15" s="3326">
        <v>1327405</v>
      </c>
      <c r="D15" s="3327">
        <v>81.993467241700941</v>
      </c>
      <c r="E15" s="3325">
        <v>55.753421147798711</v>
      </c>
      <c r="F15" s="3326">
        <v>1053445</v>
      </c>
      <c r="G15" s="3327">
        <v>87.180751886668318</v>
      </c>
      <c r="H15" s="3325">
        <v>44.246578852201289</v>
      </c>
      <c r="I15" s="3326">
        <v>2380855</v>
      </c>
      <c r="J15" s="3325">
        <v>84.21046488390725</v>
      </c>
      <c r="L15" s="3322"/>
    </row>
    <row r="16" spans="1:12" ht="16.8" thickTop="1" thickBot="1">
      <c r="A16" s="526" t="s">
        <v>46</v>
      </c>
      <c r="B16" s="3324" t="s">
        <v>15</v>
      </c>
      <c r="C16" s="592">
        <v>1618920</v>
      </c>
      <c r="D16" s="3323">
        <v>100</v>
      </c>
      <c r="E16" s="2656">
        <v>57.260921774223497</v>
      </c>
      <c r="F16" s="592">
        <v>1208345</v>
      </c>
      <c r="G16" s="3323">
        <v>100</v>
      </c>
      <c r="H16" s="2656">
        <v>42.739078225776503</v>
      </c>
      <c r="I16" s="1808">
        <v>2827265</v>
      </c>
      <c r="J16" s="2656">
        <v>100.00000000000001</v>
      </c>
      <c r="L16" s="3322"/>
    </row>
    <row r="17" spans="1:13" ht="15.6" thickTop="1">
      <c r="B17" s="3277"/>
      <c r="C17" s="3321"/>
      <c r="D17" s="3321"/>
      <c r="E17" s="3321"/>
      <c r="F17" s="3321"/>
      <c r="G17" s="3321"/>
      <c r="H17" s="3321"/>
      <c r="I17" s="3321"/>
      <c r="J17" s="3321"/>
      <c r="K17" s="3320"/>
      <c r="L17" s="3320"/>
      <c r="M17" s="3320"/>
    </row>
    <row r="18" spans="1:13">
      <c r="C18" s="3318"/>
      <c r="D18" s="3318"/>
      <c r="E18" s="3318"/>
      <c r="F18" s="3318"/>
      <c r="G18" s="3318"/>
      <c r="H18" s="3318"/>
      <c r="I18" s="3318"/>
      <c r="J18" s="3318"/>
    </row>
    <row r="19" spans="1:13">
      <c r="A19" s="3319"/>
      <c r="C19" s="3318"/>
      <c r="D19" s="3318"/>
      <c r="E19" s="3318"/>
      <c r="F19" s="3318"/>
      <c r="G19" s="3318"/>
      <c r="H19" s="3318"/>
      <c r="I19" s="3318"/>
      <c r="J19" s="3318"/>
      <c r="K19" s="3317"/>
      <c r="L19" s="3317"/>
    </row>
  </sheetData>
  <mergeCells count="4">
    <mergeCell ref="A1:J1"/>
    <mergeCell ref="C3:E3"/>
    <mergeCell ref="F3:H3"/>
    <mergeCell ref="I3:J3"/>
  </mergeCells>
  <pageMargins left="0.75" right="0.75" top="1" bottom="1" header="0.5" footer="0.5"/>
  <pageSetup paperSize="9" scale="44" orientation="landscape"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8F625-9FFA-49D4-ABFD-F871FFA179F1}">
  <sheetPr>
    <tabColor theme="2"/>
  </sheetPr>
  <dimension ref="A1:P19"/>
  <sheetViews>
    <sheetView showGridLines="0" zoomScale="80" zoomScaleNormal="80" zoomScaleSheetLayoutView="80" workbookViewId="0">
      <selection activeCell="W32" sqref="W32"/>
    </sheetView>
  </sheetViews>
  <sheetFormatPr defaultColWidth="10" defaultRowHeight="15"/>
  <cols>
    <col min="1" max="1" width="9.6640625" style="3278" customWidth="1"/>
    <col min="2" max="2" width="45.33203125" style="3278" customWidth="1"/>
    <col min="3" max="3" width="14.109375" style="3278" customWidth="1"/>
    <col min="4" max="5" width="11.88671875" style="3278" customWidth="1"/>
    <col min="6" max="6" width="14.109375" style="3278" customWidth="1"/>
    <col min="7" max="11" width="11.88671875" style="3278" customWidth="1"/>
    <col min="12" max="12" width="14.109375" style="3278" customWidth="1"/>
    <col min="13" max="13" width="11.88671875" style="3278" customWidth="1"/>
    <col min="14" max="14" width="12.77734375" style="3278" bestFit="1" customWidth="1"/>
    <col min="15" max="16384" width="10" style="3278"/>
  </cols>
  <sheetData>
    <row r="1" spans="1:15" ht="19.8" thickBot="1">
      <c r="A1" s="1805" t="s">
        <v>486</v>
      </c>
      <c r="B1" s="1805"/>
      <c r="C1" s="1805"/>
      <c r="D1" s="1805"/>
      <c r="E1" s="1805"/>
      <c r="F1" s="1805"/>
      <c r="G1" s="1805"/>
      <c r="H1" s="1805"/>
      <c r="I1" s="1805"/>
      <c r="J1" s="1805"/>
      <c r="K1" s="1805"/>
      <c r="L1" s="1805"/>
      <c r="M1" s="1805"/>
    </row>
    <row r="2" spans="1:15" ht="16.2" thickTop="1" thickBot="1">
      <c r="B2" s="3282"/>
      <c r="C2" s="3282"/>
      <c r="D2" s="3282"/>
      <c r="E2" s="3282"/>
      <c r="F2" s="3282"/>
      <c r="G2" s="3282"/>
    </row>
    <row r="3" spans="1:15" ht="17.399999999999999" thickBot="1">
      <c r="B3" s="3277"/>
      <c r="C3" s="3338" t="s">
        <v>143</v>
      </c>
      <c r="D3" s="3337"/>
      <c r="E3" s="3336"/>
      <c r="F3" s="3280" t="s">
        <v>144</v>
      </c>
      <c r="G3" s="3335"/>
      <c r="H3" s="3279"/>
      <c r="I3" s="3280" t="s">
        <v>145</v>
      </c>
      <c r="J3" s="3335"/>
      <c r="K3" s="3279"/>
      <c r="L3" s="3280" t="s">
        <v>15</v>
      </c>
      <c r="M3" s="3279"/>
    </row>
    <row r="4" spans="1:15" ht="16.8" thickTop="1" thickBot="1">
      <c r="B4" s="3277"/>
      <c r="C4" s="1286" t="s">
        <v>8</v>
      </c>
      <c r="D4" s="577" t="s">
        <v>9</v>
      </c>
      <c r="E4" s="438" t="s">
        <v>10</v>
      </c>
      <c r="F4" s="1286" t="s">
        <v>8</v>
      </c>
      <c r="G4" s="577" t="s">
        <v>9</v>
      </c>
      <c r="H4" s="438" t="s">
        <v>10</v>
      </c>
      <c r="I4" s="1286" t="s">
        <v>8</v>
      </c>
      <c r="J4" s="577" t="s">
        <v>9</v>
      </c>
      <c r="K4" s="438" t="s">
        <v>10</v>
      </c>
      <c r="L4" s="16" t="s">
        <v>8</v>
      </c>
      <c r="M4" s="503" t="s">
        <v>9</v>
      </c>
    </row>
    <row r="5" spans="1:15">
      <c r="A5" s="302" t="s">
        <v>232</v>
      </c>
      <c r="B5" s="3331" t="s">
        <v>231</v>
      </c>
      <c r="C5" s="3329">
        <v>2105</v>
      </c>
      <c r="D5" s="3334">
        <v>0.72209968062954744</v>
      </c>
      <c r="E5" s="3330">
        <v>50.613128155806685</v>
      </c>
      <c r="F5" s="3329">
        <v>2040</v>
      </c>
      <c r="G5" s="3334">
        <v>1.3169701938657594</v>
      </c>
      <c r="H5" s="3330">
        <v>49.050252464534744</v>
      </c>
      <c r="I5" s="3329">
        <v>15</v>
      </c>
      <c r="J5" s="3334">
        <v>0.42865890998162892</v>
      </c>
      <c r="K5" s="3330">
        <v>0.3366193796585718</v>
      </c>
      <c r="L5" s="3329">
        <v>4160</v>
      </c>
      <c r="M5" s="3333">
        <v>0.92488402812679305</v>
      </c>
      <c r="O5" s="3320"/>
    </row>
    <row r="6" spans="1:15">
      <c r="A6" s="302" t="s">
        <v>230</v>
      </c>
      <c r="B6" s="3331" t="s">
        <v>229</v>
      </c>
      <c r="C6" s="3329">
        <v>4645</v>
      </c>
      <c r="D6" s="1749">
        <v>1.5934218605815904</v>
      </c>
      <c r="E6" s="3330">
        <v>61.588438080084863</v>
      </c>
      <c r="F6" s="3329">
        <v>2865</v>
      </c>
      <c r="G6" s="1749">
        <v>1.8502140076565032</v>
      </c>
      <c r="H6" s="3330">
        <v>38.000530363298864</v>
      </c>
      <c r="I6" s="3329">
        <v>30</v>
      </c>
      <c r="J6" s="1749">
        <v>0.94917330067360683</v>
      </c>
      <c r="K6" s="3330">
        <v>0.4110315566162821</v>
      </c>
      <c r="L6" s="3329">
        <v>7540</v>
      </c>
      <c r="M6" s="1692">
        <v>1.6772001298707075</v>
      </c>
      <c r="O6" s="3320"/>
    </row>
    <row r="7" spans="1:15">
      <c r="A7" s="302" t="s">
        <v>228</v>
      </c>
      <c r="B7" s="3331" t="s">
        <v>258</v>
      </c>
      <c r="C7" s="3329">
        <v>25425</v>
      </c>
      <c r="D7" s="1749">
        <v>8.721454765000292</v>
      </c>
      <c r="E7" s="3330">
        <v>64.646053702196909</v>
      </c>
      <c r="F7" s="3329">
        <v>13785</v>
      </c>
      <c r="G7" s="1749">
        <v>8.8985868393360921</v>
      </c>
      <c r="H7" s="3330">
        <v>35.048820179007322</v>
      </c>
      <c r="I7" s="3329">
        <v>120</v>
      </c>
      <c r="J7" s="1749">
        <v>3.6742192284139623</v>
      </c>
      <c r="K7" s="3330">
        <v>0.30512611879576895</v>
      </c>
      <c r="L7" s="3329">
        <v>39330</v>
      </c>
      <c r="M7" s="1692">
        <v>8.7458136711157763</v>
      </c>
      <c r="O7" s="3320"/>
    </row>
    <row r="8" spans="1:15">
      <c r="A8" s="302" t="s">
        <v>226</v>
      </c>
      <c r="B8" s="3331" t="s">
        <v>225</v>
      </c>
      <c r="C8" s="3329">
        <v>97810</v>
      </c>
      <c r="D8" s="1749">
        <v>33.553107772948529</v>
      </c>
      <c r="E8" s="3330">
        <v>74.418339242509546</v>
      </c>
      <c r="F8" s="3329">
        <v>32435</v>
      </c>
      <c r="G8" s="1749">
        <v>20.939180508841133</v>
      </c>
      <c r="H8" s="3330">
        <v>24.677785048008889</v>
      </c>
      <c r="I8" s="3329">
        <v>1190</v>
      </c>
      <c r="J8" s="1749">
        <v>36.374770361298225</v>
      </c>
      <c r="K8" s="3330">
        <v>0.90387570948156482</v>
      </c>
      <c r="L8" s="3329">
        <v>131435</v>
      </c>
      <c r="M8" s="1692">
        <v>29.228470149751601</v>
      </c>
      <c r="O8" s="3320"/>
    </row>
    <row r="9" spans="1:15">
      <c r="A9" s="302" t="s">
        <v>63</v>
      </c>
      <c r="B9" s="3331" t="s">
        <v>224</v>
      </c>
      <c r="C9" s="3329">
        <v>6140</v>
      </c>
      <c r="D9" s="1749">
        <v>2.105923961702989</v>
      </c>
      <c r="E9" s="3330">
        <v>63.243020500669623</v>
      </c>
      <c r="F9" s="3329">
        <v>3525</v>
      </c>
      <c r="G9" s="1749">
        <v>2.2743558789162113</v>
      </c>
      <c r="H9" s="3330">
        <v>36.293396517976717</v>
      </c>
      <c r="I9" s="3329">
        <v>45</v>
      </c>
      <c r="J9" s="1749">
        <v>1.3778322106552359</v>
      </c>
      <c r="K9" s="3330">
        <v>0.46358298135366227</v>
      </c>
      <c r="L9" s="3329">
        <v>9705</v>
      </c>
      <c r="M9" s="1692">
        <v>2.1586557492250011</v>
      </c>
      <c r="O9" s="3320"/>
    </row>
    <row r="10" spans="1:15">
      <c r="A10" s="302" t="s">
        <v>223</v>
      </c>
      <c r="B10" s="3331" t="s">
        <v>472</v>
      </c>
      <c r="C10" s="3329">
        <v>6575</v>
      </c>
      <c r="D10" s="1749">
        <v>2.254803420797157</v>
      </c>
      <c r="E10" s="96">
        <v>33.578544061302686</v>
      </c>
      <c r="F10" s="3332">
        <v>12700</v>
      </c>
      <c r="G10" s="1749">
        <v>8.2000761776876843</v>
      </c>
      <c r="H10" s="96">
        <v>64.888888888888886</v>
      </c>
      <c r="I10" s="3332">
        <v>300</v>
      </c>
      <c r="J10" s="1749">
        <v>9.1855480710349049</v>
      </c>
      <c r="K10" s="96">
        <v>1.5325670498084289</v>
      </c>
      <c r="L10" s="3329">
        <v>19575</v>
      </c>
      <c r="M10" s="3333">
        <v>4.3531148955474812</v>
      </c>
      <c r="O10" s="3320"/>
    </row>
    <row r="11" spans="1:15">
      <c r="A11" s="302" t="s">
        <v>221</v>
      </c>
      <c r="B11" s="3331" t="s">
        <v>220</v>
      </c>
      <c r="C11" s="3329">
        <v>85150</v>
      </c>
      <c r="D11" s="1749">
        <v>29.209875442093093</v>
      </c>
      <c r="E11" s="96">
        <v>59.327229909563428</v>
      </c>
      <c r="F11" s="3332">
        <v>57730</v>
      </c>
      <c r="G11" s="1749">
        <v>37.267674191903218</v>
      </c>
      <c r="H11" s="96">
        <v>40.22128394855288</v>
      </c>
      <c r="I11" s="3332">
        <v>650</v>
      </c>
      <c r="J11" s="1749">
        <v>19.840783833435395</v>
      </c>
      <c r="K11" s="96">
        <v>0.45148614188370051</v>
      </c>
      <c r="L11" s="3329">
        <v>143525</v>
      </c>
      <c r="M11" s="1692">
        <v>31.917505414985836</v>
      </c>
      <c r="O11" s="3320"/>
    </row>
    <row r="12" spans="1:15">
      <c r="A12" s="302" t="s">
        <v>219</v>
      </c>
      <c r="B12" s="3331" t="s">
        <v>218</v>
      </c>
      <c r="C12" s="3329">
        <v>41800</v>
      </c>
      <c r="D12" s="1749">
        <v>14.339081544092675</v>
      </c>
      <c r="E12" s="96">
        <v>69.27870591355078</v>
      </c>
      <c r="F12" s="3332">
        <v>17735</v>
      </c>
      <c r="G12" s="1749">
        <v>11.44989380313878</v>
      </c>
      <c r="H12" s="96">
        <v>29.395385839299919</v>
      </c>
      <c r="I12" s="3332">
        <v>800</v>
      </c>
      <c r="J12" s="1749">
        <v>24.49479485609308</v>
      </c>
      <c r="K12" s="96">
        <v>1.3259082471492973</v>
      </c>
      <c r="L12" s="3329">
        <v>60335</v>
      </c>
      <c r="M12" s="1692">
        <v>13.41760103896566</v>
      </c>
      <c r="O12" s="3320"/>
    </row>
    <row r="13" spans="1:15">
      <c r="A13" s="302" t="s">
        <v>217</v>
      </c>
      <c r="B13" s="3331" t="s">
        <v>471</v>
      </c>
      <c r="C13" s="3329">
        <v>21865</v>
      </c>
      <c r="D13" s="1749">
        <v>7.500231552154121</v>
      </c>
      <c r="E13" s="3330">
        <v>64.171876375803478</v>
      </c>
      <c r="F13" s="3329">
        <v>12085</v>
      </c>
      <c r="G13" s="1749">
        <v>7.8030483986546244</v>
      </c>
      <c r="H13" s="3330">
        <v>35.475917936074666</v>
      </c>
      <c r="I13" s="3329">
        <v>120</v>
      </c>
      <c r="J13" s="1749">
        <v>3.6742192284139623</v>
      </c>
      <c r="K13" s="3330">
        <v>0.3522056881218632</v>
      </c>
      <c r="L13" s="3329">
        <v>34070</v>
      </c>
      <c r="M13" s="1692">
        <v>7.5767549224111468</v>
      </c>
      <c r="O13" s="3320"/>
    </row>
    <row r="14" spans="1:15" ht="16.2" thickBot="1">
      <c r="A14" s="526" t="s">
        <v>215</v>
      </c>
      <c r="B14" s="3328" t="s">
        <v>214</v>
      </c>
      <c r="C14" s="3326">
        <v>291510</v>
      </c>
      <c r="D14" s="3327">
        <v>18.006532758299063</v>
      </c>
      <c r="E14" s="3325">
        <v>64.826609262627926</v>
      </c>
      <c r="F14" s="3326">
        <v>154900</v>
      </c>
      <c r="G14" s="3327">
        <v>12.819248113331682</v>
      </c>
      <c r="H14" s="3325">
        <v>34.447093253394648</v>
      </c>
      <c r="I14" s="3326">
        <v>3265</v>
      </c>
      <c r="J14" s="3327">
        <v>44.81339187705818</v>
      </c>
      <c r="K14" s="3325">
        <v>0.72629748397742377</v>
      </c>
      <c r="L14" s="3326">
        <v>449680</v>
      </c>
      <c r="M14" s="3325">
        <v>15.864159181359462</v>
      </c>
      <c r="O14" s="3320"/>
    </row>
    <row r="15" spans="1:15" ht="16.8" thickTop="1" thickBot="1">
      <c r="A15" s="526" t="s">
        <v>213</v>
      </c>
      <c r="B15" s="3324" t="s">
        <v>204</v>
      </c>
      <c r="C15" s="3326">
        <v>1327405</v>
      </c>
      <c r="D15" s="3327">
        <v>81.993467241700941</v>
      </c>
      <c r="E15" s="3325">
        <v>55.659395146496152</v>
      </c>
      <c r="F15" s="3326">
        <v>1053445</v>
      </c>
      <c r="G15" s="3327">
        <v>87.180751886668318</v>
      </c>
      <c r="H15" s="3325">
        <v>44.171958698044975</v>
      </c>
      <c r="I15" s="3326">
        <v>4020</v>
      </c>
      <c r="J15" s="3327">
        <v>55.186608122941827</v>
      </c>
      <c r="K15" s="3325">
        <v>0.16864615545888151</v>
      </c>
      <c r="L15" s="3326">
        <v>2384875</v>
      </c>
      <c r="M15" s="3325">
        <v>84.135840818640546</v>
      </c>
      <c r="O15" s="3320"/>
    </row>
    <row r="16" spans="1:15" ht="16.8" thickTop="1" thickBot="1">
      <c r="A16" s="526" t="s">
        <v>46</v>
      </c>
      <c r="B16" s="3324" t="s">
        <v>15</v>
      </c>
      <c r="C16" s="592">
        <v>1618920</v>
      </c>
      <c r="D16" s="3323">
        <v>100</v>
      </c>
      <c r="E16" s="2656">
        <v>57.113696586375355</v>
      </c>
      <c r="F16" s="592">
        <v>1208345</v>
      </c>
      <c r="G16" s="3323">
        <v>100</v>
      </c>
      <c r="H16" s="2656">
        <v>42.629190563732621</v>
      </c>
      <c r="I16" s="592">
        <v>7290</v>
      </c>
      <c r="J16" s="3323">
        <v>100</v>
      </c>
      <c r="K16" s="2656">
        <v>0.25711284989202882</v>
      </c>
      <c r="L16" s="592">
        <v>2834555</v>
      </c>
      <c r="M16" s="2656">
        <v>100</v>
      </c>
      <c r="O16" s="3320"/>
    </row>
    <row r="17" spans="1:16" ht="15.6" thickTop="1">
      <c r="B17" s="3277"/>
      <c r="C17" s="3321"/>
      <c r="D17" s="3321"/>
      <c r="E17" s="3321"/>
      <c r="F17" s="3321"/>
      <c r="G17" s="3321"/>
      <c r="H17" s="3321"/>
      <c r="I17" s="3321"/>
      <c r="J17" s="3321"/>
      <c r="K17" s="3321"/>
      <c r="L17" s="3321"/>
      <c r="M17" s="3321"/>
      <c r="N17" s="3320"/>
      <c r="O17" s="3320"/>
      <c r="P17" s="3320"/>
    </row>
    <row r="18" spans="1:16">
      <c r="C18" s="3318"/>
      <c r="D18" s="3318"/>
      <c r="E18" s="3318"/>
      <c r="F18" s="3318"/>
      <c r="G18" s="3318"/>
      <c r="H18" s="3318"/>
      <c r="I18" s="3318"/>
      <c r="J18" s="3318"/>
      <c r="K18" s="3318"/>
      <c r="L18" s="3318"/>
      <c r="M18" s="3318"/>
    </row>
    <row r="19" spans="1:16">
      <c r="A19" s="3319"/>
      <c r="C19" s="3318"/>
      <c r="D19" s="3318"/>
      <c r="E19" s="3318"/>
      <c r="F19" s="3318"/>
      <c r="G19" s="3318"/>
      <c r="H19" s="3318"/>
      <c r="I19" s="3318"/>
      <c r="J19" s="3318"/>
      <c r="K19" s="3318"/>
      <c r="L19" s="3318"/>
      <c r="M19" s="3318"/>
      <c r="N19" s="3317"/>
      <c r="O19" s="3317"/>
    </row>
  </sheetData>
  <mergeCells count="5">
    <mergeCell ref="A1:M1"/>
    <mergeCell ref="C3:E3"/>
    <mergeCell ref="F3:H3"/>
    <mergeCell ref="L3:M3"/>
    <mergeCell ref="I3:K3"/>
  </mergeCells>
  <pageMargins left="0.75" right="0.75" top="1" bottom="1" header="0.5" footer="0.5"/>
  <pageSetup paperSize="9" scale="44" orientation="landscape"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082D4-EF7E-47E5-B1B1-11B9F6F223F8}">
  <sheetPr>
    <tabColor theme="2"/>
  </sheetPr>
  <dimension ref="A1:N16"/>
  <sheetViews>
    <sheetView showGridLines="0" topLeftCell="A13" zoomScale="70" zoomScaleNormal="70" zoomScaleSheetLayoutView="80" workbookViewId="0">
      <selection activeCell="W32" sqref="W32"/>
    </sheetView>
  </sheetViews>
  <sheetFormatPr defaultColWidth="10" defaultRowHeight="15"/>
  <cols>
    <col min="1" max="1" width="9.6640625" style="3278" customWidth="1"/>
    <col min="2" max="2" width="20.77734375" style="3278" customWidth="1"/>
    <col min="3" max="3" width="14.109375" style="3278" customWidth="1"/>
    <col min="4" max="5" width="11.88671875" style="3278" customWidth="1"/>
    <col min="6" max="6" width="14.109375" style="3278" customWidth="1"/>
    <col min="7" max="8" width="11.88671875" style="3278" customWidth="1"/>
    <col min="9" max="9" width="14.109375" style="3278" customWidth="1"/>
    <col min="10" max="10" width="11.88671875" style="3278" customWidth="1"/>
    <col min="11" max="11" width="12.77734375" style="3278" bestFit="1" customWidth="1"/>
    <col min="12" max="12" width="10" style="3278"/>
    <col min="13" max="13" width="14.88671875" style="3278" customWidth="1"/>
    <col min="14" max="16384" width="10" style="3278"/>
  </cols>
  <sheetData>
    <row r="1" spans="1:14" ht="19.8" thickBot="1">
      <c r="A1" s="1805" t="s">
        <v>487</v>
      </c>
      <c r="B1" s="1805"/>
      <c r="C1" s="1805"/>
      <c r="D1" s="1805"/>
      <c r="E1" s="1805"/>
      <c r="F1" s="1805"/>
      <c r="G1" s="1805"/>
      <c r="H1" s="1805"/>
      <c r="I1" s="1805"/>
      <c r="J1" s="1805"/>
    </row>
    <row r="2" spans="1:14" ht="16.2" thickTop="1" thickBot="1">
      <c r="B2" s="3282"/>
      <c r="C2" s="3282"/>
      <c r="D2" s="3282"/>
      <c r="E2" s="3282"/>
      <c r="F2" s="3282"/>
      <c r="G2" s="3282"/>
    </row>
    <row r="3" spans="1:14" ht="17.399999999999999" thickBot="1">
      <c r="B3" s="3277"/>
      <c r="C3" s="757" t="s">
        <v>143</v>
      </c>
      <c r="D3" s="3222"/>
      <c r="E3" s="3221"/>
      <c r="F3" s="3220" t="s">
        <v>144</v>
      </c>
      <c r="G3" s="3222"/>
      <c r="H3" s="3221"/>
      <c r="I3" s="3220" t="s">
        <v>15</v>
      </c>
      <c r="J3" s="756"/>
    </row>
    <row r="4" spans="1:14" ht="16.8" thickTop="1" thickBot="1">
      <c r="B4" s="3277"/>
      <c r="C4" s="1347" t="s">
        <v>8</v>
      </c>
      <c r="D4" s="577" t="s">
        <v>9</v>
      </c>
      <c r="E4" s="3216" t="s">
        <v>10</v>
      </c>
      <c r="F4" s="1286" t="s">
        <v>8</v>
      </c>
      <c r="G4" s="577" t="s">
        <v>9</v>
      </c>
      <c r="H4" s="3216" t="s">
        <v>10</v>
      </c>
      <c r="I4" s="1286" t="s">
        <v>8</v>
      </c>
      <c r="J4" s="3362" t="s">
        <v>9</v>
      </c>
    </row>
    <row r="5" spans="1:14">
      <c r="A5" s="3272" t="s">
        <v>389</v>
      </c>
      <c r="B5" s="3271" t="s">
        <v>135</v>
      </c>
      <c r="C5" s="3361">
        <v>929820</v>
      </c>
      <c r="D5" s="3276">
        <v>73.933053129080022</v>
      </c>
      <c r="E5" s="3275">
        <v>59.982982215189182</v>
      </c>
      <c r="F5" s="3274">
        <v>620320</v>
      </c>
      <c r="G5" s="3276">
        <v>71.599513375255086</v>
      </c>
      <c r="H5" s="3275">
        <v>40.017017784810818</v>
      </c>
      <c r="I5" s="3274">
        <v>1550145</v>
      </c>
      <c r="J5" s="3359">
        <v>72.981219662622465</v>
      </c>
    </row>
    <row r="6" spans="1:14">
      <c r="A6" s="3272" t="s">
        <v>136</v>
      </c>
      <c r="B6" s="3271" t="s">
        <v>350</v>
      </c>
      <c r="C6" s="3360">
        <v>327830</v>
      </c>
      <c r="D6" s="3238">
        <v>26.066946870919981</v>
      </c>
      <c r="E6" s="103">
        <v>57.124834679997981</v>
      </c>
      <c r="F6" s="1815">
        <v>246055</v>
      </c>
      <c r="G6" s="3238">
        <v>28.400486624744914</v>
      </c>
      <c r="H6" s="103">
        <v>42.875165320002026</v>
      </c>
      <c r="I6" s="3274">
        <v>573885</v>
      </c>
      <c r="J6" s="3359">
        <v>27.018780337377535</v>
      </c>
    </row>
    <row r="7" spans="1:14" ht="15.6">
      <c r="A7" s="2162" t="s">
        <v>482</v>
      </c>
      <c r="B7" s="3353" t="s">
        <v>137</v>
      </c>
      <c r="C7" s="3358">
        <v>133585</v>
      </c>
      <c r="D7" s="3357">
        <v>10.621601807810416</v>
      </c>
      <c r="E7" s="3356">
        <v>54.283055517176926</v>
      </c>
      <c r="F7" s="3355">
        <v>112505</v>
      </c>
      <c r="G7" s="3357">
        <v>12.985470511648522</v>
      </c>
      <c r="H7" s="3356">
        <v>45.716944482823081</v>
      </c>
      <c r="I7" s="3355">
        <v>246085</v>
      </c>
      <c r="J7" s="3354">
        <v>11.58580622684237</v>
      </c>
    </row>
    <row r="8" spans="1:14" ht="15.6">
      <c r="A8" s="2162" t="s">
        <v>474</v>
      </c>
      <c r="B8" s="3353" t="s">
        <v>138</v>
      </c>
      <c r="C8" s="3358">
        <v>103845</v>
      </c>
      <c r="D8" s="3357">
        <v>8.2568814634231664</v>
      </c>
      <c r="E8" s="3356">
        <v>61.041388674986329</v>
      </c>
      <c r="F8" s="3355">
        <v>66275</v>
      </c>
      <c r="G8" s="3357">
        <v>7.6497963932518909</v>
      </c>
      <c r="H8" s="3356">
        <v>38.958611325013663</v>
      </c>
      <c r="I8" s="3355">
        <v>170120</v>
      </c>
      <c r="J8" s="3354">
        <v>8.0092559897929885</v>
      </c>
    </row>
    <row r="9" spans="1:14" ht="15.6">
      <c r="A9" s="2162" t="s">
        <v>481</v>
      </c>
      <c r="B9" s="3353" t="s">
        <v>139</v>
      </c>
      <c r="C9" s="3358">
        <v>9255</v>
      </c>
      <c r="D9" s="3357">
        <v>0.73605300026875431</v>
      </c>
      <c r="E9" s="3356">
        <v>55.15700411130311</v>
      </c>
      <c r="F9" s="3355">
        <v>7525</v>
      </c>
      <c r="G9" s="3357">
        <v>0.86867595593599078</v>
      </c>
      <c r="H9" s="3356">
        <v>44.842995888696898</v>
      </c>
      <c r="I9" s="3355">
        <v>16785</v>
      </c>
      <c r="J9" s="3354">
        <v>0.79014891503415685</v>
      </c>
    </row>
    <row r="10" spans="1:14" ht="15.6">
      <c r="A10" s="2162" t="s">
        <v>480</v>
      </c>
      <c r="B10" s="3353" t="s">
        <v>362</v>
      </c>
      <c r="C10" s="3358">
        <v>56245</v>
      </c>
      <c r="D10" s="3357">
        <v>4.4721362155250963</v>
      </c>
      <c r="E10" s="3356">
        <v>58.688983033161513</v>
      </c>
      <c r="F10" s="3355">
        <v>39590</v>
      </c>
      <c r="G10" s="3357">
        <v>4.569609499801472</v>
      </c>
      <c r="H10" s="3356">
        <v>41.311016966838494</v>
      </c>
      <c r="I10" s="3355">
        <v>95835</v>
      </c>
      <c r="J10" s="3354">
        <v>4.5118948414099611</v>
      </c>
      <c r="L10" s="3320"/>
    </row>
    <row r="11" spans="1:14" ht="15.6">
      <c r="A11" s="2162" t="s">
        <v>479</v>
      </c>
      <c r="B11" s="3353" t="s">
        <v>145</v>
      </c>
      <c r="C11" s="3352">
        <v>24905</v>
      </c>
      <c r="D11" s="3351">
        <v>1.9802743838925492</v>
      </c>
      <c r="E11" s="3350">
        <v>55.264617774325977</v>
      </c>
      <c r="F11" s="3349">
        <v>20160</v>
      </c>
      <c r="G11" s="3351">
        <v>2.326934264107039</v>
      </c>
      <c r="H11" s="3350">
        <v>44.735382225674023</v>
      </c>
      <c r="I11" s="3349">
        <v>45065</v>
      </c>
      <c r="J11" s="3348">
        <v>2.1216743642980562</v>
      </c>
      <c r="L11" s="3320"/>
    </row>
    <row r="12" spans="1:14" s="3341" customFormat="1" ht="16.2" thickBot="1">
      <c r="A12" s="3261" t="s">
        <v>46</v>
      </c>
      <c r="B12" s="3260" t="s">
        <v>15</v>
      </c>
      <c r="C12" s="3347">
        <v>1257655</v>
      </c>
      <c r="D12" s="3346">
        <v>100.00000000000001</v>
      </c>
      <c r="E12" s="3345">
        <v>59.2107456109377</v>
      </c>
      <c r="F12" s="3344">
        <v>866375</v>
      </c>
      <c r="G12" s="3346">
        <v>100</v>
      </c>
      <c r="H12" s="3345">
        <v>40.7892543890623</v>
      </c>
      <c r="I12" s="3344">
        <v>2124030</v>
      </c>
      <c r="J12" s="3343">
        <v>99.999999999999986</v>
      </c>
      <c r="L12" s="3342"/>
    </row>
    <row r="13" spans="1:14" ht="18" thickTop="1">
      <c r="B13" s="3340"/>
      <c r="C13" s="3339"/>
      <c r="D13" s="3339"/>
      <c r="E13" s="3339"/>
      <c r="F13" s="3339"/>
      <c r="G13" s="3339"/>
      <c r="H13" s="3339"/>
      <c r="I13" s="3339"/>
      <c r="J13" s="3339"/>
      <c r="K13" s="3320"/>
      <c r="L13" s="3320"/>
      <c r="M13" s="3320"/>
      <c r="N13" s="3320"/>
    </row>
    <row r="14" spans="1:14">
      <c r="A14" s="3319"/>
    </row>
    <row r="15" spans="1:14">
      <c r="A15" s="3319"/>
    </row>
    <row r="16" spans="1:14">
      <c r="A16" s="3319"/>
    </row>
  </sheetData>
  <mergeCells count="4">
    <mergeCell ref="A1:J1"/>
    <mergeCell ref="C3:E3"/>
    <mergeCell ref="F3:H3"/>
    <mergeCell ref="I3:J3"/>
  </mergeCells>
  <pageMargins left="0.75" right="0.75" top="1" bottom="1" header="0.5" footer="0.5"/>
  <pageSetup paperSize="9" scale="44" orientation="landscape"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D4EF-25FD-48E4-A70A-15FA5361A116}">
  <sheetPr>
    <tabColor theme="2"/>
  </sheetPr>
  <dimension ref="A1:Q16"/>
  <sheetViews>
    <sheetView showGridLines="0" topLeftCell="A2" zoomScale="80" zoomScaleNormal="80" zoomScaleSheetLayoutView="80" workbookViewId="0">
      <selection activeCell="W32" sqref="W32"/>
    </sheetView>
  </sheetViews>
  <sheetFormatPr defaultColWidth="10" defaultRowHeight="15"/>
  <cols>
    <col min="1" max="1" width="9.6640625" style="3278" customWidth="1"/>
    <col min="2" max="2" width="20.77734375" style="3278" customWidth="1"/>
    <col min="3" max="3" width="14.109375" style="3278" customWidth="1"/>
    <col min="4" max="5" width="11.88671875" style="3278" customWidth="1"/>
    <col min="6" max="6" width="14.109375" style="3278" customWidth="1"/>
    <col min="7" max="11" width="11.88671875" style="3278" customWidth="1"/>
    <col min="12" max="12" width="14.109375" style="3278" customWidth="1"/>
    <col min="13" max="13" width="11.88671875" style="3278" customWidth="1"/>
    <col min="14" max="14" width="12.77734375" style="3278" bestFit="1" customWidth="1"/>
    <col min="15" max="15" width="10" style="3278"/>
    <col min="16" max="16" width="11.6640625" style="3278" customWidth="1"/>
    <col min="17" max="16384" width="10" style="3278"/>
  </cols>
  <sheetData>
    <row r="1" spans="1:17" ht="19.8" thickBot="1">
      <c r="A1" s="1805" t="s">
        <v>488</v>
      </c>
      <c r="B1" s="1805"/>
      <c r="C1" s="1805"/>
      <c r="D1" s="1805"/>
      <c r="E1" s="1805"/>
      <c r="F1" s="1805"/>
      <c r="G1" s="1805"/>
      <c r="H1" s="1805"/>
      <c r="I1" s="1805"/>
      <c r="J1" s="1805"/>
      <c r="K1" s="1805"/>
      <c r="L1" s="1805"/>
      <c r="M1" s="1805"/>
    </row>
    <row r="2" spans="1:17" ht="16.2" thickTop="1" thickBot="1">
      <c r="B2" s="3282"/>
      <c r="C2" s="3282"/>
      <c r="D2" s="3282"/>
      <c r="E2" s="3282"/>
      <c r="F2" s="3282"/>
      <c r="G2" s="3282"/>
    </row>
    <row r="3" spans="1:17" ht="17.399999999999999" thickBot="1">
      <c r="B3" s="3277"/>
      <c r="C3" s="757" t="s">
        <v>143</v>
      </c>
      <c r="D3" s="3222"/>
      <c r="E3" s="3221"/>
      <c r="F3" s="3220" t="s">
        <v>144</v>
      </c>
      <c r="G3" s="3222"/>
      <c r="H3" s="3221"/>
      <c r="I3" s="3220" t="s">
        <v>145</v>
      </c>
      <c r="J3" s="3222"/>
      <c r="K3" s="3221"/>
      <c r="L3" s="3220" t="s">
        <v>15</v>
      </c>
      <c r="M3" s="756"/>
    </row>
    <row r="4" spans="1:17" ht="16.8" thickTop="1" thickBot="1">
      <c r="B4" s="3277"/>
      <c r="C4" s="1347" t="s">
        <v>8</v>
      </c>
      <c r="D4" s="577" t="s">
        <v>9</v>
      </c>
      <c r="E4" s="3216" t="s">
        <v>10</v>
      </c>
      <c r="F4" s="1286" t="s">
        <v>8</v>
      </c>
      <c r="G4" s="577" t="s">
        <v>9</v>
      </c>
      <c r="H4" s="3216" t="s">
        <v>10</v>
      </c>
      <c r="I4" s="1286" t="s">
        <v>8</v>
      </c>
      <c r="J4" s="577" t="s">
        <v>9</v>
      </c>
      <c r="K4" s="3216" t="s">
        <v>10</v>
      </c>
      <c r="L4" s="1286" t="s">
        <v>8</v>
      </c>
      <c r="M4" s="3362" t="s">
        <v>9</v>
      </c>
    </row>
    <row r="5" spans="1:17">
      <c r="A5" s="3272" t="s">
        <v>389</v>
      </c>
      <c r="B5" s="3271" t="s">
        <v>135</v>
      </c>
      <c r="C5" s="3361">
        <v>929820</v>
      </c>
      <c r="D5" s="3276">
        <v>73.933053129080022</v>
      </c>
      <c r="E5" s="3275">
        <v>59.803549537752268</v>
      </c>
      <c r="F5" s="3274">
        <v>620320</v>
      </c>
      <c r="G5" s="3276">
        <v>71.599513375255086</v>
      </c>
      <c r="H5" s="3275">
        <v>39.897311155046907</v>
      </c>
      <c r="I5" s="3274">
        <v>4650</v>
      </c>
      <c r="J5" s="3276">
        <v>83.336319655975629</v>
      </c>
      <c r="K5" s="3275">
        <v>0.29913930720082532</v>
      </c>
      <c r="L5" s="3274">
        <v>1554795</v>
      </c>
      <c r="M5" s="3359">
        <v>73.008356925278832</v>
      </c>
    </row>
    <row r="6" spans="1:17">
      <c r="A6" s="3272" t="s">
        <v>136</v>
      </c>
      <c r="B6" s="3271" t="s">
        <v>350</v>
      </c>
      <c r="C6" s="3360">
        <v>327830</v>
      </c>
      <c r="D6" s="3238">
        <v>26.066946870919981</v>
      </c>
      <c r="E6" s="103">
        <v>57.032412054619122</v>
      </c>
      <c r="F6" s="1815">
        <v>246055</v>
      </c>
      <c r="G6" s="3238">
        <v>28.400486624744914</v>
      </c>
      <c r="H6" s="103">
        <v>42.805797323322032</v>
      </c>
      <c r="I6" s="1815">
        <v>930</v>
      </c>
      <c r="J6" s="3238">
        <v>16.663680344024367</v>
      </c>
      <c r="K6" s="3275">
        <v>0.16179062205884656</v>
      </c>
      <c r="L6" s="3274">
        <v>574815</v>
      </c>
      <c r="M6" s="3359">
        <v>26.991643074721157</v>
      </c>
    </row>
    <row r="7" spans="1:17" ht="15.6">
      <c r="A7" s="2162" t="s">
        <v>482</v>
      </c>
      <c r="B7" s="3353" t="s">
        <v>137</v>
      </c>
      <c r="C7" s="3358">
        <v>133585</v>
      </c>
      <c r="D7" s="3357">
        <v>10.621601807810416</v>
      </c>
      <c r="E7" s="3356">
        <v>54.22950606708914</v>
      </c>
      <c r="F7" s="3355">
        <v>112505</v>
      </c>
      <c r="G7" s="3357">
        <v>12.985470511648522</v>
      </c>
      <c r="H7" s="3356">
        <v>45.671845377523553</v>
      </c>
      <c r="I7" s="3368">
        <v>245</v>
      </c>
      <c r="J7" s="3367">
        <v>4.3540584124708834</v>
      </c>
      <c r="K7" s="3356">
        <v>9.8648555387307227E-2</v>
      </c>
      <c r="L7" s="3355">
        <v>246330</v>
      </c>
      <c r="M7" s="3354">
        <v>11.566854228307424</v>
      </c>
    </row>
    <row r="8" spans="1:17" ht="15.6">
      <c r="A8" s="2162" t="s">
        <v>474</v>
      </c>
      <c r="B8" s="3353" t="s">
        <v>138</v>
      </c>
      <c r="C8" s="3358">
        <v>103845</v>
      </c>
      <c r="D8" s="3357">
        <v>8.2568814634231664</v>
      </c>
      <c r="E8" s="3356">
        <v>60.982241431960723</v>
      </c>
      <c r="F8" s="3355">
        <v>66275</v>
      </c>
      <c r="G8" s="3357">
        <v>7.6497963932518909</v>
      </c>
      <c r="H8" s="3356">
        <v>38.920861619412278</v>
      </c>
      <c r="I8" s="3368">
        <v>165</v>
      </c>
      <c r="J8" s="3367">
        <v>2.9564594158752913</v>
      </c>
      <c r="K8" s="3356">
        <v>9.6896948626999602E-2</v>
      </c>
      <c r="L8" s="3355">
        <v>170285</v>
      </c>
      <c r="M8" s="3354">
        <v>7.9960142955685338</v>
      </c>
    </row>
    <row r="9" spans="1:17" ht="15.6">
      <c r="A9" s="2162" t="s">
        <v>481</v>
      </c>
      <c r="B9" s="3353" t="s">
        <v>139</v>
      </c>
      <c r="C9" s="3358">
        <v>9255</v>
      </c>
      <c r="D9" s="3357">
        <v>0.73605300026875431</v>
      </c>
      <c r="E9" s="3356">
        <v>55.016046594556045</v>
      </c>
      <c r="F9" s="3355">
        <v>7525</v>
      </c>
      <c r="G9" s="3357">
        <v>0.86867595593599078</v>
      </c>
      <c r="H9" s="3356">
        <v>44.728396529181033</v>
      </c>
      <c r="I9" s="3368">
        <v>45</v>
      </c>
      <c r="J9" s="3367">
        <v>0.77047124171295467</v>
      </c>
      <c r="K9" s="3356">
        <v>0.25555687626292645</v>
      </c>
      <c r="L9" s="3355">
        <v>16825</v>
      </c>
      <c r="M9" s="3354">
        <v>0.79009734641678697</v>
      </c>
      <c r="O9" s="3320"/>
    </row>
    <row r="10" spans="1:17" ht="15.6">
      <c r="A10" s="2162" t="s">
        <v>480</v>
      </c>
      <c r="B10" s="3353" t="s">
        <v>362</v>
      </c>
      <c r="C10" s="3358">
        <v>56245</v>
      </c>
      <c r="D10" s="3357">
        <v>4.4721362155250963</v>
      </c>
      <c r="E10" s="3356">
        <v>58.469951035938159</v>
      </c>
      <c r="F10" s="3355">
        <v>39590</v>
      </c>
      <c r="G10" s="3357">
        <v>4.569609499801472</v>
      </c>
      <c r="H10" s="3356">
        <v>41.156840934371523</v>
      </c>
      <c r="I10" s="3368">
        <v>360</v>
      </c>
      <c r="J10" s="3367">
        <v>6.4325389715104819</v>
      </c>
      <c r="K10" s="3356">
        <v>0.37320802969031008</v>
      </c>
      <c r="L10" s="3355">
        <v>96195</v>
      </c>
      <c r="M10" s="3354">
        <v>4.5169282089545932</v>
      </c>
      <c r="O10" s="3320"/>
    </row>
    <row r="11" spans="1:17" ht="15.6">
      <c r="A11" s="2162" t="s">
        <v>479</v>
      </c>
      <c r="B11" s="3353" t="s">
        <v>145</v>
      </c>
      <c r="C11" s="3352">
        <v>24905</v>
      </c>
      <c r="D11" s="3351">
        <v>1.9802743838925492</v>
      </c>
      <c r="E11" s="3350">
        <v>55.117848843642804</v>
      </c>
      <c r="F11" s="3349">
        <v>20160</v>
      </c>
      <c r="G11" s="3351">
        <v>2.326934264107039</v>
      </c>
      <c r="H11" s="3350">
        <v>44.616576297443842</v>
      </c>
      <c r="I11" s="3366">
        <v>120</v>
      </c>
      <c r="J11" s="3365">
        <v>2.1501523024547571</v>
      </c>
      <c r="K11" s="3350">
        <v>0.26557485891335619</v>
      </c>
      <c r="L11" s="3349">
        <v>45185</v>
      </c>
      <c r="M11" s="3348">
        <v>2.1217489954738209</v>
      </c>
      <c r="O11" s="3320"/>
    </row>
    <row r="12" spans="1:17" s="3341" customFormat="1" ht="16.2" thickBot="1">
      <c r="A12" s="3261" t="s">
        <v>46</v>
      </c>
      <c r="B12" s="3260" t="s">
        <v>15</v>
      </c>
      <c r="C12" s="3347">
        <v>1257655</v>
      </c>
      <c r="D12" s="3346">
        <v>100.00000000000001</v>
      </c>
      <c r="E12" s="3345">
        <v>59.055573999195154</v>
      </c>
      <c r="F12" s="3344">
        <v>866375</v>
      </c>
      <c r="G12" s="3346">
        <v>100</v>
      </c>
      <c r="H12" s="3345">
        <v>40.682359360465362</v>
      </c>
      <c r="I12" s="3364">
        <v>5580</v>
      </c>
      <c r="J12" s="3346">
        <v>100</v>
      </c>
      <c r="K12" s="3345">
        <v>0.26206664033947985</v>
      </c>
      <c r="L12" s="3344">
        <v>2129610</v>
      </c>
      <c r="M12" s="3363">
        <v>99.999999999999986</v>
      </c>
      <c r="O12" s="3342"/>
    </row>
    <row r="13" spans="1:17" ht="18" thickTop="1">
      <c r="B13" s="3340"/>
      <c r="C13" s="3339"/>
      <c r="D13" s="3339"/>
      <c r="E13" s="3339"/>
      <c r="F13" s="3339"/>
      <c r="G13" s="3339"/>
      <c r="H13" s="3339"/>
      <c r="I13" s="3339"/>
      <c r="J13" s="3339"/>
      <c r="K13" s="3339"/>
      <c r="L13" s="3339"/>
      <c r="M13" s="3339"/>
      <c r="N13" s="3320"/>
      <c r="O13" s="3320"/>
      <c r="P13" s="3320"/>
      <c r="Q13" s="3320"/>
    </row>
    <row r="14" spans="1:17">
      <c r="A14" s="3319"/>
    </row>
    <row r="15" spans="1:17">
      <c r="A15" s="3319"/>
    </row>
    <row r="16" spans="1:17">
      <c r="A16" s="3319"/>
    </row>
  </sheetData>
  <mergeCells count="5">
    <mergeCell ref="A1:M1"/>
    <mergeCell ref="C3:E3"/>
    <mergeCell ref="F3:H3"/>
    <mergeCell ref="I3:K3"/>
    <mergeCell ref="L3:M3"/>
  </mergeCells>
  <pageMargins left="0.75" right="0.75" top="1" bottom="1" header="0.5" footer="0.5"/>
  <pageSetup paperSize="9" scale="44" orientation="landscape"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9B7B2-7C05-4BFC-AF4B-D2E05B7C87A6}">
  <sheetPr>
    <tabColor theme="2"/>
  </sheetPr>
  <dimension ref="A1:S20"/>
  <sheetViews>
    <sheetView showGridLines="0" topLeftCell="A9" zoomScale="60" zoomScaleNormal="60" zoomScaleSheetLayoutView="80" workbookViewId="0">
      <selection activeCell="W32" sqref="W32"/>
    </sheetView>
  </sheetViews>
  <sheetFormatPr defaultColWidth="10" defaultRowHeight="15"/>
  <cols>
    <col min="1" max="1" width="26.6640625" style="11" customWidth="1"/>
    <col min="2" max="2" width="14.109375" style="11" customWidth="1"/>
    <col min="3" max="4" width="10.77734375" style="11" customWidth="1"/>
    <col min="5" max="5" width="14.109375" style="11" customWidth="1"/>
    <col min="6" max="6" width="10.77734375" style="11" customWidth="1"/>
    <col min="7" max="7" width="14.109375" style="11" customWidth="1"/>
    <col min="8" max="8" width="10.77734375" style="11" customWidth="1"/>
    <col min="9" max="9" width="14.109375" style="11" customWidth="1"/>
    <col min="10" max="11" width="10.77734375" style="11" customWidth="1"/>
    <col min="12" max="12" width="14.109375" style="11" customWidth="1"/>
    <col min="13" max="13" width="10.77734375" style="11" customWidth="1"/>
    <col min="14" max="14" width="14.109375" style="11" customWidth="1"/>
    <col min="15" max="15" width="10.77734375" style="11" customWidth="1"/>
    <col min="16" max="16" width="14.109375" style="11" customWidth="1"/>
    <col min="17" max="17" width="10.77734375" style="11" customWidth="1"/>
    <col min="18" max="18" width="10" style="11"/>
    <col min="19" max="19" width="24.44140625" style="11" customWidth="1"/>
    <col min="20" max="16384" width="10" style="11"/>
  </cols>
  <sheetData>
    <row r="1" spans="1:19" ht="19.8" thickBot="1">
      <c r="A1" s="496" t="s">
        <v>494</v>
      </c>
      <c r="B1" s="496"/>
      <c r="C1" s="496"/>
      <c r="D1" s="496"/>
      <c r="E1" s="496"/>
      <c r="F1" s="496"/>
      <c r="G1" s="496"/>
      <c r="H1" s="496"/>
      <c r="I1" s="496"/>
      <c r="J1" s="496"/>
      <c r="K1" s="496"/>
      <c r="L1" s="496"/>
      <c r="M1" s="496"/>
      <c r="N1" s="496"/>
      <c r="O1" s="496"/>
      <c r="P1" s="496"/>
      <c r="Q1" s="496"/>
    </row>
    <row r="2" spans="1:19" ht="16.2" thickTop="1" thickBot="1"/>
    <row r="3" spans="1:19" ht="16.5" customHeight="1" thickBot="1">
      <c r="A3" s="514"/>
      <c r="B3" s="396" t="s">
        <v>493</v>
      </c>
      <c r="C3" s="886"/>
      <c r="D3" s="397"/>
      <c r="E3" s="3421" t="s">
        <v>492</v>
      </c>
      <c r="F3" s="3424"/>
      <c r="G3" s="3423" t="s">
        <v>291</v>
      </c>
      <c r="H3" s="3422"/>
      <c r="I3" s="396" t="s">
        <v>491</v>
      </c>
      <c r="J3" s="886"/>
      <c r="K3" s="397"/>
      <c r="L3" s="3423" t="s">
        <v>290</v>
      </c>
      <c r="M3" s="3422"/>
      <c r="N3" s="3421" t="s">
        <v>100</v>
      </c>
      <c r="O3" s="3420"/>
      <c r="P3" s="2125" t="s">
        <v>15</v>
      </c>
      <c r="Q3" s="2212"/>
    </row>
    <row r="4" spans="1:19" ht="16.8" thickTop="1" thickBot="1">
      <c r="A4" s="514"/>
      <c r="B4" s="82" t="s">
        <v>8</v>
      </c>
      <c r="C4" s="577" t="s">
        <v>9</v>
      </c>
      <c r="D4" s="3216" t="s">
        <v>10</v>
      </c>
      <c r="E4" s="3418" t="s">
        <v>8</v>
      </c>
      <c r="F4" s="3419" t="s">
        <v>10</v>
      </c>
      <c r="G4" s="3418" t="s">
        <v>8</v>
      </c>
      <c r="H4" s="3419" t="s">
        <v>10</v>
      </c>
      <c r="I4" s="82" t="s">
        <v>8</v>
      </c>
      <c r="J4" s="577" t="s">
        <v>9</v>
      </c>
      <c r="K4" s="3216" t="s">
        <v>10</v>
      </c>
      <c r="L4" s="3418" t="s">
        <v>8</v>
      </c>
      <c r="M4" s="3419" t="s">
        <v>10</v>
      </c>
      <c r="N4" s="3418" t="s">
        <v>8</v>
      </c>
      <c r="O4" s="3417" t="s">
        <v>10</v>
      </c>
      <c r="P4" s="823" t="s">
        <v>8</v>
      </c>
      <c r="Q4" s="3362" t="s">
        <v>9</v>
      </c>
      <c r="S4" s="508"/>
    </row>
    <row r="5" spans="1:19" ht="15.6">
      <c r="A5" s="3416" t="s">
        <v>203</v>
      </c>
      <c r="B5" s="3415"/>
      <c r="C5" s="3414"/>
      <c r="D5" s="3413"/>
      <c r="E5" s="3408"/>
      <c r="F5" s="3409"/>
      <c r="G5" s="3408"/>
      <c r="H5" s="3409"/>
      <c r="I5" s="3412"/>
      <c r="J5" s="3411"/>
      <c r="K5" s="3410"/>
      <c r="L5" s="3408"/>
      <c r="M5" s="3409"/>
      <c r="N5" s="3408"/>
      <c r="O5" s="3407"/>
      <c r="P5" s="3406"/>
      <c r="Q5" s="3405"/>
      <c r="S5" s="508"/>
    </row>
    <row r="6" spans="1:19" ht="15.6">
      <c r="A6" s="3271" t="s">
        <v>490</v>
      </c>
      <c r="B6" s="87">
        <v>17630</v>
      </c>
      <c r="C6" s="3396">
        <v>5.3869327695146847</v>
      </c>
      <c r="D6" s="2578">
        <v>82.926485113588257</v>
      </c>
      <c r="E6" s="3394">
        <v>6375</v>
      </c>
      <c r="F6" s="3395">
        <v>29.984478622830537</v>
      </c>
      <c r="G6" s="3394">
        <v>11255</v>
      </c>
      <c r="H6" s="3395">
        <v>52.94200649075772</v>
      </c>
      <c r="I6" s="87">
        <v>3630</v>
      </c>
      <c r="J6" s="3396">
        <v>4.0941542695374622</v>
      </c>
      <c r="K6" s="2578">
        <v>17.07351488641174</v>
      </c>
      <c r="L6" s="3394">
        <v>3200</v>
      </c>
      <c r="M6" s="3395">
        <v>15.055735854381261</v>
      </c>
      <c r="N6" s="3394">
        <v>430</v>
      </c>
      <c r="O6" s="3393">
        <v>2.0177790320304783</v>
      </c>
      <c r="P6" s="1953">
        <v>21260</v>
      </c>
      <c r="Q6" s="3392">
        <v>5.111370220336334</v>
      </c>
      <c r="R6" s="509"/>
      <c r="S6" s="508"/>
    </row>
    <row r="7" spans="1:19" ht="15.6">
      <c r="A7" s="3271" t="s">
        <v>120</v>
      </c>
      <c r="B7" s="87">
        <v>29795</v>
      </c>
      <c r="C7" s="3396">
        <v>9.1031861457047523</v>
      </c>
      <c r="D7" s="2578">
        <v>80.046210472582686</v>
      </c>
      <c r="E7" s="3394">
        <v>12390</v>
      </c>
      <c r="F7" s="3395">
        <v>33.284973536444475</v>
      </c>
      <c r="G7" s="3394">
        <v>17405</v>
      </c>
      <c r="H7" s="3395">
        <v>46.761236936138204</v>
      </c>
      <c r="I7" s="87">
        <v>7425</v>
      </c>
      <c r="J7" s="3396">
        <v>8.3766621927974469</v>
      </c>
      <c r="K7" s="2578">
        <v>19.953789527417317</v>
      </c>
      <c r="L7" s="3394">
        <v>6010</v>
      </c>
      <c r="M7" s="3395">
        <v>16.149485505494209</v>
      </c>
      <c r="N7" s="3394">
        <v>1415</v>
      </c>
      <c r="O7" s="3393">
        <v>3.8043040219231079</v>
      </c>
      <c r="P7" s="1953">
        <v>37220</v>
      </c>
      <c r="Q7" s="3392">
        <v>8.9483237369426973</v>
      </c>
      <c r="R7" s="509"/>
      <c r="S7" s="508"/>
    </row>
    <row r="8" spans="1:19" ht="15.6">
      <c r="A8" s="3271" t="s">
        <v>121</v>
      </c>
      <c r="B8" s="87">
        <v>6200</v>
      </c>
      <c r="C8" s="3396">
        <v>1.8943328892854088</v>
      </c>
      <c r="D8" s="2578">
        <v>74.34944237918215</v>
      </c>
      <c r="E8" s="3394">
        <v>2805</v>
      </c>
      <c r="F8" s="3395">
        <v>33.661110444897467</v>
      </c>
      <c r="G8" s="3394">
        <v>3395</v>
      </c>
      <c r="H8" s="3395">
        <v>40.68833193428469</v>
      </c>
      <c r="I8" s="87">
        <v>2140</v>
      </c>
      <c r="J8" s="3396">
        <v>2.4125057803142234</v>
      </c>
      <c r="K8" s="2578">
        <v>25.650557620817843</v>
      </c>
      <c r="L8" s="3394">
        <v>1585</v>
      </c>
      <c r="M8" s="3395">
        <v>19.019067034416597</v>
      </c>
      <c r="N8" s="3394">
        <v>555</v>
      </c>
      <c r="O8" s="3393">
        <v>6.631490586401247</v>
      </c>
      <c r="P8" s="1953">
        <v>8340</v>
      </c>
      <c r="Q8" s="3392">
        <v>2.0047841713646908</v>
      </c>
      <c r="R8" s="509"/>
      <c r="S8" s="508"/>
    </row>
    <row r="9" spans="1:19" ht="15.6">
      <c r="A9" s="3271" t="s">
        <v>489</v>
      </c>
      <c r="B9" s="87">
        <v>3770</v>
      </c>
      <c r="C9" s="3396">
        <v>1.1521821492734317</v>
      </c>
      <c r="D9" s="2578">
        <v>69.447513812154696</v>
      </c>
      <c r="E9" s="3394">
        <v>1570</v>
      </c>
      <c r="F9" s="3395">
        <v>28.876611418047883</v>
      </c>
      <c r="G9" s="3394">
        <v>2205</v>
      </c>
      <c r="H9" s="3395">
        <v>40.57090239410681</v>
      </c>
      <c r="I9" s="87">
        <v>1660</v>
      </c>
      <c r="J9" s="3396">
        <v>1.8711300091357161</v>
      </c>
      <c r="K9" s="2578">
        <v>30.5524861878453</v>
      </c>
      <c r="L9" s="3394">
        <v>1205</v>
      </c>
      <c r="M9" s="3395">
        <v>22.228360957642725</v>
      </c>
      <c r="N9" s="3394">
        <v>450</v>
      </c>
      <c r="O9" s="3393">
        <v>8.3241252302025774</v>
      </c>
      <c r="P9" s="1953">
        <v>5430</v>
      </c>
      <c r="Q9" s="3392">
        <v>1.305429673882992</v>
      </c>
      <c r="R9" s="509"/>
      <c r="S9" s="508"/>
    </row>
    <row r="10" spans="1:19" ht="16.2" thickBot="1">
      <c r="A10" s="526" t="s">
        <v>312</v>
      </c>
      <c r="B10" s="2712">
        <v>57395</v>
      </c>
      <c r="C10" s="3391">
        <v>17.536633953778278</v>
      </c>
      <c r="D10" s="307">
        <v>79.439730937980102</v>
      </c>
      <c r="E10" s="3389">
        <v>23140</v>
      </c>
      <c r="F10" s="3390">
        <v>32.025854313435111</v>
      </c>
      <c r="G10" s="3389">
        <v>34255</v>
      </c>
      <c r="H10" s="3390">
        <v>47.41387662454499</v>
      </c>
      <c r="I10" s="2712">
        <v>14855</v>
      </c>
      <c r="J10" s="3391">
        <v>16.754452251784848</v>
      </c>
      <c r="K10" s="307">
        <v>20.560269062019902</v>
      </c>
      <c r="L10" s="3389">
        <v>12005</v>
      </c>
      <c r="M10" s="3390">
        <v>16.615686980111004</v>
      </c>
      <c r="N10" s="3389">
        <v>2850</v>
      </c>
      <c r="O10" s="3388">
        <v>3.944582081908901</v>
      </c>
      <c r="P10" s="3387">
        <v>72250</v>
      </c>
      <c r="Q10" s="3386">
        <v>17.369907802526711</v>
      </c>
      <c r="R10" s="509"/>
      <c r="S10" s="508"/>
    </row>
    <row r="11" spans="1:19" ht="16.2" thickTop="1">
      <c r="A11" s="91" t="s">
        <v>204</v>
      </c>
      <c r="B11" s="3404"/>
      <c r="C11" s="3403"/>
      <c r="D11" s="3402"/>
      <c r="E11" s="3400"/>
      <c r="F11" s="3401"/>
      <c r="G11" s="3400"/>
      <c r="H11" s="3401"/>
      <c r="I11" s="3404"/>
      <c r="J11" s="3403"/>
      <c r="K11" s="3402"/>
      <c r="L11" s="3400"/>
      <c r="M11" s="3401"/>
      <c r="N11" s="3400"/>
      <c r="O11" s="3399"/>
      <c r="P11" s="3398"/>
      <c r="Q11" s="3397"/>
      <c r="R11" s="509"/>
      <c r="S11" s="508"/>
    </row>
    <row r="12" spans="1:19" ht="15.6">
      <c r="A12" s="3271" t="s">
        <v>490</v>
      </c>
      <c r="B12" s="87">
        <v>98930</v>
      </c>
      <c r="C12" s="3396">
        <v>30.226831086613785</v>
      </c>
      <c r="D12" s="2578">
        <v>82.07915041898282</v>
      </c>
      <c r="E12" s="3394">
        <v>36725</v>
      </c>
      <c r="F12" s="3395">
        <v>30.471251970463786</v>
      </c>
      <c r="G12" s="3394">
        <v>62205</v>
      </c>
      <c r="H12" s="3395">
        <v>51.607898448519038</v>
      </c>
      <c r="I12" s="87">
        <v>21600</v>
      </c>
      <c r="J12" s="3396">
        <v>24.361909703032833</v>
      </c>
      <c r="K12" s="2578">
        <v>17.920849581017173</v>
      </c>
      <c r="L12" s="3394">
        <v>18820</v>
      </c>
      <c r="M12" s="3395">
        <v>15.614369866423297</v>
      </c>
      <c r="N12" s="3394">
        <v>2780</v>
      </c>
      <c r="O12" s="3393">
        <v>2.3064797145938769</v>
      </c>
      <c r="P12" s="1953">
        <v>120530</v>
      </c>
      <c r="Q12" s="3392">
        <v>28.976692190260966</v>
      </c>
      <c r="R12" s="509"/>
      <c r="S12" s="508"/>
    </row>
    <row r="13" spans="1:19" ht="15.6">
      <c r="A13" s="3271" t="s">
        <v>120</v>
      </c>
      <c r="B13" s="87">
        <v>131655</v>
      </c>
      <c r="C13" s="3396">
        <v>40.225547828850075</v>
      </c>
      <c r="D13" s="2578">
        <v>78.286852589641427</v>
      </c>
      <c r="E13" s="3394">
        <v>56425</v>
      </c>
      <c r="F13" s="3395">
        <v>33.551763096866267</v>
      </c>
      <c r="G13" s="3394">
        <v>75230</v>
      </c>
      <c r="H13" s="3395">
        <v>44.735089492775167</v>
      </c>
      <c r="I13" s="87">
        <v>36515</v>
      </c>
      <c r="J13" s="3396">
        <v>41.184033926214994</v>
      </c>
      <c r="K13" s="2578">
        <v>21.713147410358566</v>
      </c>
      <c r="L13" s="3394">
        <v>29375</v>
      </c>
      <c r="M13" s="3395">
        <v>17.468632930962716</v>
      </c>
      <c r="N13" s="3394">
        <v>7140</v>
      </c>
      <c r="O13" s="3393">
        <v>4.2445144793958489</v>
      </c>
      <c r="P13" s="1953">
        <v>168170</v>
      </c>
      <c r="Q13" s="3392">
        <v>40.42985419095816</v>
      </c>
      <c r="R13" s="509"/>
      <c r="S13" s="508"/>
    </row>
    <row r="14" spans="1:19" ht="15.6">
      <c r="A14" s="3271" t="s">
        <v>121</v>
      </c>
      <c r="B14" s="87">
        <v>23305</v>
      </c>
      <c r="C14" s="3396">
        <v>7.120247363210833</v>
      </c>
      <c r="D14" s="2578">
        <v>72.193308550185876</v>
      </c>
      <c r="E14" s="3394">
        <v>10625</v>
      </c>
      <c r="F14" s="3395">
        <v>32.908921933085502</v>
      </c>
      <c r="G14" s="3394">
        <v>12680</v>
      </c>
      <c r="H14" s="3395">
        <v>39.284386617100367</v>
      </c>
      <c r="I14" s="87">
        <v>8975</v>
      </c>
      <c r="J14" s="3396">
        <v>10.123726921038088</v>
      </c>
      <c r="K14" s="2578">
        <v>27.806691449814124</v>
      </c>
      <c r="L14" s="3394">
        <v>6740</v>
      </c>
      <c r="M14" s="3395">
        <v>20.885997521685255</v>
      </c>
      <c r="N14" s="3394">
        <v>2235</v>
      </c>
      <c r="O14" s="3393">
        <v>6.9206939281288724</v>
      </c>
      <c r="P14" s="1953">
        <v>32280</v>
      </c>
      <c r="Q14" s="3392">
        <v>7.7604548568955778</v>
      </c>
      <c r="R14" s="509"/>
      <c r="S14" s="508"/>
    </row>
    <row r="15" spans="1:19" ht="15.6">
      <c r="A15" s="3271" t="s">
        <v>489</v>
      </c>
      <c r="B15" s="87">
        <v>16005</v>
      </c>
      <c r="C15" s="3396">
        <v>4.8907397675470223</v>
      </c>
      <c r="D15" s="2578">
        <v>70.440943495863408</v>
      </c>
      <c r="E15" s="3394">
        <v>6915</v>
      </c>
      <c r="F15" s="3395">
        <v>30.439183242386903</v>
      </c>
      <c r="G15" s="3394">
        <v>9090</v>
      </c>
      <c r="H15" s="3395">
        <v>40.001760253476498</v>
      </c>
      <c r="I15" s="87">
        <v>6715</v>
      </c>
      <c r="J15" s="3396">
        <v>7.5758771979292376</v>
      </c>
      <c r="K15" s="2578">
        <v>29.559056504136592</v>
      </c>
      <c r="L15" s="3394">
        <v>5050</v>
      </c>
      <c r="M15" s="3395">
        <v>22.214398873437773</v>
      </c>
      <c r="N15" s="3394">
        <v>1670</v>
      </c>
      <c r="O15" s="3393">
        <v>7.3446576306988209</v>
      </c>
      <c r="P15" s="1953">
        <v>22725</v>
      </c>
      <c r="Q15" s="3392">
        <v>5.4630909593585848</v>
      </c>
      <c r="R15" s="509"/>
      <c r="S15" s="508"/>
    </row>
    <row r="16" spans="1:19" ht="16.2" thickBot="1">
      <c r="A16" s="526" t="s">
        <v>312</v>
      </c>
      <c r="B16" s="2712">
        <v>269895</v>
      </c>
      <c r="C16" s="3391">
        <v>82.463366046221722</v>
      </c>
      <c r="D16" s="307">
        <v>78.525708167492951</v>
      </c>
      <c r="E16" s="3389">
        <v>110690</v>
      </c>
      <c r="F16" s="3390">
        <v>32.205327840234624</v>
      </c>
      <c r="G16" s="3389">
        <v>159205</v>
      </c>
      <c r="H16" s="3390">
        <v>46.320380327258334</v>
      </c>
      <c r="I16" s="2712">
        <v>73810</v>
      </c>
      <c r="J16" s="3391">
        <v>83.245547748215159</v>
      </c>
      <c r="K16" s="307">
        <v>21.474291832507042</v>
      </c>
      <c r="L16" s="3389">
        <v>59985</v>
      </c>
      <c r="M16" s="3390">
        <v>17.453099178362777</v>
      </c>
      <c r="N16" s="3389">
        <v>13820</v>
      </c>
      <c r="O16" s="3388">
        <v>4.0211926541442633</v>
      </c>
      <c r="P16" s="3387">
        <v>343705</v>
      </c>
      <c r="Q16" s="3386">
        <v>82.630092197473289</v>
      </c>
      <c r="R16" s="509"/>
      <c r="S16" s="508"/>
    </row>
    <row r="17" spans="1:19" ht="16.2" thickTop="1">
      <c r="A17" s="628" t="s">
        <v>15</v>
      </c>
      <c r="B17" s="3385"/>
      <c r="C17" s="3384"/>
      <c r="D17" s="3383"/>
      <c r="E17" s="3381"/>
      <c r="F17" s="3382"/>
      <c r="G17" s="3381"/>
      <c r="H17" s="3382"/>
      <c r="I17" s="3385"/>
      <c r="J17" s="3384"/>
      <c r="K17" s="3383"/>
      <c r="L17" s="3381"/>
      <c r="M17" s="3382"/>
      <c r="N17" s="3381"/>
      <c r="O17" s="3380"/>
      <c r="P17" s="3379"/>
      <c r="Q17" s="3378"/>
      <c r="R17" s="509"/>
      <c r="S17" s="508"/>
    </row>
    <row r="18" spans="1:19" ht="16.2" thickBot="1">
      <c r="A18" s="526" t="s">
        <v>15</v>
      </c>
      <c r="B18" s="3377">
        <v>327290</v>
      </c>
      <c r="C18" s="3376">
        <v>100</v>
      </c>
      <c r="D18" s="3375">
        <v>78.68447308002068</v>
      </c>
      <c r="E18" s="3373">
        <v>133830</v>
      </c>
      <c r="F18" s="3374">
        <v>32.174153454099603</v>
      </c>
      <c r="G18" s="3373">
        <v>193460</v>
      </c>
      <c r="H18" s="3374">
        <v>46.51031962592107</v>
      </c>
      <c r="I18" s="3377">
        <v>88665</v>
      </c>
      <c r="J18" s="3376">
        <v>100</v>
      </c>
      <c r="K18" s="3375">
        <v>21.315526919979323</v>
      </c>
      <c r="L18" s="3373">
        <v>71990</v>
      </c>
      <c r="M18" s="3374">
        <v>17.307641451599331</v>
      </c>
      <c r="N18" s="3373">
        <v>16670</v>
      </c>
      <c r="O18" s="3372">
        <v>4.0078854683799934</v>
      </c>
      <c r="P18" s="3371">
        <v>415955</v>
      </c>
      <c r="Q18" s="3370">
        <v>100</v>
      </c>
      <c r="R18" s="509"/>
      <c r="S18" s="508"/>
    </row>
    <row r="19" spans="1:19" ht="18" thickTop="1">
      <c r="A19" s="1905"/>
      <c r="B19" s="1904"/>
      <c r="C19" s="1904"/>
      <c r="D19" s="1904"/>
      <c r="E19" s="1904"/>
      <c r="F19" s="1904"/>
      <c r="G19" s="1904"/>
      <c r="H19" s="1904"/>
      <c r="I19" s="1904"/>
      <c r="J19" s="1904"/>
      <c r="K19" s="1904"/>
      <c r="L19" s="1904"/>
      <c r="M19" s="1904"/>
      <c r="N19" s="1904"/>
      <c r="O19" s="1904"/>
      <c r="P19" s="1904"/>
      <c r="Q19" s="1904"/>
      <c r="R19" s="508"/>
    </row>
    <row r="20" spans="1:19" ht="17.399999999999999">
      <c r="B20" s="1905"/>
      <c r="C20" s="3369"/>
      <c r="D20" s="3369"/>
      <c r="E20" s="3369"/>
      <c r="F20" s="3369"/>
      <c r="G20" s="3369"/>
      <c r="H20" s="3369"/>
      <c r="I20" s="3369"/>
      <c r="J20" s="3369"/>
      <c r="K20" s="3369"/>
      <c r="L20" s="3369"/>
      <c r="M20" s="3369"/>
      <c r="N20" s="3369"/>
      <c r="O20" s="3369"/>
      <c r="P20" s="3369"/>
      <c r="Q20" s="3369"/>
    </row>
  </sheetData>
  <mergeCells count="16">
    <mergeCell ref="E3:F3"/>
    <mergeCell ref="G3:H3"/>
    <mergeCell ref="L3:M3"/>
    <mergeCell ref="N3:O3"/>
    <mergeCell ref="B3:D3"/>
    <mergeCell ref="I3:K3"/>
    <mergeCell ref="B5:D5"/>
    <mergeCell ref="A1:Q1"/>
    <mergeCell ref="L5:M5"/>
    <mergeCell ref="N5:O5"/>
    <mergeCell ref="P5:Q5"/>
    <mergeCell ref="P3:Q3"/>
    <mergeCell ref="E5:F5"/>
    <mergeCell ref="G5:H5"/>
    <mergeCell ref="I5:K5"/>
    <mergeCell ref="A3:A4"/>
  </mergeCells>
  <pageMargins left="0.75" right="0.75" top="1" bottom="1" header="0.5" footer="0.5"/>
  <pageSetup paperSize="9" scale="44" orientation="landscape"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9E556-1074-4CA3-B6F3-6E782DDAD945}">
  <sheetPr>
    <tabColor theme="2"/>
  </sheetPr>
  <dimension ref="A1:AF19"/>
  <sheetViews>
    <sheetView showGridLines="0" topLeftCell="A12" zoomScale="60" zoomScaleNormal="60" zoomScaleSheetLayoutView="80" workbookViewId="0">
      <selection activeCell="W32" sqref="W32"/>
    </sheetView>
  </sheetViews>
  <sheetFormatPr defaultColWidth="10" defaultRowHeight="15"/>
  <cols>
    <col min="1" max="1" width="28.88671875" style="11" customWidth="1"/>
    <col min="2" max="2" width="14.109375" style="11" customWidth="1"/>
    <col min="3" max="4" width="10.77734375" style="11" customWidth="1"/>
    <col min="5" max="5" width="14.109375" style="11" customWidth="1"/>
    <col min="6" max="6" width="10.77734375" style="11" customWidth="1"/>
    <col min="7" max="7" width="14.109375" style="11" customWidth="1"/>
    <col min="8" max="8" width="10.77734375" style="11" customWidth="1"/>
    <col min="9" max="9" width="14.109375" style="11" customWidth="1"/>
    <col min="10" max="11" width="10.77734375" style="11" customWidth="1"/>
    <col min="12" max="12" width="14.109375" style="11" customWidth="1"/>
    <col min="13" max="13" width="10.77734375" style="11" customWidth="1"/>
    <col min="14" max="14" width="14.109375" style="11" customWidth="1"/>
    <col min="15" max="15" width="10.77734375" style="11" customWidth="1"/>
    <col min="16" max="16" width="14.109375" style="11" customWidth="1"/>
    <col min="17" max="17" width="10.77734375" style="11" customWidth="1"/>
    <col min="18" max="18" width="10" style="11"/>
    <col min="19" max="19" width="12.77734375" style="11" customWidth="1"/>
    <col min="20" max="20" width="23.88671875" style="11" customWidth="1"/>
    <col min="21" max="16384" width="10" style="11"/>
  </cols>
  <sheetData>
    <row r="1" spans="1:32" ht="19.8" thickBot="1">
      <c r="A1" s="496" t="s">
        <v>495</v>
      </c>
      <c r="B1" s="496"/>
      <c r="C1" s="496"/>
      <c r="D1" s="496"/>
      <c r="E1" s="496"/>
      <c r="F1" s="496"/>
      <c r="G1" s="496"/>
      <c r="H1" s="496"/>
      <c r="I1" s="496"/>
      <c r="J1" s="496"/>
      <c r="K1" s="496"/>
      <c r="L1" s="496"/>
      <c r="M1" s="496"/>
      <c r="N1" s="496"/>
      <c r="O1" s="496"/>
      <c r="P1" s="496"/>
      <c r="Q1" s="496"/>
    </row>
    <row r="2" spans="1:32" ht="16.2" thickTop="1" thickBot="1"/>
    <row r="3" spans="1:32" ht="17.399999999999999" thickBot="1">
      <c r="A3" s="514"/>
      <c r="B3" s="396" t="s">
        <v>493</v>
      </c>
      <c r="C3" s="886"/>
      <c r="D3" s="397"/>
      <c r="E3" s="3421" t="s">
        <v>492</v>
      </c>
      <c r="F3" s="3424"/>
      <c r="G3" s="3423" t="s">
        <v>291</v>
      </c>
      <c r="H3" s="3422"/>
      <c r="I3" s="396" t="s">
        <v>491</v>
      </c>
      <c r="J3" s="886"/>
      <c r="K3" s="397"/>
      <c r="L3" s="3423" t="s">
        <v>290</v>
      </c>
      <c r="M3" s="3422"/>
      <c r="N3" s="3421" t="s">
        <v>100</v>
      </c>
      <c r="O3" s="3420"/>
      <c r="P3" s="2125" t="s">
        <v>15</v>
      </c>
      <c r="Q3" s="2212"/>
    </row>
    <row r="4" spans="1:32" ht="16.8" thickTop="1" thickBot="1">
      <c r="A4" s="514"/>
      <c r="B4" s="82" t="s">
        <v>8</v>
      </c>
      <c r="C4" s="577" t="s">
        <v>9</v>
      </c>
      <c r="D4" s="3216" t="s">
        <v>10</v>
      </c>
      <c r="E4" s="3418" t="s">
        <v>8</v>
      </c>
      <c r="F4" s="3419" t="s">
        <v>10</v>
      </c>
      <c r="G4" s="3418" t="s">
        <v>8</v>
      </c>
      <c r="H4" s="3419" t="s">
        <v>10</v>
      </c>
      <c r="I4" s="82" t="s">
        <v>8</v>
      </c>
      <c r="J4" s="577" t="s">
        <v>9</v>
      </c>
      <c r="K4" s="3216" t="s">
        <v>10</v>
      </c>
      <c r="L4" s="3418" t="s">
        <v>8</v>
      </c>
      <c r="M4" s="3419" t="s">
        <v>10</v>
      </c>
      <c r="N4" s="3418" t="s">
        <v>8</v>
      </c>
      <c r="O4" s="3417" t="s">
        <v>10</v>
      </c>
      <c r="P4" s="823" t="s">
        <v>8</v>
      </c>
      <c r="Q4" s="3362" t="s">
        <v>9</v>
      </c>
    </row>
    <row r="5" spans="1:32" ht="15.6">
      <c r="A5" s="91" t="s">
        <v>136</v>
      </c>
      <c r="B5" s="3415"/>
      <c r="C5" s="3414"/>
      <c r="D5" s="3413"/>
      <c r="E5" s="3408"/>
      <c r="F5" s="3409"/>
      <c r="G5" s="3408"/>
      <c r="H5" s="3409"/>
      <c r="I5" s="3412"/>
      <c r="J5" s="3411"/>
      <c r="K5" s="3410"/>
      <c r="L5" s="3408"/>
      <c r="M5" s="3409"/>
      <c r="N5" s="3408"/>
      <c r="O5" s="3407"/>
      <c r="P5" s="3406"/>
      <c r="Q5" s="3405"/>
    </row>
    <row r="6" spans="1:32" ht="15.6">
      <c r="A6" s="3271" t="s">
        <v>490</v>
      </c>
      <c r="B6" s="87">
        <v>23655</v>
      </c>
      <c r="C6" s="3396">
        <v>9.1333845613249256</v>
      </c>
      <c r="D6" s="2578">
        <v>78.576174340575378</v>
      </c>
      <c r="E6" s="3394">
        <v>7915</v>
      </c>
      <c r="F6" s="3395">
        <v>26.287289881071025</v>
      </c>
      <c r="G6" s="3394">
        <v>15740</v>
      </c>
      <c r="H6" s="3395">
        <v>52.288884459504345</v>
      </c>
      <c r="I6" s="87">
        <v>6450</v>
      </c>
      <c r="J6" s="3396">
        <v>10.079554867851394</v>
      </c>
      <c r="K6" s="2578">
        <v>21.423825659424622</v>
      </c>
      <c r="L6" s="3394">
        <v>5590</v>
      </c>
      <c r="M6" s="3395">
        <v>18.563550594644873</v>
      </c>
      <c r="N6" s="3394">
        <v>860</v>
      </c>
      <c r="O6" s="3393">
        <v>2.8602750647797488</v>
      </c>
      <c r="P6" s="1953">
        <v>30100</v>
      </c>
      <c r="Q6" s="3392">
        <v>9.3208320689633819</v>
      </c>
      <c r="S6" s="508"/>
      <c r="X6" s="1672"/>
      <c r="Y6" s="1672"/>
      <c r="AF6" s="1672"/>
    </row>
    <row r="7" spans="1:32" ht="15.6">
      <c r="A7" s="3271" t="s">
        <v>120</v>
      </c>
      <c r="B7" s="87">
        <v>28430</v>
      </c>
      <c r="C7" s="3396">
        <v>10.977592258652447</v>
      </c>
      <c r="D7" s="2578">
        <v>71.690833438406258</v>
      </c>
      <c r="E7" s="3394">
        <v>10290</v>
      </c>
      <c r="F7" s="3395">
        <v>25.94628672298575</v>
      </c>
      <c r="G7" s="3394">
        <v>18140</v>
      </c>
      <c r="H7" s="3395">
        <v>45.744546715420505</v>
      </c>
      <c r="I7" s="87">
        <v>11225</v>
      </c>
      <c r="J7" s="3396">
        <v>17.545833919444835</v>
      </c>
      <c r="K7" s="2578">
        <v>28.309166561593745</v>
      </c>
      <c r="L7" s="3394">
        <v>8905</v>
      </c>
      <c r="M7" s="3395">
        <v>22.461228092296054</v>
      </c>
      <c r="N7" s="3394">
        <v>2320</v>
      </c>
      <c r="O7" s="3393">
        <v>5.8479384692976932</v>
      </c>
      <c r="P7" s="1953">
        <v>39655</v>
      </c>
      <c r="Q7" s="3392">
        <v>12.278838472352099</v>
      </c>
      <c r="S7" s="508"/>
    </row>
    <row r="8" spans="1:32" ht="15.6">
      <c r="A8" s="3271" t="s">
        <v>121</v>
      </c>
      <c r="B8" s="87">
        <v>4385</v>
      </c>
      <c r="C8" s="3396">
        <v>1.693226707031235</v>
      </c>
      <c r="D8" s="2578">
        <v>62.44659641127884</v>
      </c>
      <c r="E8" s="3394">
        <v>1665</v>
      </c>
      <c r="F8" s="3395">
        <v>23.696952435203649</v>
      </c>
      <c r="G8" s="3394">
        <v>2720</v>
      </c>
      <c r="H8" s="3395">
        <v>38.749643976075191</v>
      </c>
      <c r="I8" s="87">
        <v>2635</v>
      </c>
      <c r="J8" s="3396">
        <v>4.121536081024054</v>
      </c>
      <c r="K8" s="2578">
        <v>37.55340358872116</v>
      </c>
      <c r="L8" s="3394">
        <v>1890</v>
      </c>
      <c r="M8" s="3395">
        <v>26.943890629450301</v>
      </c>
      <c r="N8" s="3394">
        <v>745</v>
      </c>
      <c r="O8" s="3393">
        <v>10.609512959270862</v>
      </c>
      <c r="P8" s="1953">
        <v>7020</v>
      </c>
      <c r="Q8" s="3392">
        <v>2.1743034611740373</v>
      </c>
      <c r="S8" s="508"/>
    </row>
    <row r="9" spans="1:32" ht="15.6">
      <c r="A9" s="3271" t="s">
        <v>489</v>
      </c>
      <c r="B9" s="87">
        <v>5110</v>
      </c>
      <c r="C9" s="3396">
        <v>1.973178671135601</v>
      </c>
      <c r="D9" s="2578">
        <v>60.818852654129977</v>
      </c>
      <c r="E9" s="3394">
        <v>1620</v>
      </c>
      <c r="F9" s="3395">
        <v>19.304927398238515</v>
      </c>
      <c r="G9" s="3394">
        <v>3490</v>
      </c>
      <c r="H9" s="3395">
        <v>41.513925255891451</v>
      </c>
      <c r="I9" s="87">
        <v>3290</v>
      </c>
      <c r="J9" s="3396">
        <v>5.1452775042590773</v>
      </c>
      <c r="K9" s="2578">
        <v>39.181147345870031</v>
      </c>
      <c r="L9" s="3394">
        <v>2450</v>
      </c>
      <c r="M9" s="3395">
        <v>29.147821947155439</v>
      </c>
      <c r="N9" s="3394">
        <v>845</v>
      </c>
      <c r="O9" s="3393">
        <v>10.033325398714592</v>
      </c>
      <c r="P9" s="1953">
        <v>8400</v>
      </c>
      <c r="Q9" s="3392">
        <v>2.601608897861615</v>
      </c>
      <c r="S9" s="508"/>
      <c r="T9" s="508"/>
    </row>
    <row r="10" spans="1:32" ht="16.2" thickBot="1">
      <c r="A10" s="526" t="s">
        <v>312</v>
      </c>
      <c r="B10" s="2712">
        <v>61575</v>
      </c>
      <c r="C10" s="3391">
        <v>23.77738219814421</v>
      </c>
      <c r="D10" s="307">
        <v>72.289595097498278</v>
      </c>
      <c r="E10" s="3389">
        <v>21490</v>
      </c>
      <c r="F10" s="3390">
        <v>25.226282856505559</v>
      </c>
      <c r="G10" s="3389">
        <v>40090</v>
      </c>
      <c r="H10" s="3390">
        <v>47.063312240992708</v>
      </c>
      <c r="I10" s="2712">
        <v>23605</v>
      </c>
      <c r="J10" s="3391">
        <v>36.892202372579362</v>
      </c>
      <c r="K10" s="307">
        <v>27.710404902501732</v>
      </c>
      <c r="L10" s="3389">
        <v>18835</v>
      </c>
      <c r="M10" s="3390">
        <v>22.11291250396215</v>
      </c>
      <c r="N10" s="3389">
        <v>4770</v>
      </c>
      <c r="O10" s="3388">
        <v>5.5974923985395799</v>
      </c>
      <c r="P10" s="3387">
        <v>85180</v>
      </c>
      <c r="Q10" s="3426">
        <v>26.375582900351134</v>
      </c>
      <c r="S10" s="508"/>
      <c r="T10" s="508"/>
    </row>
    <row r="11" spans="1:32" ht="16.2" thickTop="1">
      <c r="A11" s="3416" t="s">
        <v>135</v>
      </c>
      <c r="B11" s="3404"/>
      <c r="C11" s="3403"/>
      <c r="D11" s="3402"/>
      <c r="E11" s="3400"/>
      <c r="F11" s="3401"/>
      <c r="G11" s="3400"/>
      <c r="H11" s="3401"/>
      <c r="I11" s="3404"/>
      <c r="J11" s="3403"/>
      <c r="K11" s="3402"/>
      <c r="L11" s="3400"/>
      <c r="M11" s="3401"/>
      <c r="N11" s="3400"/>
      <c r="O11" s="3399"/>
      <c r="P11" s="3398"/>
      <c r="Q11" s="3397"/>
      <c r="S11" s="508"/>
      <c r="T11" s="508"/>
    </row>
    <row r="12" spans="1:32" ht="15.6">
      <c r="A12" s="3271" t="s">
        <v>490</v>
      </c>
      <c r="B12" s="87">
        <v>71940</v>
      </c>
      <c r="C12" s="3396">
        <v>27.778957651955992</v>
      </c>
      <c r="D12" s="2578">
        <v>84.549749665044786</v>
      </c>
      <c r="E12" s="3394">
        <v>27240</v>
      </c>
      <c r="F12" s="3395">
        <v>32.017018075829164</v>
      </c>
      <c r="G12" s="3394">
        <v>44700</v>
      </c>
      <c r="H12" s="3395">
        <v>52.532731589215622</v>
      </c>
      <c r="I12" s="87">
        <v>13145</v>
      </c>
      <c r="J12" s="3396">
        <v>20.54672480892765</v>
      </c>
      <c r="K12" s="2578">
        <v>15.450250334955221</v>
      </c>
      <c r="L12" s="3394">
        <v>11620</v>
      </c>
      <c r="M12" s="3395">
        <v>13.659121359565615</v>
      </c>
      <c r="N12" s="3394">
        <v>1525</v>
      </c>
      <c r="O12" s="3393">
        <v>1.7911289753896058</v>
      </c>
      <c r="P12" s="1953">
        <v>85085</v>
      </c>
      <c r="Q12" s="3392">
        <v>26.346166946376265</v>
      </c>
      <c r="S12" s="508"/>
      <c r="T12" s="508"/>
    </row>
    <row r="13" spans="1:32" ht="15.6">
      <c r="A13" s="3271" t="s">
        <v>120</v>
      </c>
      <c r="B13" s="87">
        <v>91870</v>
      </c>
      <c r="C13" s="3396">
        <v>35.475126750665126</v>
      </c>
      <c r="D13" s="2578">
        <v>84.141739783488717</v>
      </c>
      <c r="E13" s="3394">
        <v>42470</v>
      </c>
      <c r="F13" s="3395">
        <v>38.897844045939955</v>
      </c>
      <c r="G13" s="3394">
        <v>49400</v>
      </c>
      <c r="H13" s="3395">
        <v>45.243895737548776</v>
      </c>
      <c r="I13" s="87">
        <v>17315</v>
      </c>
      <c r="J13" s="3396">
        <v>27.062721745518203</v>
      </c>
      <c r="K13" s="2578">
        <v>15.858260216511274</v>
      </c>
      <c r="L13" s="3394">
        <v>14400</v>
      </c>
      <c r="M13" s="3395">
        <v>13.188504020661989</v>
      </c>
      <c r="N13" s="3394">
        <v>2915</v>
      </c>
      <c r="O13" s="3393">
        <v>2.6697561958492844</v>
      </c>
      <c r="P13" s="1953">
        <v>109185</v>
      </c>
      <c r="Q13" s="3392">
        <v>33.80853000736947</v>
      </c>
      <c r="S13" s="508"/>
      <c r="T13" s="508"/>
    </row>
    <row r="14" spans="1:32" ht="15.6">
      <c r="A14" s="3271" t="s">
        <v>121</v>
      </c>
      <c r="B14" s="87">
        <v>20475</v>
      </c>
      <c r="C14" s="3396">
        <v>7.9070018882277298</v>
      </c>
      <c r="D14" s="2578">
        <v>77.711574952561662</v>
      </c>
      <c r="E14" s="3394">
        <v>9930</v>
      </c>
      <c r="F14" s="3395">
        <v>37.692599620493361</v>
      </c>
      <c r="G14" s="3394">
        <v>10545</v>
      </c>
      <c r="H14" s="3395">
        <v>40.018975332068315</v>
      </c>
      <c r="I14" s="87">
        <v>5875</v>
      </c>
      <c r="J14" s="3396">
        <v>9.1792876010065481</v>
      </c>
      <c r="K14" s="2578">
        <v>22.288425047438327</v>
      </c>
      <c r="L14" s="3394">
        <v>4610</v>
      </c>
      <c r="M14" s="3395">
        <v>17.499051233396585</v>
      </c>
      <c r="N14" s="3394">
        <v>1260</v>
      </c>
      <c r="O14" s="3393">
        <v>4.7893738140417463</v>
      </c>
      <c r="P14" s="1953">
        <v>26350</v>
      </c>
      <c r="Q14" s="3392">
        <v>8.15905670776643</v>
      </c>
      <c r="S14" s="508"/>
      <c r="T14" s="508"/>
    </row>
    <row r="15" spans="1:32" ht="15.6">
      <c r="A15" s="3271" t="s">
        <v>489</v>
      </c>
      <c r="B15" s="87">
        <v>13110</v>
      </c>
      <c r="C15" s="3396">
        <v>5.0615315110069394</v>
      </c>
      <c r="D15" s="2578">
        <v>76.427030493848761</v>
      </c>
      <c r="E15" s="3394">
        <v>6260</v>
      </c>
      <c r="F15" s="3395">
        <v>36.499329485161212</v>
      </c>
      <c r="G15" s="3394">
        <v>6850</v>
      </c>
      <c r="H15" s="3395">
        <v>39.927701008687535</v>
      </c>
      <c r="I15" s="87">
        <v>4045</v>
      </c>
      <c r="J15" s="3396">
        <v>6.3190634719682404</v>
      </c>
      <c r="K15" s="2578">
        <v>23.572969506151246</v>
      </c>
      <c r="L15" s="3394">
        <v>3150</v>
      </c>
      <c r="M15" s="3395">
        <v>18.360445455075507</v>
      </c>
      <c r="N15" s="3394">
        <v>895</v>
      </c>
      <c r="O15" s="3393">
        <v>5.2125240510757394</v>
      </c>
      <c r="P15" s="1953">
        <v>17150</v>
      </c>
      <c r="Q15" s="3392">
        <v>5.3106634381367011</v>
      </c>
      <c r="S15" s="508"/>
      <c r="T15" s="508"/>
    </row>
    <row r="16" spans="1:32" ht="16.2" thickBot="1">
      <c r="A16" s="526" t="s">
        <v>312</v>
      </c>
      <c r="B16" s="2712">
        <v>197395</v>
      </c>
      <c r="C16" s="3391">
        <v>76.222617801855776</v>
      </c>
      <c r="D16" s="307">
        <v>83.018677478098851</v>
      </c>
      <c r="E16" s="3389">
        <v>85905</v>
      </c>
      <c r="F16" s="3390">
        <v>36.128996984518849</v>
      </c>
      <c r="G16" s="3389">
        <v>111490</v>
      </c>
      <c r="H16" s="3390">
        <v>46.889680493580009</v>
      </c>
      <c r="I16" s="2712">
        <v>40375</v>
      </c>
      <c r="J16" s="3391">
        <v>63.107797627420645</v>
      </c>
      <c r="K16" s="307">
        <v>16.981322521901141</v>
      </c>
      <c r="L16" s="3389">
        <v>33780</v>
      </c>
      <c r="M16" s="3390">
        <v>14.207668658762771</v>
      </c>
      <c r="N16" s="3389">
        <v>6595</v>
      </c>
      <c r="O16" s="3388">
        <v>2.7736538631383714</v>
      </c>
      <c r="P16" s="3387">
        <v>237775</v>
      </c>
      <c r="Q16" s="3426">
        <v>73.624417099648866</v>
      </c>
      <c r="S16" s="508"/>
      <c r="T16" s="508"/>
    </row>
    <row r="17" spans="1:20" ht="16.2" thickTop="1">
      <c r="A17" s="628" t="s">
        <v>15</v>
      </c>
      <c r="B17" s="3385"/>
      <c r="C17" s="3384"/>
      <c r="D17" s="3383"/>
      <c r="E17" s="3381"/>
      <c r="F17" s="3382"/>
      <c r="G17" s="3381"/>
      <c r="H17" s="3382"/>
      <c r="I17" s="3385"/>
      <c r="J17" s="3384"/>
      <c r="K17" s="3383"/>
      <c r="L17" s="3381"/>
      <c r="M17" s="3382"/>
      <c r="N17" s="3381"/>
      <c r="O17" s="3380"/>
      <c r="P17" s="3379"/>
      <c r="Q17" s="3378"/>
      <c r="S17" s="508"/>
      <c r="T17" s="508"/>
    </row>
    <row r="18" spans="1:20" ht="16.2" thickBot="1">
      <c r="A18" s="526" t="s">
        <v>15</v>
      </c>
      <c r="B18" s="3377">
        <v>258975</v>
      </c>
      <c r="C18" s="3376">
        <v>99.999999999999986</v>
      </c>
      <c r="D18" s="3375">
        <v>80.188819460356584</v>
      </c>
      <c r="E18" s="3373">
        <v>107395</v>
      </c>
      <c r="F18" s="3374">
        <v>33.253342581296408</v>
      </c>
      <c r="G18" s="3373">
        <v>151580</v>
      </c>
      <c r="H18" s="3374">
        <v>46.935476879060175</v>
      </c>
      <c r="I18" s="3377">
        <v>63980</v>
      </c>
      <c r="J18" s="3376">
        <v>100</v>
      </c>
      <c r="K18" s="3375">
        <v>19.811180539643416</v>
      </c>
      <c r="L18" s="3373">
        <v>52620</v>
      </c>
      <c r="M18" s="3374">
        <v>16.292722802628237</v>
      </c>
      <c r="N18" s="3373">
        <v>11365</v>
      </c>
      <c r="O18" s="3372">
        <v>3.5184577370151784</v>
      </c>
      <c r="P18" s="3425">
        <v>322955</v>
      </c>
      <c r="Q18" s="3370">
        <v>100</v>
      </c>
      <c r="S18" s="508"/>
      <c r="T18" s="508"/>
    </row>
    <row r="19" spans="1:20" ht="18" thickTop="1">
      <c r="A19" s="1905"/>
      <c r="B19" s="1904"/>
      <c r="C19" s="1904"/>
      <c r="D19" s="1904"/>
      <c r="E19" s="1904"/>
      <c r="F19" s="1904"/>
      <c r="G19" s="1904"/>
      <c r="H19" s="1904"/>
      <c r="I19" s="1904"/>
      <c r="J19" s="1904"/>
      <c r="K19" s="1904"/>
      <c r="L19" s="1904"/>
      <c r="M19" s="1904"/>
      <c r="N19" s="1904"/>
      <c r="O19" s="1904"/>
      <c r="P19" s="1904"/>
      <c r="Q19" s="1904"/>
    </row>
  </sheetData>
  <mergeCells count="16">
    <mergeCell ref="N3:O3"/>
    <mergeCell ref="A3:A4"/>
    <mergeCell ref="B3:D3"/>
    <mergeCell ref="E3:F3"/>
    <mergeCell ref="G3:H3"/>
    <mergeCell ref="I3:K3"/>
    <mergeCell ref="A1:Q1"/>
    <mergeCell ref="B5:D5"/>
    <mergeCell ref="E5:F5"/>
    <mergeCell ref="N5:O5"/>
    <mergeCell ref="L5:M5"/>
    <mergeCell ref="P5:Q5"/>
    <mergeCell ref="G5:H5"/>
    <mergeCell ref="I5:K5"/>
    <mergeCell ref="P3:Q3"/>
    <mergeCell ref="L3:M3"/>
  </mergeCells>
  <pageMargins left="0.75" right="0.75" top="1" bottom="1" header="0.5" footer="0.5"/>
  <pageSetup paperSize="9" scale="44" orientation="landscape"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702A0-E8C9-4A71-9F04-F440B9DC8A39}">
  <sheetPr>
    <tabColor theme="2"/>
  </sheetPr>
  <dimension ref="A1:AF19"/>
  <sheetViews>
    <sheetView showGridLines="0" topLeftCell="A21" zoomScale="60" zoomScaleNormal="60" zoomScaleSheetLayoutView="80" workbookViewId="0">
      <selection activeCell="W32" sqref="W32"/>
    </sheetView>
  </sheetViews>
  <sheetFormatPr defaultColWidth="10" defaultRowHeight="15"/>
  <cols>
    <col min="1" max="1" width="28.88671875" style="11" customWidth="1"/>
    <col min="2" max="2" width="14.109375" style="11" customWidth="1"/>
    <col min="3" max="4" width="10.77734375" style="11" customWidth="1"/>
    <col min="5" max="5" width="14.109375" style="11" customWidth="1"/>
    <col min="6" max="6" width="10.77734375" style="11" customWidth="1"/>
    <col min="7" max="7" width="14.109375" style="11" customWidth="1"/>
    <col min="8" max="8" width="10.77734375" style="11" customWidth="1"/>
    <col min="9" max="9" width="14.109375" style="11" customWidth="1"/>
    <col min="10" max="11" width="10.77734375" style="11" customWidth="1"/>
    <col min="12" max="12" width="14.109375" style="11" customWidth="1"/>
    <col min="13" max="13" width="10.77734375" style="11" customWidth="1"/>
    <col min="14" max="14" width="14.109375" style="11" customWidth="1"/>
    <col min="15" max="15" width="10.77734375" style="11" customWidth="1"/>
    <col min="16" max="16" width="14.109375" style="11" customWidth="1"/>
    <col min="17" max="17" width="10.77734375" style="11" customWidth="1"/>
    <col min="18" max="18" width="10" style="11"/>
    <col min="19" max="19" width="14.5546875" style="11" customWidth="1"/>
    <col min="20" max="20" width="23.88671875" style="11" customWidth="1"/>
    <col min="21" max="16384" width="10" style="11"/>
  </cols>
  <sheetData>
    <row r="1" spans="1:32" ht="19.8" thickBot="1">
      <c r="A1" s="496" t="s">
        <v>496</v>
      </c>
      <c r="B1" s="496"/>
      <c r="C1" s="496"/>
      <c r="D1" s="496"/>
      <c r="E1" s="496"/>
      <c r="F1" s="496"/>
      <c r="G1" s="496"/>
      <c r="H1" s="496"/>
      <c r="I1" s="496"/>
      <c r="J1" s="496"/>
      <c r="K1" s="496"/>
      <c r="L1" s="496"/>
      <c r="M1" s="496"/>
      <c r="N1" s="496"/>
      <c r="O1" s="496"/>
      <c r="P1" s="496"/>
      <c r="Q1" s="496"/>
    </row>
    <row r="2" spans="1:32" ht="16.2" thickTop="1" thickBot="1"/>
    <row r="3" spans="1:32" ht="16.95" customHeight="1" thickBot="1">
      <c r="A3" s="514"/>
      <c r="B3" s="396" t="s">
        <v>493</v>
      </c>
      <c r="C3" s="886"/>
      <c r="D3" s="397"/>
      <c r="E3" s="3421" t="s">
        <v>492</v>
      </c>
      <c r="F3" s="3424"/>
      <c r="G3" s="3423" t="s">
        <v>291</v>
      </c>
      <c r="H3" s="3422"/>
      <c r="I3" s="396" t="s">
        <v>491</v>
      </c>
      <c r="J3" s="886"/>
      <c r="K3" s="397"/>
      <c r="L3" s="3423" t="s">
        <v>290</v>
      </c>
      <c r="M3" s="3422"/>
      <c r="N3" s="3421" t="s">
        <v>100</v>
      </c>
      <c r="O3" s="3420"/>
      <c r="P3" s="2125" t="s">
        <v>15</v>
      </c>
      <c r="Q3" s="2212"/>
    </row>
    <row r="4" spans="1:32" ht="16.8" thickTop="1" thickBot="1">
      <c r="A4" s="514"/>
      <c r="B4" s="82" t="s">
        <v>8</v>
      </c>
      <c r="C4" s="577" t="s">
        <v>9</v>
      </c>
      <c r="D4" s="3216" t="s">
        <v>10</v>
      </c>
      <c r="E4" s="3418" t="s">
        <v>8</v>
      </c>
      <c r="F4" s="3419" t="s">
        <v>10</v>
      </c>
      <c r="G4" s="3418" t="s">
        <v>8</v>
      </c>
      <c r="H4" s="3419" t="s">
        <v>10</v>
      </c>
      <c r="I4" s="82" t="s">
        <v>8</v>
      </c>
      <c r="J4" s="577" t="s">
        <v>9</v>
      </c>
      <c r="K4" s="3216" t="s">
        <v>10</v>
      </c>
      <c r="L4" s="3418" t="s">
        <v>8</v>
      </c>
      <c r="M4" s="3419" t="s">
        <v>10</v>
      </c>
      <c r="N4" s="3418" t="s">
        <v>8</v>
      </c>
      <c r="O4" s="3417" t="s">
        <v>10</v>
      </c>
      <c r="P4" s="823" t="s">
        <v>8</v>
      </c>
      <c r="Q4" s="3362" t="s">
        <v>9</v>
      </c>
    </row>
    <row r="5" spans="1:32" ht="15.6">
      <c r="A5" s="91" t="s">
        <v>143</v>
      </c>
      <c r="B5" s="3415"/>
      <c r="C5" s="3414"/>
      <c r="D5" s="3413"/>
      <c r="E5" s="3408"/>
      <c r="F5" s="3409"/>
      <c r="G5" s="3408"/>
      <c r="H5" s="3409"/>
      <c r="I5" s="3412"/>
      <c r="J5" s="3411"/>
      <c r="K5" s="3410"/>
      <c r="L5" s="3408"/>
      <c r="M5" s="3409"/>
      <c r="N5" s="3408"/>
      <c r="O5" s="3407"/>
      <c r="P5" s="3406"/>
      <c r="Q5" s="3405"/>
    </row>
    <row r="6" spans="1:32" ht="15.6">
      <c r="A6" s="3271" t="s">
        <v>490</v>
      </c>
      <c r="B6" s="87">
        <v>72220</v>
      </c>
      <c r="C6" s="3396">
        <v>22.11897732423526</v>
      </c>
      <c r="D6" s="2578">
        <v>84.67021501090295</v>
      </c>
      <c r="E6" s="3394">
        <v>27060</v>
      </c>
      <c r="F6" s="3395">
        <v>31.722900888649207</v>
      </c>
      <c r="G6" s="3394">
        <v>45165</v>
      </c>
      <c r="H6" s="3395">
        <v>52.947314122253744</v>
      </c>
      <c r="I6" s="87">
        <v>13075</v>
      </c>
      <c r="J6" s="3396">
        <v>14.775976043844285</v>
      </c>
      <c r="K6" s="2578">
        <v>15.329784989097048</v>
      </c>
      <c r="L6" s="3394">
        <v>11555</v>
      </c>
      <c r="M6" s="3395">
        <v>13.544280053459637</v>
      </c>
      <c r="N6" s="3394">
        <v>1525</v>
      </c>
      <c r="O6" s="3393">
        <v>1.7855049356374122</v>
      </c>
      <c r="P6" s="1953">
        <v>85300</v>
      </c>
      <c r="Q6" s="3392">
        <v>20.553190156405492</v>
      </c>
      <c r="S6" s="508"/>
      <c r="X6" s="1672"/>
      <c r="Y6" s="1672"/>
      <c r="AF6" s="1672"/>
    </row>
    <row r="7" spans="1:32" ht="15.6">
      <c r="A7" s="3271" t="s">
        <v>120</v>
      </c>
      <c r="B7" s="87">
        <v>89375</v>
      </c>
      <c r="C7" s="3396">
        <v>27.372931188670691</v>
      </c>
      <c r="D7" s="2578">
        <v>80.778894472361813</v>
      </c>
      <c r="E7" s="3394">
        <v>38880</v>
      </c>
      <c r="F7" s="3395">
        <v>35.138823614475257</v>
      </c>
      <c r="G7" s="3394">
        <v>50500</v>
      </c>
      <c r="H7" s="3395">
        <v>45.640070857886556</v>
      </c>
      <c r="I7" s="87">
        <v>21265</v>
      </c>
      <c r="J7" s="3396">
        <v>24.031866207130346</v>
      </c>
      <c r="K7" s="2578">
        <v>19.221105527638191</v>
      </c>
      <c r="L7" s="3394">
        <v>17330</v>
      </c>
      <c r="M7" s="3395">
        <v>15.664654206283215</v>
      </c>
      <c r="N7" s="3394">
        <v>3935</v>
      </c>
      <c r="O7" s="3393">
        <v>3.556451321354976</v>
      </c>
      <c r="P7" s="1953">
        <v>110645</v>
      </c>
      <c r="Q7" s="3392">
        <v>26.660498155470581</v>
      </c>
      <c r="S7" s="508"/>
    </row>
    <row r="8" spans="1:32" ht="15.6">
      <c r="A8" s="3271" t="s">
        <v>121</v>
      </c>
      <c r="B8" s="87">
        <v>17675</v>
      </c>
      <c r="C8" s="3396">
        <v>5.413210991191856</v>
      </c>
      <c r="D8" s="2578">
        <v>72.518770770935049</v>
      </c>
      <c r="E8" s="3394">
        <v>8040</v>
      </c>
      <c r="F8" s="3395">
        <v>32.995527838181594</v>
      </c>
      <c r="G8" s="3394">
        <v>9635</v>
      </c>
      <c r="H8" s="3395">
        <v>39.523242932753455</v>
      </c>
      <c r="I8" s="87">
        <v>6700</v>
      </c>
      <c r="J8" s="3396">
        <v>7.5687891971297816</v>
      </c>
      <c r="K8" s="2578">
        <v>27.481229229064947</v>
      </c>
      <c r="L8" s="3394">
        <v>5070</v>
      </c>
      <c r="M8" s="3395">
        <v>20.797603905961516</v>
      </c>
      <c r="N8" s="3394">
        <v>1630</v>
      </c>
      <c r="O8" s="3393">
        <v>6.6836253231034339</v>
      </c>
      <c r="P8" s="1953">
        <v>24375</v>
      </c>
      <c r="Q8" s="3392">
        <v>5.8728563821199922</v>
      </c>
      <c r="S8" s="508"/>
    </row>
    <row r="9" spans="1:32" ht="15.6">
      <c r="A9" s="3271" t="s">
        <v>489</v>
      </c>
      <c r="B9" s="87">
        <v>13655</v>
      </c>
      <c r="C9" s="3396">
        <v>4.1814183684719888</v>
      </c>
      <c r="D9" s="2578">
        <v>70.726274347285539</v>
      </c>
      <c r="E9" s="3394">
        <v>5875</v>
      </c>
      <c r="F9" s="3395">
        <v>30.439287194363864</v>
      </c>
      <c r="G9" s="3394">
        <v>7775</v>
      </c>
      <c r="H9" s="3395">
        <v>40.286987152921668</v>
      </c>
      <c r="I9" s="87">
        <v>5650</v>
      </c>
      <c r="J9" s="3396">
        <v>6.385671506864794</v>
      </c>
      <c r="K9" s="2578">
        <v>29.273725652714461</v>
      </c>
      <c r="L9" s="3394">
        <v>4215</v>
      </c>
      <c r="M9" s="3395">
        <v>21.845213427268959</v>
      </c>
      <c r="N9" s="3394">
        <v>1435</v>
      </c>
      <c r="O9" s="3393">
        <v>7.4285122254455036</v>
      </c>
      <c r="P9" s="1953">
        <v>19305</v>
      </c>
      <c r="Q9" s="3392">
        <v>4.6514429738006946</v>
      </c>
      <c r="S9" s="508"/>
    </row>
    <row r="10" spans="1:32" ht="16.2" thickBot="1">
      <c r="A10" s="526" t="s">
        <v>312</v>
      </c>
      <c r="B10" s="2712">
        <v>192925</v>
      </c>
      <c r="C10" s="3391">
        <v>59.086537872569792</v>
      </c>
      <c r="D10" s="307">
        <v>80.514066079901852</v>
      </c>
      <c r="E10" s="3389">
        <v>79855</v>
      </c>
      <c r="F10" s="3390">
        <v>33.326238737328843</v>
      </c>
      <c r="G10" s="3389">
        <v>113070</v>
      </c>
      <c r="H10" s="3390">
        <v>47.187827342573001</v>
      </c>
      <c r="I10" s="2712">
        <v>46690</v>
      </c>
      <c r="J10" s="3391">
        <v>52.762302954969208</v>
      </c>
      <c r="K10" s="307">
        <v>19.485933920098155</v>
      </c>
      <c r="L10" s="3389">
        <v>38170</v>
      </c>
      <c r="M10" s="3390">
        <v>15.929872005141496</v>
      </c>
      <c r="N10" s="3389">
        <v>8520</v>
      </c>
      <c r="O10" s="3388">
        <v>3.5560619149566604</v>
      </c>
      <c r="P10" s="3427">
        <v>239620</v>
      </c>
      <c r="Q10" s="3426">
        <v>57.737987667796759</v>
      </c>
      <c r="S10" s="508"/>
    </row>
    <row r="11" spans="1:32" ht="16.2" thickTop="1">
      <c r="A11" s="3416" t="s">
        <v>144</v>
      </c>
      <c r="B11" s="3404"/>
      <c r="C11" s="3403"/>
      <c r="D11" s="3402"/>
      <c r="E11" s="3400"/>
      <c r="F11" s="3401"/>
      <c r="G11" s="3400"/>
      <c r="H11" s="3401"/>
      <c r="I11" s="3404"/>
      <c r="J11" s="3403"/>
      <c r="K11" s="3402"/>
      <c r="L11" s="3400"/>
      <c r="M11" s="3401"/>
      <c r="N11" s="3400"/>
      <c r="O11" s="3399"/>
      <c r="P11" s="3398"/>
      <c r="Q11" s="3397"/>
      <c r="S11" s="508"/>
    </row>
    <row r="12" spans="1:32" ht="15.6">
      <c r="A12" s="3271" t="s">
        <v>490</v>
      </c>
      <c r="B12" s="87">
        <v>44070</v>
      </c>
      <c r="C12" s="3396">
        <v>13.497654020017396</v>
      </c>
      <c r="D12" s="2578">
        <v>78.482770901967768</v>
      </c>
      <c r="E12" s="3394">
        <v>15945</v>
      </c>
      <c r="F12" s="3395">
        <v>28.391060457661826</v>
      </c>
      <c r="G12" s="3394">
        <v>28130</v>
      </c>
      <c r="H12" s="3395">
        <v>50.091710444305939</v>
      </c>
      <c r="I12" s="87">
        <v>12085</v>
      </c>
      <c r="J12" s="3396">
        <v>13.653878750211875</v>
      </c>
      <c r="K12" s="2578">
        <v>21.517229098032232</v>
      </c>
      <c r="L12" s="3394">
        <v>10405</v>
      </c>
      <c r="M12" s="3395">
        <v>18.530852105778646</v>
      </c>
      <c r="N12" s="3394">
        <v>1675</v>
      </c>
      <c r="O12" s="3393">
        <v>2.9863769922535837</v>
      </c>
      <c r="P12" s="1953">
        <v>56155</v>
      </c>
      <c r="Q12" s="3392">
        <v>13.530966649076772</v>
      </c>
      <c r="S12" s="508"/>
    </row>
    <row r="13" spans="1:32" ht="15.6">
      <c r="A13" s="3271" t="s">
        <v>120</v>
      </c>
      <c r="B13" s="87">
        <v>71655</v>
      </c>
      <c r="C13" s="3396">
        <v>21.945632067035</v>
      </c>
      <c r="D13" s="2578">
        <v>76.02597292365148</v>
      </c>
      <c r="E13" s="3394">
        <v>29725</v>
      </c>
      <c r="F13" s="3395">
        <v>31.535670330603065</v>
      </c>
      <c r="G13" s="3394">
        <v>41935</v>
      </c>
      <c r="H13" s="3395">
        <v>44.490302593048426</v>
      </c>
      <c r="I13" s="87">
        <v>22595</v>
      </c>
      <c r="J13" s="3396">
        <v>25.533645968698799</v>
      </c>
      <c r="K13" s="2578">
        <v>23.974027076348513</v>
      </c>
      <c r="L13" s="3394">
        <v>17995</v>
      </c>
      <c r="M13" s="3395">
        <v>19.09137206637525</v>
      </c>
      <c r="N13" s="3394">
        <v>4600</v>
      </c>
      <c r="O13" s="3393">
        <v>4.8826550099732628</v>
      </c>
      <c r="P13" s="1953">
        <v>94250</v>
      </c>
      <c r="Q13" s="3392">
        <v>22.710723330224983</v>
      </c>
      <c r="S13" s="508"/>
    </row>
    <row r="14" spans="1:32" ht="15.6">
      <c r="A14" s="3271" t="s">
        <v>121</v>
      </c>
      <c r="B14" s="87">
        <v>11760</v>
      </c>
      <c r="C14" s="3396">
        <v>3.6022737017481528</v>
      </c>
      <c r="D14" s="2578">
        <v>72.762140426848134</v>
      </c>
      <c r="E14" s="3394">
        <v>5355</v>
      </c>
      <c r="F14" s="3395">
        <v>33.114754098360656</v>
      </c>
      <c r="G14" s="3394">
        <v>6410</v>
      </c>
      <c r="H14" s="3395">
        <v>39.647386328487471</v>
      </c>
      <c r="I14" s="87">
        <v>4405</v>
      </c>
      <c r="J14" s="3396">
        <v>4.9754223402452116</v>
      </c>
      <c r="K14" s="2578">
        <v>27.237859573151873</v>
      </c>
      <c r="L14" s="3394">
        <v>3250</v>
      </c>
      <c r="M14" s="3395">
        <v>20.092793071450664</v>
      </c>
      <c r="N14" s="3394">
        <v>1155</v>
      </c>
      <c r="O14" s="3393">
        <v>7.1450665017012067</v>
      </c>
      <c r="P14" s="1953">
        <v>16165</v>
      </c>
      <c r="Q14" s="3392">
        <v>3.8950774798740277</v>
      </c>
      <c r="S14" s="508"/>
    </row>
    <row r="15" spans="1:32" ht="15.6">
      <c r="A15" s="3271" t="s">
        <v>489</v>
      </c>
      <c r="B15" s="87">
        <v>6100</v>
      </c>
      <c r="C15" s="3396">
        <v>1.8679023386296536</v>
      </c>
      <c r="D15" s="2578">
        <v>69.149659863945573</v>
      </c>
      <c r="E15" s="3394">
        <v>2595</v>
      </c>
      <c r="F15" s="3395">
        <v>29.43310657596372</v>
      </c>
      <c r="G15" s="3394">
        <v>3505</v>
      </c>
      <c r="H15" s="3395">
        <v>39.71655328798186</v>
      </c>
      <c r="I15" s="87">
        <v>2720</v>
      </c>
      <c r="J15" s="3396">
        <v>3.0747499858749086</v>
      </c>
      <c r="K15" s="2578">
        <v>30.85034013605442</v>
      </c>
      <c r="L15" s="3394">
        <v>2035</v>
      </c>
      <c r="M15" s="3395">
        <v>23.061224489795919</v>
      </c>
      <c r="N15" s="3394">
        <v>685</v>
      </c>
      <c r="O15" s="3393">
        <v>7.7891156462585025</v>
      </c>
      <c r="P15" s="1953">
        <v>8820</v>
      </c>
      <c r="Q15" s="3392">
        <v>2.1252448730274618</v>
      </c>
      <c r="S15" s="508"/>
    </row>
    <row r="16" spans="1:32" ht="16.2" thickBot="1">
      <c r="A16" s="526" t="s">
        <v>312</v>
      </c>
      <c r="B16" s="2712">
        <v>133590</v>
      </c>
      <c r="C16" s="3391">
        <v>40.913462127430208</v>
      </c>
      <c r="D16" s="307">
        <v>76.165959678890715</v>
      </c>
      <c r="E16" s="3389">
        <v>53615</v>
      </c>
      <c r="F16" s="3390">
        <v>30.568669038496626</v>
      </c>
      <c r="G16" s="3389">
        <v>79975</v>
      </c>
      <c r="H16" s="3390">
        <v>45.597290640394093</v>
      </c>
      <c r="I16" s="2712">
        <v>41805</v>
      </c>
      <c r="J16" s="3391">
        <v>47.237697045030792</v>
      </c>
      <c r="K16" s="307">
        <v>23.834040321109288</v>
      </c>
      <c r="L16" s="3389">
        <v>33680</v>
      </c>
      <c r="M16" s="3390">
        <v>19.203840540047437</v>
      </c>
      <c r="N16" s="3389">
        <v>8120</v>
      </c>
      <c r="O16" s="3388">
        <v>4.63019978106185</v>
      </c>
      <c r="P16" s="3387">
        <v>175390</v>
      </c>
      <c r="Q16" s="3426">
        <v>42.262012332203241</v>
      </c>
      <c r="S16" s="508"/>
    </row>
    <row r="17" spans="1:19" ht="16.2" thickTop="1">
      <c r="A17" s="628" t="s">
        <v>15</v>
      </c>
      <c r="B17" s="3385"/>
      <c r="C17" s="3384"/>
      <c r="D17" s="3383"/>
      <c r="E17" s="3381"/>
      <c r="F17" s="3382"/>
      <c r="G17" s="3381"/>
      <c r="H17" s="3382"/>
      <c r="I17" s="3385"/>
      <c r="J17" s="3384"/>
      <c r="K17" s="3383"/>
      <c r="L17" s="3381"/>
      <c r="M17" s="3382"/>
      <c r="N17" s="3381"/>
      <c r="O17" s="3380"/>
      <c r="P17" s="3379"/>
      <c r="Q17" s="3378"/>
      <c r="S17" s="508"/>
    </row>
    <row r="18" spans="1:19" ht="16.2" thickBot="1">
      <c r="A18" s="526" t="s">
        <v>15</v>
      </c>
      <c r="B18" s="3377">
        <v>326515</v>
      </c>
      <c r="C18" s="3376">
        <v>100</v>
      </c>
      <c r="D18" s="3375">
        <v>78.676468816489205</v>
      </c>
      <c r="E18" s="3373">
        <v>133470</v>
      </c>
      <c r="F18" s="3374">
        <v>32.160834291139274</v>
      </c>
      <c r="G18" s="3373">
        <v>193045</v>
      </c>
      <c r="H18" s="3374">
        <v>46.515634525349931</v>
      </c>
      <c r="I18" s="3377">
        <v>88495</v>
      </c>
      <c r="J18" s="3376">
        <v>100</v>
      </c>
      <c r="K18" s="3375">
        <v>21.323531183510799</v>
      </c>
      <c r="L18" s="3373">
        <v>71855</v>
      </c>
      <c r="M18" s="3374">
        <v>17.3135169911159</v>
      </c>
      <c r="N18" s="3373">
        <v>16640</v>
      </c>
      <c r="O18" s="3372">
        <v>4.0100141923949009</v>
      </c>
      <c r="P18" s="3371">
        <v>415010</v>
      </c>
      <c r="Q18" s="3370">
        <v>100</v>
      </c>
      <c r="S18" s="508"/>
    </row>
    <row r="19" spans="1:19" ht="18" thickTop="1">
      <c r="A19" s="1905"/>
      <c r="B19" s="1904"/>
      <c r="C19" s="1904"/>
      <c r="D19" s="1904"/>
      <c r="E19" s="1904"/>
      <c r="F19" s="1904"/>
      <c r="G19" s="1904"/>
      <c r="H19" s="1904"/>
      <c r="I19" s="1904"/>
      <c r="J19" s="1904"/>
      <c r="K19" s="1904"/>
      <c r="L19" s="1904"/>
      <c r="M19" s="1904"/>
      <c r="N19" s="1904"/>
      <c r="O19" s="1904"/>
      <c r="P19" s="1904"/>
      <c r="Q19" s="1904"/>
    </row>
  </sheetData>
  <mergeCells count="16">
    <mergeCell ref="B5:D5"/>
    <mergeCell ref="E5:F5"/>
    <mergeCell ref="G5:H5"/>
    <mergeCell ref="I5:K5"/>
    <mergeCell ref="L5:M5"/>
    <mergeCell ref="P5:Q5"/>
    <mergeCell ref="A1:Q1"/>
    <mergeCell ref="N5:O5"/>
    <mergeCell ref="A3:A4"/>
    <mergeCell ref="B3:D3"/>
    <mergeCell ref="E3:F3"/>
    <mergeCell ref="G3:H3"/>
    <mergeCell ref="I3:K3"/>
    <mergeCell ref="L3:M3"/>
    <mergeCell ref="N3:O3"/>
    <mergeCell ref="P3:Q3"/>
  </mergeCells>
  <pageMargins left="0.75" right="0.75" top="1" bottom="1" header="0.5" footer="0.5"/>
  <pageSetup paperSize="9" scale="44" orientation="landscape"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50C04-E7E7-4A86-9F36-08E25F21820A}">
  <sheetPr>
    <tabColor theme="2"/>
  </sheetPr>
  <dimension ref="A1:AG27"/>
  <sheetViews>
    <sheetView showGridLines="0" topLeftCell="A8" zoomScale="80" zoomScaleNormal="80" zoomScaleSheetLayoutView="80" workbookViewId="0">
      <selection activeCell="W32" sqref="W32"/>
    </sheetView>
  </sheetViews>
  <sheetFormatPr defaultColWidth="10" defaultRowHeight="15"/>
  <cols>
    <col min="1" max="1" width="28.88671875" style="11" customWidth="1"/>
    <col min="2" max="2" width="14.109375" style="11" customWidth="1"/>
    <col min="3" max="4" width="10.77734375" style="11" customWidth="1"/>
    <col min="5" max="5" width="14.109375" style="11" customWidth="1"/>
    <col min="6" max="6" width="10.77734375" style="11" customWidth="1"/>
    <col min="7" max="7" width="14.109375" style="11" customWidth="1"/>
    <col min="8" max="8" width="10.77734375" style="11" customWidth="1"/>
    <col min="9" max="9" width="14.109375" style="11" customWidth="1"/>
    <col min="10" max="11" width="10.77734375" style="11" customWidth="1"/>
    <col min="12" max="12" width="14.109375" style="11" customWidth="1"/>
    <col min="13" max="13" width="10.77734375" style="11" customWidth="1"/>
    <col min="14" max="14" width="14.109375" style="11" customWidth="1"/>
    <col min="15" max="15" width="10.77734375" style="11" customWidth="1"/>
    <col min="16" max="16" width="14.109375" style="11" customWidth="1"/>
    <col min="17" max="17" width="10.77734375" style="11" customWidth="1"/>
    <col min="18" max="19" width="10" style="11"/>
    <col min="20" max="20" width="22.77734375" style="11" customWidth="1"/>
    <col min="21" max="16384" width="10" style="11"/>
  </cols>
  <sheetData>
    <row r="1" spans="1:33" ht="19.8" thickBot="1">
      <c r="A1" s="496" t="s">
        <v>497</v>
      </c>
      <c r="B1" s="496"/>
      <c r="C1" s="496"/>
      <c r="D1" s="496"/>
      <c r="E1" s="496"/>
      <c r="F1" s="496"/>
      <c r="G1" s="496"/>
      <c r="H1" s="496"/>
      <c r="I1" s="496"/>
      <c r="J1" s="496"/>
      <c r="K1" s="496"/>
      <c r="L1" s="496"/>
      <c r="M1" s="496"/>
      <c r="N1" s="496"/>
      <c r="O1" s="496"/>
      <c r="P1" s="496"/>
      <c r="Q1" s="496"/>
    </row>
    <row r="2" spans="1:33" ht="16.2" thickTop="1" thickBot="1"/>
    <row r="3" spans="1:33" ht="16.5" customHeight="1" thickBot="1">
      <c r="A3" s="514"/>
      <c r="B3" s="396" t="s">
        <v>493</v>
      </c>
      <c r="C3" s="886"/>
      <c r="D3" s="397"/>
      <c r="E3" s="3421" t="s">
        <v>492</v>
      </c>
      <c r="F3" s="3424"/>
      <c r="G3" s="3423" t="s">
        <v>291</v>
      </c>
      <c r="H3" s="3422"/>
      <c r="I3" s="396" t="s">
        <v>491</v>
      </c>
      <c r="J3" s="886"/>
      <c r="K3" s="397"/>
      <c r="L3" s="3423" t="s">
        <v>290</v>
      </c>
      <c r="M3" s="3422"/>
      <c r="N3" s="3421" t="s">
        <v>100</v>
      </c>
      <c r="O3" s="3420"/>
      <c r="P3" s="2125" t="s">
        <v>15</v>
      </c>
      <c r="Q3" s="2212"/>
    </row>
    <row r="4" spans="1:33" ht="16.8" thickTop="1" thickBot="1">
      <c r="A4" s="514"/>
      <c r="B4" s="82" t="s">
        <v>8</v>
      </c>
      <c r="C4" s="577" t="s">
        <v>9</v>
      </c>
      <c r="D4" s="3216" t="s">
        <v>10</v>
      </c>
      <c r="E4" s="3418" t="s">
        <v>8</v>
      </c>
      <c r="F4" s="3419" t="s">
        <v>10</v>
      </c>
      <c r="G4" s="3418" t="s">
        <v>8</v>
      </c>
      <c r="H4" s="3419" t="s">
        <v>10</v>
      </c>
      <c r="I4" s="82" t="s">
        <v>8</v>
      </c>
      <c r="J4" s="577" t="s">
        <v>9</v>
      </c>
      <c r="K4" s="3216" t="s">
        <v>10</v>
      </c>
      <c r="L4" s="3418" t="s">
        <v>8</v>
      </c>
      <c r="M4" s="3419" t="s">
        <v>10</v>
      </c>
      <c r="N4" s="3418" t="s">
        <v>8</v>
      </c>
      <c r="O4" s="3417" t="s">
        <v>10</v>
      </c>
      <c r="P4" s="823" t="s">
        <v>8</v>
      </c>
      <c r="Q4" s="3362" t="s">
        <v>9</v>
      </c>
    </row>
    <row r="5" spans="1:33" ht="15.6">
      <c r="A5" s="91" t="s">
        <v>143</v>
      </c>
      <c r="B5" s="3415"/>
      <c r="C5" s="3414"/>
      <c r="D5" s="3413"/>
      <c r="E5" s="3408"/>
      <c r="F5" s="3409"/>
      <c r="G5" s="3408"/>
      <c r="H5" s="3409"/>
      <c r="I5" s="3412"/>
      <c r="J5" s="3411"/>
      <c r="K5" s="3410"/>
      <c r="L5" s="3408"/>
      <c r="M5" s="3409"/>
      <c r="N5" s="3408"/>
      <c r="O5" s="3407"/>
      <c r="P5" s="3406"/>
      <c r="Q5" s="3405"/>
    </row>
    <row r="6" spans="1:33" ht="15.6">
      <c r="A6" s="3271" t="s">
        <v>490</v>
      </c>
      <c r="B6" s="87">
        <v>72220</v>
      </c>
      <c r="C6" s="3396">
        <v>22.066533859672706</v>
      </c>
      <c r="D6" s="2578">
        <v>84.67021501090295</v>
      </c>
      <c r="E6" s="3394">
        <v>27060</v>
      </c>
      <c r="F6" s="3395">
        <v>31.722900888649207</v>
      </c>
      <c r="G6" s="3394">
        <v>45165</v>
      </c>
      <c r="H6" s="3395">
        <v>52.947314122253744</v>
      </c>
      <c r="I6" s="87">
        <v>13075</v>
      </c>
      <c r="J6" s="3396">
        <v>14.747978299854505</v>
      </c>
      <c r="K6" s="2578">
        <v>15.329784989097048</v>
      </c>
      <c r="L6" s="3394">
        <v>11555</v>
      </c>
      <c r="M6" s="3395">
        <v>13.544280053459637</v>
      </c>
      <c r="N6" s="3394">
        <v>1525</v>
      </c>
      <c r="O6" s="3393">
        <v>1.7855049356374122</v>
      </c>
      <c r="P6" s="1953">
        <v>85300</v>
      </c>
      <c r="Q6" s="3392">
        <v>20.506545179166018</v>
      </c>
      <c r="S6" s="1672"/>
      <c r="T6" s="508"/>
      <c r="X6" s="1672"/>
      <c r="Z6" s="1672"/>
      <c r="AG6" s="1672"/>
    </row>
    <row r="7" spans="1:33" ht="15.6">
      <c r="A7" s="3271" t="s">
        <v>120</v>
      </c>
      <c r="B7" s="87">
        <v>89375</v>
      </c>
      <c r="C7" s="3396">
        <v>27.308030749300322</v>
      </c>
      <c r="D7" s="2578">
        <v>80.778894472361813</v>
      </c>
      <c r="E7" s="3394">
        <v>38880</v>
      </c>
      <c r="F7" s="3395">
        <v>35.138823614475257</v>
      </c>
      <c r="G7" s="3394">
        <v>50500</v>
      </c>
      <c r="H7" s="3395">
        <v>45.640070857886556</v>
      </c>
      <c r="I7" s="87">
        <v>21265</v>
      </c>
      <c r="J7" s="3396">
        <v>23.986330261777741</v>
      </c>
      <c r="K7" s="2578">
        <v>19.221105527638191</v>
      </c>
      <c r="L7" s="3394">
        <v>17330</v>
      </c>
      <c r="M7" s="3395">
        <v>15.664654206283215</v>
      </c>
      <c r="N7" s="3394">
        <v>3935</v>
      </c>
      <c r="O7" s="3393">
        <v>3.556451321354976</v>
      </c>
      <c r="P7" s="1953">
        <v>110645</v>
      </c>
      <c r="Q7" s="3392">
        <v>26.599992787681359</v>
      </c>
      <c r="S7" s="1672"/>
      <c r="T7" s="508"/>
      <c r="X7" s="1672"/>
      <c r="Z7" s="1672"/>
      <c r="AG7" s="1672"/>
    </row>
    <row r="8" spans="1:33" ht="15.6">
      <c r="A8" s="3271" t="s">
        <v>121</v>
      </c>
      <c r="B8" s="87">
        <v>17675</v>
      </c>
      <c r="C8" s="3396">
        <v>5.4003764222773549</v>
      </c>
      <c r="D8" s="2578">
        <v>72.518770770935049</v>
      </c>
      <c r="E8" s="3394">
        <v>8040</v>
      </c>
      <c r="F8" s="3395">
        <v>32.995527838181594</v>
      </c>
      <c r="G8" s="3394">
        <v>9635</v>
      </c>
      <c r="H8" s="3395">
        <v>39.523242932753455</v>
      </c>
      <c r="I8" s="87">
        <v>6700</v>
      </c>
      <c r="J8" s="3396">
        <v>7.5544477403200885</v>
      </c>
      <c r="K8" s="2578">
        <v>27.481229229064947</v>
      </c>
      <c r="L8" s="3394">
        <v>5070</v>
      </c>
      <c r="M8" s="3395">
        <v>20.797603905961516</v>
      </c>
      <c r="N8" s="3394">
        <v>1630</v>
      </c>
      <c r="O8" s="3393">
        <v>6.6836253231034339</v>
      </c>
      <c r="P8" s="1953">
        <v>24375</v>
      </c>
      <c r="Q8" s="3392">
        <v>5.8595280739503073</v>
      </c>
      <c r="S8" s="1672"/>
      <c r="T8" s="508"/>
    </row>
    <row r="9" spans="1:33" ht="15.6">
      <c r="A9" s="3271" t="s">
        <v>489</v>
      </c>
      <c r="B9" s="87">
        <v>13655</v>
      </c>
      <c r="C9" s="3396">
        <v>4.1715043447441431</v>
      </c>
      <c r="D9" s="2578">
        <v>70.726274347285539</v>
      </c>
      <c r="E9" s="3394">
        <v>5875</v>
      </c>
      <c r="F9" s="3395">
        <v>30.439287194363864</v>
      </c>
      <c r="G9" s="3394">
        <v>7775</v>
      </c>
      <c r="H9" s="3395">
        <v>40.286987152921668</v>
      </c>
      <c r="I9" s="87">
        <v>5650</v>
      </c>
      <c r="J9" s="3396">
        <v>6.3735718394369689</v>
      </c>
      <c r="K9" s="2578">
        <v>29.273725652714461</v>
      </c>
      <c r="L9" s="3394">
        <v>4215</v>
      </c>
      <c r="M9" s="3395">
        <v>21.845213427268959</v>
      </c>
      <c r="N9" s="3394">
        <v>1435</v>
      </c>
      <c r="O9" s="3393">
        <v>7.4285122254455036</v>
      </c>
      <c r="P9" s="1953">
        <v>19305</v>
      </c>
      <c r="Q9" s="3392">
        <v>4.6408866343715065</v>
      </c>
      <c r="S9" s="1672"/>
      <c r="T9" s="508"/>
    </row>
    <row r="10" spans="1:33" s="3168" customFormat="1" ht="16.2" thickBot="1">
      <c r="A10" s="526" t="s">
        <v>312</v>
      </c>
      <c r="B10" s="2712">
        <v>192925</v>
      </c>
      <c r="C10" s="3391">
        <v>58.946445375994529</v>
      </c>
      <c r="D10" s="307">
        <v>80.514066079901852</v>
      </c>
      <c r="E10" s="3389">
        <v>79855</v>
      </c>
      <c r="F10" s="3390">
        <v>33.326238737328843</v>
      </c>
      <c r="G10" s="3389">
        <v>113070</v>
      </c>
      <c r="H10" s="3390">
        <v>47.187827342573001</v>
      </c>
      <c r="I10" s="2712">
        <v>46690</v>
      </c>
      <c r="J10" s="3391">
        <v>52.662328141389303</v>
      </c>
      <c r="K10" s="307">
        <v>19.485933920098155</v>
      </c>
      <c r="L10" s="3389">
        <v>38170</v>
      </c>
      <c r="M10" s="3390">
        <v>15.929872005141496</v>
      </c>
      <c r="N10" s="3389">
        <v>8520</v>
      </c>
      <c r="O10" s="3388">
        <v>3.5560619149566604</v>
      </c>
      <c r="P10" s="3387">
        <v>239620</v>
      </c>
      <c r="Q10" s="3426">
        <v>57.60695267516919</v>
      </c>
      <c r="S10" s="3429"/>
      <c r="T10" s="3428"/>
    </row>
    <row r="11" spans="1:33" ht="16.2" thickTop="1">
      <c r="A11" s="3416" t="s">
        <v>144</v>
      </c>
      <c r="B11" s="3404"/>
      <c r="C11" s="3403"/>
      <c r="D11" s="3402"/>
      <c r="E11" s="3400"/>
      <c r="F11" s="3401"/>
      <c r="G11" s="3400"/>
      <c r="H11" s="3401"/>
      <c r="I11" s="3404"/>
      <c r="J11" s="3403"/>
      <c r="K11" s="3402"/>
      <c r="L11" s="3400"/>
      <c r="M11" s="3401"/>
      <c r="N11" s="3400"/>
      <c r="O11" s="3399"/>
      <c r="P11" s="3398"/>
      <c r="Q11" s="3397"/>
      <c r="S11" s="1672"/>
      <c r="T11" s="508"/>
    </row>
    <row r="12" spans="1:33" ht="15.6">
      <c r="A12" s="3271" t="s">
        <v>490</v>
      </c>
      <c r="B12" s="87">
        <v>44070</v>
      </c>
      <c r="C12" s="3396">
        <v>13.465651467191375</v>
      </c>
      <c r="D12" s="2578">
        <v>78.482770901967768</v>
      </c>
      <c r="E12" s="3394">
        <v>15945</v>
      </c>
      <c r="F12" s="3395">
        <v>28.391060457661826</v>
      </c>
      <c r="G12" s="3394">
        <v>28130</v>
      </c>
      <c r="H12" s="3395">
        <v>50.091710444305939</v>
      </c>
      <c r="I12" s="87">
        <v>12085</v>
      </c>
      <c r="J12" s="3396">
        <v>13.628007173228967</v>
      </c>
      <c r="K12" s="2578">
        <v>21.517229098032232</v>
      </c>
      <c r="L12" s="3394">
        <v>10405</v>
      </c>
      <c r="M12" s="3395">
        <v>18.530852105778646</v>
      </c>
      <c r="N12" s="3394">
        <v>1675</v>
      </c>
      <c r="O12" s="3393">
        <v>2.9863769922535837</v>
      </c>
      <c r="P12" s="1953">
        <v>56155</v>
      </c>
      <c r="Q12" s="3392">
        <v>13.500258441417943</v>
      </c>
      <c r="S12" s="1672"/>
      <c r="T12" s="508"/>
    </row>
    <row r="13" spans="1:33" ht="15.6">
      <c r="A13" s="3271" t="s">
        <v>120</v>
      </c>
      <c r="B13" s="87">
        <v>71655</v>
      </c>
      <c r="C13" s="3396">
        <v>21.893599599134717</v>
      </c>
      <c r="D13" s="2578">
        <v>76.02597292365148</v>
      </c>
      <c r="E13" s="3394">
        <v>29725</v>
      </c>
      <c r="F13" s="3395">
        <v>31.535670330603065</v>
      </c>
      <c r="G13" s="3394">
        <v>41935</v>
      </c>
      <c r="H13" s="3395">
        <v>44.490302593048426</v>
      </c>
      <c r="I13" s="87">
        <v>22595</v>
      </c>
      <c r="J13" s="3396">
        <v>25.485264428228234</v>
      </c>
      <c r="K13" s="2578">
        <v>23.974027076348513</v>
      </c>
      <c r="L13" s="3394">
        <v>17995</v>
      </c>
      <c r="M13" s="3395">
        <v>19.09137206637525</v>
      </c>
      <c r="N13" s="3394">
        <v>4600</v>
      </c>
      <c r="O13" s="3393">
        <v>4.8826550099732628</v>
      </c>
      <c r="P13" s="1953">
        <v>94250</v>
      </c>
      <c r="Q13" s="3392">
        <v>22.659181882655577</v>
      </c>
      <c r="S13" s="1672"/>
      <c r="T13" s="508"/>
    </row>
    <row r="14" spans="1:33" ht="15.6">
      <c r="A14" s="3271" t="s">
        <v>121</v>
      </c>
      <c r="B14" s="87">
        <v>11760</v>
      </c>
      <c r="C14" s="3396">
        <v>3.5937328135120934</v>
      </c>
      <c r="D14" s="2578">
        <v>72.762140426848134</v>
      </c>
      <c r="E14" s="3394">
        <v>5355</v>
      </c>
      <c r="F14" s="3395">
        <v>33.114754098360656</v>
      </c>
      <c r="G14" s="3394">
        <v>6410</v>
      </c>
      <c r="H14" s="3395">
        <v>39.647386328487471</v>
      </c>
      <c r="I14" s="87">
        <v>4405</v>
      </c>
      <c r="J14" s="3396">
        <v>4.9659948343728502</v>
      </c>
      <c r="K14" s="2578">
        <v>27.237859573151873</v>
      </c>
      <c r="L14" s="3394">
        <v>3250</v>
      </c>
      <c r="M14" s="3395">
        <v>20.092793071450664</v>
      </c>
      <c r="N14" s="3394">
        <v>1155</v>
      </c>
      <c r="O14" s="3393">
        <v>7.1450665017012067</v>
      </c>
      <c r="P14" s="1953">
        <v>16165</v>
      </c>
      <c r="Q14" s="3392">
        <v>3.8862376939813204</v>
      </c>
      <c r="S14" s="1672"/>
      <c r="T14" s="508"/>
    </row>
    <row r="15" spans="1:33" ht="15.6">
      <c r="A15" s="3271" t="s">
        <v>489</v>
      </c>
      <c r="B15" s="87">
        <v>6100</v>
      </c>
      <c r="C15" s="3396">
        <v>1.863473595443824</v>
      </c>
      <c r="D15" s="2578">
        <v>69.149659863945573</v>
      </c>
      <c r="E15" s="3394">
        <v>2595</v>
      </c>
      <c r="F15" s="3395">
        <v>29.43310657596372</v>
      </c>
      <c r="G15" s="3394">
        <v>3505</v>
      </c>
      <c r="H15" s="3395">
        <v>39.71655328798186</v>
      </c>
      <c r="I15" s="87">
        <v>2720</v>
      </c>
      <c r="J15" s="3396">
        <v>3.0689239028681636</v>
      </c>
      <c r="K15" s="2578">
        <v>30.85034013605442</v>
      </c>
      <c r="L15" s="3394">
        <v>2035</v>
      </c>
      <c r="M15" s="3395">
        <v>23.061224489795919</v>
      </c>
      <c r="N15" s="3394">
        <v>685</v>
      </c>
      <c r="O15" s="3393">
        <v>7.7891156462585025</v>
      </c>
      <c r="P15" s="1953">
        <v>8820</v>
      </c>
      <c r="Q15" s="3392">
        <v>2.1204216802298328</v>
      </c>
      <c r="S15" s="1672"/>
      <c r="T15" s="508"/>
    </row>
    <row r="16" spans="1:33" s="3168" customFormat="1" ht="16.2" thickBot="1">
      <c r="A16" s="526" t="s">
        <v>312</v>
      </c>
      <c r="B16" s="2712">
        <v>133590</v>
      </c>
      <c r="C16" s="3391">
        <v>40.816457475282007</v>
      </c>
      <c r="D16" s="307">
        <v>76.165959678890715</v>
      </c>
      <c r="E16" s="3389">
        <v>53615</v>
      </c>
      <c r="F16" s="3390">
        <v>30.568669038496626</v>
      </c>
      <c r="G16" s="3389">
        <v>79975</v>
      </c>
      <c r="H16" s="3390">
        <v>45.597290640394093</v>
      </c>
      <c r="I16" s="2712">
        <v>41805</v>
      </c>
      <c r="J16" s="3391">
        <v>47.148190338698214</v>
      </c>
      <c r="K16" s="307">
        <v>23.834040321109288</v>
      </c>
      <c r="L16" s="3389">
        <v>33680</v>
      </c>
      <c r="M16" s="3390">
        <v>19.203840540047437</v>
      </c>
      <c r="N16" s="3389">
        <v>8120</v>
      </c>
      <c r="O16" s="3388">
        <v>4.63019978106185</v>
      </c>
      <c r="P16" s="3387">
        <v>175390</v>
      </c>
      <c r="Q16" s="3426">
        <v>42.166099698284675</v>
      </c>
      <c r="S16" s="3429"/>
      <c r="T16" s="3428"/>
    </row>
    <row r="17" spans="1:20" ht="16.2" thickTop="1">
      <c r="A17" s="3416" t="s">
        <v>145</v>
      </c>
      <c r="B17" s="3404"/>
      <c r="C17" s="3403"/>
      <c r="D17" s="3402"/>
      <c r="E17" s="3400"/>
      <c r="F17" s="3401"/>
      <c r="G17" s="3400"/>
      <c r="H17" s="3401"/>
      <c r="I17" s="3404"/>
      <c r="J17" s="3403"/>
      <c r="K17" s="3402"/>
      <c r="L17" s="3400"/>
      <c r="M17" s="3401"/>
      <c r="N17" s="3400"/>
      <c r="O17" s="3399"/>
      <c r="P17" s="3398"/>
      <c r="Q17" s="3397"/>
      <c r="S17" s="1672"/>
      <c r="T17" s="508"/>
    </row>
    <row r="18" spans="1:20" ht="15.6">
      <c r="A18" s="3271" t="s">
        <v>490</v>
      </c>
      <c r="B18" s="87">
        <v>265</v>
      </c>
      <c r="C18" s="3396">
        <v>8.1578529264387759E-2</v>
      </c>
      <c r="D18" s="2578">
        <v>78.994082840236686</v>
      </c>
      <c r="E18" s="3394">
        <v>100</v>
      </c>
      <c r="F18" s="3395">
        <v>29.585798816568047</v>
      </c>
      <c r="G18" s="3394">
        <v>165</v>
      </c>
      <c r="H18" s="3395">
        <v>49.408284023668642</v>
      </c>
      <c r="I18" s="87">
        <v>70</v>
      </c>
      <c r="J18" s="3396">
        <v>8.0078499486820887E-2</v>
      </c>
      <c r="K18" s="2578">
        <v>21.005917159763314</v>
      </c>
      <c r="L18" s="3394">
        <v>60</v>
      </c>
      <c r="M18" s="3395">
        <v>18.34319526627219</v>
      </c>
      <c r="N18" s="3394">
        <v>10</v>
      </c>
      <c r="O18" s="3393">
        <v>2.6627218934911245</v>
      </c>
      <c r="P18" s="1953">
        <v>340</v>
      </c>
      <c r="Q18" s="3392">
        <v>8.1258790013342796E-2</v>
      </c>
      <c r="S18" s="508"/>
    </row>
    <row r="19" spans="1:20" ht="15.6">
      <c r="A19" s="3271" t="s">
        <v>120</v>
      </c>
      <c r="B19" s="87">
        <v>415</v>
      </c>
      <c r="C19" s="3396">
        <v>0.12710362611979517</v>
      </c>
      <c r="D19" s="2578">
        <v>84.040404040404042</v>
      </c>
      <c r="E19" s="3394">
        <v>210</v>
      </c>
      <c r="F19" s="3395">
        <v>42.62626262626263</v>
      </c>
      <c r="G19" s="3394">
        <v>205</v>
      </c>
      <c r="H19" s="3395">
        <v>41.414141414141412</v>
      </c>
      <c r="I19" s="87">
        <v>80</v>
      </c>
      <c r="J19" s="3396">
        <v>8.9101429006462673E-2</v>
      </c>
      <c r="K19" s="2578">
        <v>15.95959595959596</v>
      </c>
      <c r="L19" s="3394">
        <v>60</v>
      </c>
      <c r="M19" s="3395">
        <v>12.525252525252526</v>
      </c>
      <c r="N19" s="3394">
        <v>15</v>
      </c>
      <c r="O19" s="3393">
        <v>3.4343434343434343</v>
      </c>
      <c r="P19" s="1953">
        <v>495</v>
      </c>
      <c r="Q19" s="3392">
        <v>0.11900325756391916</v>
      </c>
      <c r="S19" s="508"/>
    </row>
    <row r="20" spans="1:20" ht="15.6">
      <c r="A20" s="3271" t="s">
        <v>121</v>
      </c>
      <c r="B20" s="87">
        <v>65</v>
      </c>
      <c r="C20" s="3396">
        <v>2.0471016706793934E-2</v>
      </c>
      <c r="D20" s="2578">
        <v>82.716049382716051</v>
      </c>
      <c r="E20" s="3394">
        <v>35</v>
      </c>
      <c r="F20" s="3395">
        <v>43.209876543209873</v>
      </c>
      <c r="G20" s="3394">
        <v>30</v>
      </c>
      <c r="H20" s="3395">
        <v>39.506172839506171</v>
      </c>
      <c r="I20" s="87">
        <v>15</v>
      </c>
      <c r="J20" s="3396">
        <v>1.5790126659373131E-2</v>
      </c>
      <c r="K20" s="2578">
        <v>17.283950617283949</v>
      </c>
      <c r="L20" s="3394">
        <v>10</v>
      </c>
      <c r="M20" s="3395">
        <v>13.580246913580247</v>
      </c>
      <c r="N20" s="3394">
        <v>5</v>
      </c>
      <c r="O20" s="3393">
        <v>3.7037037037037033</v>
      </c>
      <c r="P20" s="1953">
        <v>80</v>
      </c>
      <c r="Q20" s="3392">
        <v>1.9473260328641318E-2</v>
      </c>
      <c r="S20" s="508"/>
    </row>
    <row r="21" spans="1:20" ht="15.6">
      <c r="A21" s="3271" t="s">
        <v>489</v>
      </c>
      <c r="B21" s="87">
        <v>25</v>
      </c>
      <c r="C21" s="3396">
        <v>7.9439766324871982E-3</v>
      </c>
      <c r="D21" s="2578">
        <v>86.666666666666671</v>
      </c>
      <c r="E21" s="3394">
        <v>15</v>
      </c>
      <c r="F21" s="3395">
        <v>43.333333333333336</v>
      </c>
      <c r="G21" s="3394">
        <v>15</v>
      </c>
      <c r="H21" s="3395">
        <v>43.333333333333336</v>
      </c>
      <c r="I21" s="87">
        <v>5</v>
      </c>
      <c r="J21" s="3396">
        <v>4.5114647598208943E-3</v>
      </c>
      <c r="K21" s="2578">
        <v>13.333333333333334</v>
      </c>
      <c r="L21" s="3394">
        <v>5</v>
      </c>
      <c r="M21" s="3395">
        <v>13.333333333333334</v>
      </c>
      <c r="N21" s="3394">
        <v>0</v>
      </c>
      <c r="O21" s="3393">
        <v>0</v>
      </c>
      <c r="P21" s="1953">
        <v>30</v>
      </c>
      <c r="Q21" s="3392">
        <v>7.212318640237525E-3</v>
      </c>
      <c r="S21" s="508"/>
    </row>
    <row r="22" spans="1:20" s="3168" customFormat="1" ht="16.2" thickBot="1">
      <c r="A22" s="526" t="s">
        <v>312</v>
      </c>
      <c r="B22" s="2712">
        <v>775</v>
      </c>
      <c r="C22" s="3391">
        <v>0.23709714872346407</v>
      </c>
      <c r="D22" s="307">
        <v>82.203389830508485</v>
      </c>
      <c r="E22" s="3389">
        <v>360</v>
      </c>
      <c r="F22" s="3390">
        <v>38.029661016949149</v>
      </c>
      <c r="G22" s="3389">
        <v>415</v>
      </c>
      <c r="H22" s="3390">
        <v>44.173728813559322</v>
      </c>
      <c r="I22" s="2712">
        <v>170</v>
      </c>
      <c r="J22" s="3391">
        <v>0.18948151991247758</v>
      </c>
      <c r="K22" s="307">
        <v>17.796610169491526</v>
      </c>
      <c r="L22" s="3389">
        <v>140</v>
      </c>
      <c r="M22" s="3390">
        <v>14.724576271186439</v>
      </c>
      <c r="N22" s="3389">
        <v>30</v>
      </c>
      <c r="O22" s="3388">
        <v>3.0720338983050848</v>
      </c>
      <c r="P22" s="3387">
        <v>945</v>
      </c>
      <c r="Q22" s="3426">
        <v>0.22694762654614081</v>
      </c>
      <c r="S22" s="3428"/>
    </row>
    <row r="23" spans="1:20" ht="16.2" thickTop="1">
      <c r="A23" s="628" t="s">
        <v>15</v>
      </c>
      <c r="B23" s="3385"/>
      <c r="C23" s="3384"/>
      <c r="D23" s="3383"/>
      <c r="E23" s="3381"/>
      <c r="F23" s="3382"/>
      <c r="G23" s="3381"/>
      <c r="H23" s="3382"/>
      <c r="I23" s="3385"/>
      <c r="J23" s="3384"/>
      <c r="K23" s="3383"/>
      <c r="L23" s="3381"/>
      <c r="M23" s="3382"/>
      <c r="N23" s="3381"/>
      <c r="O23" s="3380"/>
      <c r="P23" s="3379"/>
      <c r="Q23" s="3378"/>
      <c r="S23" s="1672"/>
      <c r="T23" s="508"/>
    </row>
    <row r="24" spans="1:20" ht="16.2" thickBot="1">
      <c r="A24" s="526" t="s">
        <v>15</v>
      </c>
      <c r="B24" s="3377">
        <v>327290</v>
      </c>
      <c r="C24" s="3376">
        <v>100</v>
      </c>
      <c r="D24" s="3375">
        <v>78.68447308002068</v>
      </c>
      <c r="E24" s="3373">
        <v>133830</v>
      </c>
      <c r="F24" s="3374">
        <v>32.174153454099603</v>
      </c>
      <c r="G24" s="3373">
        <v>193460</v>
      </c>
      <c r="H24" s="3374">
        <v>46.51031962592107</v>
      </c>
      <c r="I24" s="3377">
        <v>88665</v>
      </c>
      <c r="J24" s="3376">
        <v>100</v>
      </c>
      <c r="K24" s="3375">
        <v>21.315526919979323</v>
      </c>
      <c r="L24" s="3373">
        <v>71990</v>
      </c>
      <c r="M24" s="3374">
        <v>17.307641451599331</v>
      </c>
      <c r="N24" s="3373">
        <v>16670</v>
      </c>
      <c r="O24" s="3372">
        <v>4.0078854683799934</v>
      </c>
      <c r="P24" s="3371">
        <v>415955</v>
      </c>
      <c r="Q24" s="3370">
        <v>100</v>
      </c>
      <c r="S24" s="1672"/>
      <c r="T24" s="508"/>
    </row>
    <row r="25" spans="1:20" ht="15.6" thickTop="1"/>
    <row r="26" spans="1:20">
      <c r="C26" s="1672"/>
    </row>
    <row r="27" spans="1:20" ht="17.399999999999999">
      <c r="A27" s="1905"/>
      <c r="B27" s="1904"/>
      <c r="C27" s="1904"/>
      <c r="D27" s="1904"/>
      <c r="E27" s="1904"/>
      <c r="F27" s="1904"/>
      <c r="G27" s="1904"/>
      <c r="H27" s="1904"/>
      <c r="I27" s="1904"/>
      <c r="J27" s="1904"/>
      <c r="K27" s="1904"/>
      <c r="L27" s="1904"/>
      <c r="M27" s="1904"/>
      <c r="N27" s="1904"/>
      <c r="O27" s="1904"/>
      <c r="P27" s="1904"/>
      <c r="Q27" s="1904"/>
    </row>
  </sheetData>
  <mergeCells count="16">
    <mergeCell ref="P3:Q3"/>
    <mergeCell ref="E5:F5"/>
    <mergeCell ref="G5:H5"/>
    <mergeCell ref="I5:K5"/>
    <mergeCell ref="L5:M5"/>
    <mergeCell ref="N5:O5"/>
    <mergeCell ref="A1:Q1"/>
    <mergeCell ref="B5:D5"/>
    <mergeCell ref="P5:Q5"/>
    <mergeCell ref="A3:A4"/>
    <mergeCell ref="B3:D3"/>
    <mergeCell ref="E3:F3"/>
    <mergeCell ref="G3:H3"/>
    <mergeCell ref="I3:K3"/>
    <mergeCell ref="L3:M3"/>
    <mergeCell ref="N3:O3"/>
  </mergeCells>
  <pageMargins left="0.75" right="0.75" top="1" bottom="1" header="0.5" footer="0.5"/>
  <pageSetup paperSize="9" scale="44" orientation="landscape"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4007E-B39B-4D3E-9509-ACBA167CB624}">
  <sheetPr>
    <tabColor theme="2"/>
  </sheetPr>
  <dimension ref="A1:AI27"/>
  <sheetViews>
    <sheetView showGridLines="0" topLeftCell="A26" zoomScale="50" zoomScaleNormal="50" zoomScaleSheetLayoutView="80" workbookViewId="0">
      <selection activeCell="W32" sqref="W32"/>
    </sheetView>
  </sheetViews>
  <sheetFormatPr defaultColWidth="10" defaultRowHeight="15"/>
  <cols>
    <col min="1" max="1" width="9.6640625" style="716" customWidth="1"/>
    <col min="2" max="2" width="23.33203125" style="716" customWidth="1"/>
    <col min="3" max="3" width="14.109375" style="716" customWidth="1"/>
    <col min="4" max="5" width="10.77734375" style="716" customWidth="1"/>
    <col min="6" max="6" width="14.109375" style="716" customWidth="1"/>
    <col min="7" max="7" width="10.77734375" style="716" customWidth="1"/>
    <col min="8" max="8" width="14.109375" style="716" customWidth="1"/>
    <col min="9" max="9" width="10.77734375" style="716" customWidth="1"/>
    <col min="10" max="10" width="14.109375" style="11" customWidth="1"/>
    <col min="11" max="12" width="10.77734375" style="11" customWidth="1"/>
    <col min="13" max="13" width="14.109375" style="2127" customWidth="1"/>
    <col min="14" max="14" width="10.77734375" style="2127" customWidth="1"/>
    <col min="15" max="15" width="14.109375" style="716" customWidth="1"/>
    <col min="16" max="16" width="10.77734375" style="716" customWidth="1"/>
    <col min="17" max="17" width="14.109375" style="716" customWidth="1"/>
    <col min="18" max="18" width="10.77734375" style="716" customWidth="1"/>
    <col min="19" max="19" width="10" style="716"/>
    <col min="20" max="20" width="12.6640625" style="716" customWidth="1"/>
    <col min="21" max="16384" width="10" style="716"/>
  </cols>
  <sheetData>
    <row r="1" spans="1:35" ht="19.8" thickBot="1">
      <c r="A1" s="496" t="s">
        <v>501</v>
      </c>
      <c r="B1" s="496"/>
      <c r="C1" s="496"/>
      <c r="D1" s="496"/>
      <c r="E1" s="496"/>
      <c r="F1" s="496"/>
      <c r="G1" s="496"/>
      <c r="H1" s="496"/>
      <c r="I1" s="496"/>
      <c r="J1" s="496"/>
      <c r="K1" s="496"/>
      <c r="L1" s="496"/>
      <c r="M1" s="496"/>
      <c r="N1" s="496"/>
      <c r="O1" s="496"/>
      <c r="P1" s="496"/>
      <c r="Q1" s="496"/>
      <c r="R1" s="496"/>
    </row>
    <row r="2" spans="1:35" ht="16.2" thickTop="1" thickBot="1">
      <c r="M2" s="1637"/>
      <c r="N2" s="1637"/>
    </row>
    <row r="3" spans="1:35" ht="17.399999999999999" thickBot="1">
      <c r="A3" s="514"/>
      <c r="B3" s="2214"/>
      <c r="C3" s="3506" t="s">
        <v>493</v>
      </c>
      <c r="D3" s="3505"/>
      <c r="E3" s="3504"/>
      <c r="F3" s="3501" t="s">
        <v>492</v>
      </c>
      <c r="G3" s="3507"/>
      <c r="H3" s="3503" t="s">
        <v>291</v>
      </c>
      <c r="I3" s="3502"/>
      <c r="J3" s="3506" t="s">
        <v>491</v>
      </c>
      <c r="K3" s="3505"/>
      <c r="L3" s="3504"/>
      <c r="M3" s="3503" t="s">
        <v>290</v>
      </c>
      <c r="N3" s="3502"/>
      <c r="O3" s="3501" t="s">
        <v>100</v>
      </c>
      <c r="P3" s="3500"/>
      <c r="Q3" s="3499" t="s">
        <v>15</v>
      </c>
      <c r="R3" s="3498"/>
    </row>
    <row r="4" spans="1:35" ht="16.8" thickTop="1" thickBot="1">
      <c r="A4" s="3497"/>
      <c r="B4" s="3496"/>
      <c r="C4" s="82" t="s">
        <v>8</v>
      </c>
      <c r="D4" s="577" t="s">
        <v>9</v>
      </c>
      <c r="E4" s="9" t="s">
        <v>10</v>
      </c>
      <c r="F4" s="3418" t="s">
        <v>8</v>
      </c>
      <c r="G4" s="3419" t="s">
        <v>10</v>
      </c>
      <c r="H4" s="3418" t="s">
        <v>8</v>
      </c>
      <c r="I4" s="3419" t="s">
        <v>10</v>
      </c>
      <c r="J4" s="16" t="s">
        <v>8</v>
      </c>
      <c r="K4" s="577" t="s">
        <v>9</v>
      </c>
      <c r="L4" s="503" t="s">
        <v>10</v>
      </c>
      <c r="M4" s="3418" t="s">
        <v>8</v>
      </c>
      <c r="N4" s="3419" t="s">
        <v>10</v>
      </c>
      <c r="O4" s="3418" t="s">
        <v>8</v>
      </c>
      <c r="P4" s="3417" t="s">
        <v>10</v>
      </c>
      <c r="Q4" s="823" t="s">
        <v>8</v>
      </c>
      <c r="R4" s="3362" t="s">
        <v>9</v>
      </c>
    </row>
    <row r="5" spans="1:35" ht="15.6">
      <c r="A5" s="2432" t="s">
        <v>203</v>
      </c>
      <c r="B5" s="3485"/>
      <c r="C5" s="3495"/>
      <c r="D5" s="3494"/>
      <c r="E5" s="3493"/>
      <c r="F5" s="3491"/>
      <c r="G5" s="3492"/>
      <c r="H5" s="3491"/>
      <c r="I5" s="3492"/>
      <c r="J5" s="3495"/>
      <c r="K5" s="3494"/>
      <c r="L5" s="3493"/>
      <c r="M5" s="3491"/>
      <c r="N5" s="3492"/>
      <c r="O5" s="3491"/>
      <c r="P5" s="3490"/>
      <c r="Q5" s="3489"/>
      <c r="R5" s="3488"/>
    </row>
    <row r="6" spans="1:35" ht="15.6">
      <c r="A6" s="302" t="s">
        <v>389</v>
      </c>
      <c r="B6" s="3487" t="s">
        <v>500</v>
      </c>
      <c r="C6" s="3468">
        <v>42530</v>
      </c>
      <c r="D6" s="3467">
        <v>16.421725733085175</v>
      </c>
      <c r="E6" s="2578">
        <v>81.284403669724767</v>
      </c>
      <c r="F6" s="3461">
        <v>17630</v>
      </c>
      <c r="G6" s="3395">
        <v>33.700305810397552</v>
      </c>
      <c r="H6" s="3461">
        <v>24895</v>
      </c>
      <c r="I6" s="3395">
        <v>47.584097859327215</v>
      </c>
      <c r="J6" s="3468">
        <v>9790</v>
      </c>
      <c r="K6" s="3467">
        <v>15.304543536362358</v>
      </c>
      <c r="L6" s="2578">
        <v>18.715596330275229</v>
      </c>
      <c r="M6" s="3461">
        <v>8035</v>
      </c>
      <c r="N6" s="3395">
        <v>15.353593272171254</v>
      </c>
      <c r="O6" s="3461">
        <v>1760</v>
      </c>
      <c r="P6" s="3393">
        <v>3.3620030581039755</v>
      </c>
      <c r="Q6" s="3465">
        <v>52320</v>
      </c>
      <c r="R6" s="3464">
        <v>16.200399436453992</v>
      </c>
      <c r="T6" s="2133"/>
      <c r="U6" s="2133"/>
      <c r="V6" s="2133"/>
      <c r="W6" s="2133"/>
      <c r="X6" s="2133"/>
      <c r="Y6" s="2133"/>
      <c r="Z6" s="2133"/>
      <c r="AA6" s="2133"/>
      <c r="AB6" s="2133"/>
      <c r="AC6" s="2133"/>
      <c r="AD6" s="2133"/>
      <c r="AE6" s="2133"/>
      <c r="AF6" s="2133"/>
      <c r="AG6" s="2133"/>
      <c r="AH6" s="2133">
        <f>SUM(S6+S7+S15+S16)</f>
        <v>0</v>
      </c>
      <c r="AI6" s="2133" t="e">
        <f>SUM(#REF!+#REF!+T15+T16)</f>
        <v>#REF!</v>
      </c>
    </row>
    <row r="7" spans="1:35" ht="15.6">
      <c r="A7" s="302" t="s">
        <v>136</v>
      </c>
      <c r="B7" s="3469" t="s">
        <v>136</v>
      </c>
      <c r="C7" s="3468">
        <v>9495</v>
      </c>
      <c r="D7" s="3470">
        <v>3.666391220740306</v>
      </c>
      <c r="E7" s="2578">
        <v>72.166907349699784</v>
      </c>
      <c r="F7" s="3466">
        <v>3335</v>
      </c>
      <c r="G7" s="3395">
        <v>25.340123128372728</v>
      </c>
      <c r="H7" s="3466">
        <v>6160</v>
      </c>
      <c r="I7" s="3395">
        <v>46.826784221327053</v>
      </c>
      <c r="J7" s="3468">
        <v>3660</v>
      </c>
      <c r="K7" s="3467">
        <v>5.7235741860864939</v>
      </c>
      <c r="L7" s="2578">
        <v>27.833092650300223</v>
      </c>
      <c r="M7" s="3466">
        <v>2830</v>
      </c>
      <c r="N7" s="3395">
        <v>21.517063160294899</v>
      </c>
      <c r="O7" s="3466">
        <v>830</v>
      </c>
      <c r="P7" s="3393">
        <v>6.3160294900053202</v>
      </c>
      <c r="Q7" s="3465">
        <v>13155</v>
      </c>
      <c r="R7" s="3464">
        <v>4.0739421900884025</v>
      </c>
      <c r="T7" s="2133"/>
      <c r="U7" s="2133"/>
      <c r="V7" s="2133"/>
      <c r="W7" s="2133"/>
      <c r="X7" s="2133"/>
      <c r="Y7" s="2133"/>
      <c r="Z7" s="2133"/>
      <c r="AA7" s="2133"/>
      <c r="AB7" s="2133"/>
      <c r="AC7" s="2133"/>
      <c r="AD7" s="2133"/>
      <c r="AE7" s="2133"/>
      <c r="AF7" s="2133"/>
      <c r="AG7" s="2133"/>
      <c r="AH7" s="2133">
        <f>SUM(S8:S12)+S6+SUM(S17:S21)+S15</f>
        <v>0</v>
      </c>
      <c r="AI7" s="2133" t="e">
        <f>SUM(T12:T12)+#REF!+SUM(T17:T21)+T15</f>
        <v>#REF!</v>
      </c>
    </row>
    <row r="8" spans="1:35" ht="15.6">
      <c r="A8" s="1813" t="s">
        <v>373</v>
      </c>
      <c r="B8" s="3266" t="s">
        <v>137</v>
      </c>
      <c r="C8" s="3268">
        <v>3420</v>
      </c>
      <c r="D8" s="3463">
        <v>1.3209820290840006</v>
      </c>
      <c r="E8" s="3462">
        <v>74.28881650380022</v>
      </c>
      <c r="F8" s="3461">
        <v>1280</v>
      </c>
      <c r="G8" s="3395">
        <v>27.752442996742673</v>
      </c>
      <c r="H8" s="3461">
        <v>2145</v>
      </c>
      <c r="I8" s="3395">
        <v>46.53637350705754</v>
      </c>
      <c r="J8" s="3268">
        <v>1185</v>
      </c>
      <c r="K8" s="3463">
        <v>1.8505493818477361</v>
      </c>
      <c r="L8" s="3462">
        <v>25.711183496199787</v>
      </c>
      <c r="M8" s="3461">
        <v>940</v>
      </c>
      <c r="N8" s="3395">
        <v>20.390879478827362</v>
      </c>
      <c r="O8" s="3461">
        <v>245</v>
      </c>
      <c r="P8" s="3393">
        <v>5.3203040173724219</v>
      </c>
      <c r="Q8" s="3460">
        <v>4605</v>
      </c>
      <c r="R8" s="3459">
        <v>1.4258952485640415</v>
      </c>
    </row>
    <row r="9" spans="1:35" ht="15.6">
      <c r="A9" s="1813" t="s">
        <v>499</v>
      </c>
      <c r="B9" s="3266" t="s">
        <v>498</v>
      </c>
      <c r="C9" s="3268">
        <v>2380</v>
      </c>
      <c r="D9" s="3463">
        <v>0.91901117486697503</v>
      </c>
      <c r="E9" s="3462">
        <v>62.352632957820276</v>
      </c>
      <c r="F9" s="3461">
        <v>640</v>
      </c>
      <c r="G9" s="3395">
        <v>16.714697406340058</v>
      </c>
      <c r="H9" s="3461">
        <v>1740</v>
      </c>
      <c r="I9" s="3395">
        <v>45.637935551480219</v>
      </c>
      <c r="J9" s="3268">
        <v>1435</v>
      </c>
      <c r="K9" s="3463">
        <v>2.2459792750972944</v>
      </c>
      <c r="L9" s="3462">
        <v>37.647367042179724</v>
      </c>
      <c r="M9" s="3461">
        <v>1085</v>
      </c>
      <c r="N9" s="3395">
        <v>28.399266439612258</v>
      </c>
      <c r="O9" s="3461">
        <v>355</v>
      </c>
      <c r="P9" s="3393">
        <v>9.2481006025674617</v>
      </c>
      <c r="Q9" s="3460">
        <v>3815</v>
      </c>
      <c r="R9" s="3459">
        <v>1.1818984068987939</v>
      </c>
    </row>
    <row r="10" spans="1:35" ht="15.6">
      <c r="A10" s="1813" t="s">
        <v>364</v>
      </c>
      <c r="B10" s="3266" t="s">
        <v>139</v>
      </c>
      <c r="C10" s="3268">
        <v>245</v>
      </c>
      <c r="D10" s="3463">
        <v>9.4604091530423901E-2</v>
      </c>
      <c r="E10" s="3462">
        <v>82.770270270270274</v>
      </c>
      <c r="F10" s="3461">
        <v>105</v>
      </c>
      <c r="G10" s="3395">
        <v>35.472972972972968</v>
      </c>
      <c r="H10" s="3461">
        <v>140</v>
      </c>
      <c r="I10" s="3395">
        <v>47.297297297297298</v>
      </c>
      <c r="J10" s="3268">
        <v>50</v>
      </c>
      <c r="K10" s="3463">
        <v>7.971116425188729E-2</v>
      </c>
      <c r="L10" s="3462">
        <v>17.22972972972973</v>
      </c>
      <c r="M10" s="3461">
        <v>40</v>
      </c>
      <c r="N10" s="3395">
        <v>14.189189189189189</v>
      </c>
      <c r="O10" s="3461">
        <v>10</v>
      </c>
      <c r="P10" s="3393">
        <v>3.0405405405405408</v>
      </c>
      <c r="Q10" s="3460">
        <v>295</v>
      </c>
      <c r="R10" s="3459">
        <v>9.165363595547367E-2</v>
      </c>
    </row>
    <row r="11" spans="1:35" ht="15.6">
      <c r="A11" s="1813" t="s">
        <v>363</v>
      </c>
      <c r="B11" s="3266" t="s">
        <v>140</v>
      </c>
      <c r="C11" s="3268">
        <v>2750</v>
      </c>
      <c r="D11" s="3463">
        <v>1.0618826600353704</v>
      </c>
      <c r="E11" s="3462">
        <v>78.616352201257868</v>
      </c>
      <c r="F11" s="3461">
        <v>1070</v>
      </c>
      <c r="G11" s="3395">
        <v>30.646083476272157</v>
      </c>
      <c r="H11" s="3461">
        <v>1680</v>
      </c>
      <c r="I11" s="3395">
        <v>47.970268724985701</v>
      </c>
      <c r="J11" s="3268">
        <v>750</v>
      </c>
      <c r="K11" s="3463">
        <v>1.1690970756943468</v>
      </c>
      <c r="L11" s="3462">
        <v>21.383647798742139</v>
      </c>
      <c r="M11" s="3461">
        <v>575</v>
      </c>
      <c r="N11" s="3395">
        <v>16.409376786735276</v>
      </c>
      <c r="O11" s="3461">
        <v>175</v>
      </c>
      <c r="P11" s="3393">
        <v>4.9742710120068612</v>
      </c>
      <c r="Q11" s="3460">
        <v>3500</v>
      </c>
      <c r="R11" s="3459">
        <v>1.0831230357170505</v>
      </c>
      <c r="T11" s="2133"/>
    </row>
    <row r="12" spans="1:35" ht="15.6">
      <c r="A12" s="1813" t="s">
        <v>361</v>
      </c>
      <c r="B12" s="3486" t="s">
        <v>145</v>
      </c>
      <c r="C12" s="3268">
        <v>700</v>
      </c>
      <c r="D12" s="3463">
        <v>0.26991126522353592</v>
      </c>
      <c r="E12" s="3462">
        <v>74.282678002125408</v>
      </c>
      <c r="F12" s="3461">
        <v>240</v>
      </c>
      <c r="G12" s="3395">
        <v>25.611052072263551</v>
      </c>
      <c r="H12" s="3461">
        <v>460</v>
      </c>
      <c r="I12" s="3395">
        <v>48.671625929861847</v>
      </c>
      <c r="J12" s="3268">
        <v>240</v>
      </c>
      <c r="K12" s="3463">
        <v>0.37823728919522986</v>
      </c>
      <c r="L12" s="3462">
        <v>25.717321997874603</v>
      </c>
      <c r="M12" s="3461">
        <v>190</v>
      </c>
      <c r="N12" s="3395">
        <v>20.403825717321997</v>
      </c>
      <c r="O12" s="3461">
        <v>50</v>
      </c>
      <c r="P12" s="3393">
        <v>5.3134962805526031</v>
      </c>
      <c r="Q12" s="3460">
        <v>940</v>
      </c>
      <c r="R12" s="3459">
        <v>0.29137186295304301</v>
      </c>
      <c r="T12" s="2133"/>
      <c r="U12" s="2133"/>
    </row>
    <row r="13" spans="1:35" ht="16.2" thickBot="1">
      <c r="A13" s="3441" t="s">
        <v>46</v>
      </c>
      <c r="B13" s="2147" t="s">
        <v>392</v>
      </c>
      <c r="C13" s="3457">
        <v>52025</v>
      </c>
      <c r="D13" s="3456">
        <v>20.08811695382548</v>
      </c>
      <c r="E13" s="3455">
        <v>79.452326771232649</v>
      </c>
      <c r="F13" s="3453">
        <v>20965</v>
      </c>
      <c r="G13" s="3454">
        <v>32.020404111367348</v>
      </c>
      <c r="H13" s="3453">
        <v>31055</v>
      </c>
      <c r="I13" s="3454">
        <v>47.431922659865293</v>
      </c>
      <c r="J13" s="3457">
        <v>13455</v>
      </c>
      <c r="K13" s="3456">
        <v>21.028117722448851</v>
      </c>
      <c r="L13" s="3455">
        <v>20.547673228767355</v>
      </c>
      <c r="M13" s="3453">
        <v>10865</v>
      </c>
      <c r="N13" s="3454">
        <v>16.592085770575927</v>
      </c>
      <c r="O13" s="3453">
        <v>2590</v>
      </c>
      <c r="P13" s="3452">
        <v>3.9555874581914257</v>
      </c>
      <c r="Q13" s="3451">
        <v>65475</v>
      </c>
      <c r="R13" s="3450">
        <v>20.274341626542395</v>
      </c>
      <c r="T13" s="2133"/>
      <c r="U13" s="2133"/>
    </row>
    <row r="14" spans="1:35" ht="16.2" thickTop="1">
      <c r="A14" s="2432" t="s">
        <v>204</v>
      </c>
      <c r="B14" s="3485"/>
      <c r="C14" s="3484"/>
      <c r="D14" s="3483"/>
      <c r="E14" s="3482"/>
      <c r="F14" s="3475"/>
      <c r="G14" s="3481"/>
      <c r="H14" s="3475"/>
      <c r="I14" s="3481"/>
      <c r="J14" s="3480"/>
      <c r="K14" s="3479"/>
      <c r="L14" s="3478"/>
      <c r="M14" s="3477"/>
      <c r="N14" s="3476"/>
      <c r="O14" s="3475"/>
      <c r="P14" s="3474"/>
      <c r="Q14" s="3473"/>
      <c r="R14" s="3472"/>
      <c r="T14" s="2133"/>
      <c r="U14" s="2133"/>
    </row>
    <row r="15" spans="1:35" ht="15.6">
      <c r="A15" s="302" t="s">
        <v>389</v>
      </c>
      <c r="B15" s="3471" t="s">
        <v>500</v>
      </c>
      <c r="C15" s="3468">
        <v>154870</v>
      </c>
      <c r="D15" s="3470">
        <v>59.800983882551918</v>
      </c>
      <c r="E15" s="2578">
        <v>83.508039729528619</v>
      </c>
      <c r="F15" s="3461">
        <v>68275</v>
      </c>
      <c r="G15" s="3395">
        <v>36.814520042706008</v>
      </c>
      <c r="H15" s="3461">
        <v>86595</v>
      </c>
      <c r="I15" s="3395">
        <v>46.693519686822611</v>
      </c>
      <c r="J15" s="3468">
        <v>30585</v>
      </c>
      <c r="K15" s="3467">
        <v>47.803254091058285</v>
      </c>
      <c r="L15" s="2578">
        <v>16.491960270471385</v>
      </c>
      <c r="M15" s="3461">
        <v>25750</v>
      </c>
      <c r="N15" s="3395">
        <v>13.884305542075124</v>
      </c>
      <c r="O15" s="3461">
        <v>4835</v>
      </c>
      <c r="P15" s="3393">
        <v>2.6076547283962599</v>
      </c>
      <c r="Q15" s="3465">
        <v>185455</v>
      </c>
      <c r="R15" s="3464">
        <v>57.424099332724374</v>
      </c>
      <c r="T15" s="2133"/>
      <c r="U15" s="2133"/>
    </row>
    <row r="16" spans="1:35" ht="15.6">
      <c r="A16" s="302" t="s">
        <v>136</v>
      </c>
      <c r="B16" s="3469" t="s">
        <v>136</v>
      </c>
      <c r="C16" s="3468">
        <v>52080</v>
      </c>
      <c r="D16" s="3467">
        <v>20.110899163622602</v>
      </c>
      <c r="E16" s="2578">
        <v>72.312007108741525</v>
      </c>
      <c r="F16" s="3466">
        <v>18155</v>
      </c>
      <c r="G16" s="3395">
        <v>25.205487059868929</v>
      </c>
      <c r="H16" s="3466">
        <v>33930</v>
      </c>
      <c r="I16" s="3395">
        <v>47.106520048872596</v>
      </c>
      <c r="J16" s="3468">
        <v>19940</v>
      </c>
      <c r="K16" s="3467">
        <v>31.168628186492864</v>
      </c>
      <c r="L16" s="2578">
        <v>27.687992891258467</v>
      </c>
      <c r="M16" s="3466">
        <v>16005</v>
      </c>
      <c r="N16" s="3395">
        <v>22.221759413528826</v>
      </c>
      <c r="O16" s="3466">
        <v>3935</v>
      </c>
      <c r="P16" s="3393">
        <v>5.466233477729646</v>
      </c>
      <c r="Q16" s="3465">
        <v>72025</v>
      </c>
      <c r="R16" s="3464">
        <v>22.301559040733228</v>
      </c>
      <c r="T16" s="2133"/>
      <c r="U16" s="2133"/>
    </row>
    <row r="17" spans="1:21" ht="15.6">
      <c r="A17" s="1813" t="s">
        <v>373</v>
      </c>
      <c r="B17" s="3266" t="s">
        <v>137</v>
      </c>
      <c r="C17" s="3268">
        <v>25160</v>
      </c>
      <c r="D17" s="3463">
        <v>9.7148748523017758</v>
      </c>
      <c r="E17" s="3462">
        <v>74.355715805650789</v>
      </c>
      <c r="F17" s="3461">
        <v>9110</v>
      </c>
      <c r="G17" s="3395">
        <v>26.926941718879299</v>
      </c>
      <c r="H17" s="3461">
        <v>16050</v>
      </c>
      <c r="I17" s="3395">
        <v>47.428774086771483</v>
      </c>
      <c r="J17" s="3268">
        <v>8675</v>
      </c>
      <c r="K17" s="3463">
        <v>13.561838670855412</v>
      </c>
      <c r="L17" s="3462">
        <v>25.644284194349215</v>
      </c>
      <c r="M17" s="3461">
        <v>7085</v>
      </c>
      <c r="N17" s="3395">
        <v>20.942191748433622</v>
      </c>
      <c r="O17" s="3461">
        <v>1590</v>
      </c>
      <c r="P17" s="3393">
        <v>4.7020924459155928</v>
      </c>
      <c r="Q17" s="3460">
        <v>33835</v>
      </c>
      <c r="R17" s="3459">
        <v>10.477001439829078</v>
      </c>
      <c r="T17" s="2133"/>
      <c r="U17" s="2133"/>
    </row>
    <row r="18" spans="1:21" ht="15.6">
      <c r="A18" s="1813" t="s">
        <v>499</v>
      </c>
      <c r="B18" s="3266" t="s">
        <v>498</v>
      </c>
      <c r="C18" s="3268">
        <v>12510</v>
      </c>
      <c r="D18" s="3463">
        <v>4.8298284769899684</v>
      </c>
      <c r="E18" s="3462">
        <v>62.882710773716752</v>
      </c>
      <c r="F18" s="3461">
        <v>3480</v>
      </c>
      <c r="G18" s="3395">
        <v>17.505404454275801</v>
      </c>
      <c r="H18" s="3461">
        <v>9025</v>
      </c>
      <c r="I18" s="3395">
        <v>45.377306319440954</v>
      </c>
      <c r="J18" s="3268">
        <v>7385</v>
      </c>
      <c r="K18" s="3463">
        <v>11.539363248464388</v>
      </c>
      <c r="L18" s="3462">
        <v>37.117289226283248</v>
      </c>
      <c r="M18" s="3461">
        <v>5755</v>
      </c>
      <c r="N18" s="3395">
        <v>28.922628324367807</v>
      </c>
      <c r="O18" s="3461">
        <v>1630</v>
      </c>
      <c r="P18" s="3393">
        <v>8.1946609019154391</v>
      </c>
      <c r="Q18" s="3460">
        <v>19890</v>
      </c>
      <c r="R18" s="3459">
        <v>6.1590624080754282</v>
      </c>
      <c r="T18" s="2133"/>
      <c r="U18" s="2133"/>
    </row>
    <row r="19" spans="1:21" ht="15.6">
      <c r="A19" s="1813" t="s">
        <v>364</v>
      </c>
      <c r="B19" s="3266" t="s">
        <v>139</v>
      </c>
      <c r="C19" s="3268">
        <v>1785</v>
      </c>
      <c r="D19" s="3463">
        <v>0.69003065944843878</v>
      </c>
      <c r="E19" s="3462">
        <v>83.975563909774436</v>
      </c>
      <c r="F19" s="3461">
        <v>775</v>
      </c>
      <c r="G19" s="3395">
        <v>36.419172932330831</v>
      </c>
      <c r="H19" s="3461">
        <v>1010</v>
      </c>
      <c r="I19" s="3395">
        <v>47.556390977443606</v>
      </c>
      <c r="J19" s="3268">
        <v>340</v>
      </c>
      <c r="K19" s="3463">
        <v>0.53297072568418746</v>
      </c>
      <c r="L19" s="3462">
        <v>16.024436090225564</v>
      </c>
      <c r="M19" s="3461">
        <v>285</v>
      </c>
      <c r="N19" s="3395">
        <v>13.345864661654137</v>
      </c>
      <c r="O19" s="3461">
        <v>55</v>
      </c>
      <c r="P19" s="3393">
        <v>2.6785714285714284</v>
      </c>
      <c r="Q19" s="3460">
        <v>2130</v>
      </c>
      <c r="R19" s="3459">
        <v>0.65891532876097292</v>
      </c>
      <c r="T19" s="2133"/>
      <c r="U19" s="2133"/>
    </row>
    <row r="20" spans="1:21" ht="15.6">
      <c r="A20" s="1813" t="s">
        <v>363</v>
      </c>
      <c r="B20" s="3266" t="s">
        <v>140</v>
      </c>
      <c r="C20" s="3268">
        <v>9095</v>
      </c>
      <c r="D20" s="3463">
        <v>3.5111632828005899</v>
      </c>
      <c r="E20" s="3462">
        <v>80.526036131774703</v>
      </c>
      <c r="F20" s="3461">
        <v>3560</v>
      </c>
      <c r="G20" s="3395">
        <v>31.544456252213958</v>
      </c>
      <c r="H20" s="3461">
        <v>5530</v>
      </c>
      <c r="I20" s="3395">
        <v>48.981579879560748</v>
      </c>
      <c r="J20" s="3268">
        <v>2200</v>
      </c>
      <c r="K20" s="3463">
        <v>3.4369578468607864</v>
      </c>
      <c r="L20" s="3462">
        <v>19.47396386822529</v>
      </c>
      <c r="M20" s="3461">
        <v>1795</v>
      </c>
      <c r="N20" s="3395">
        <v>15.878498051718029</v>
      </c>
      <c r="O20" s="3461">
        <v>405</v>
      </c>
      <c r="P20" s="3393">
        <v>3.5954658165072617</v>
      </c>
      <c r="Q20" s="3460">
        <v>11290</v>
      </c>
      <c r="R20" s="3459">
        <v>3.496462355436516</v>
      </c>
      <c r="T20" s="2133"/>
      <c r="U20" s="2133"/>
    </row>
    <row r="21" spans="1:21" ht="15.6">
      <c r="A21" s="1813" t="s">
        <v>361</v>
      </c>
      <c r="B21" s="3266" t="s">
        <v>145</v>
      </c>
      <c r="C21" s="3268">
        <v>3535</v>
      </c>
      <c r="D21" s="3463">
        <v>1.3650018920818308</v>
      </c>
      <c r="E21" s="3462">
        <v>72.483083863030544</v>
      </c>
      <c r="F21" s="3461">
        <v>1225</v>
      </c>
      <c r="G21" s="3395">
        <v>25.097395940127125</v>
      </c>
      <c r="H21" s="3461">
        <v>2310</v>
      </c>
      <c r="I21" s="3395">
        <v>47.385687922903422</v>
      </c>
      <c r="J21" s="3268">
        <v>1340</v>
      </c>
      <c r="K21" s="3463">
        <v>2.097497694628093</v>
      </c>
      <c r="L21" s="3462">
        <v>27.516916136969449</v>
      </c>
      <c r="M21" s="3461">
        <v>1090</v>
      </c>
      <c r="N21" s="3395">
        <v>22.32930079967193</v>
      </c>
      <c r="O21" s="3461">
        <v>255</v>
      </c>
      <c r="P21" s="3393">
        <v>5.1876153372975189</v>
      </c>
      <c r="Q21" s="3460">
        <v>4875</v>
      </c>
      <c r="R21" s="3459">
        <v>1.5101175086312333</v>
      </c>
      <c r="T21" s="2133"/>
      <c r="U21" s="2133"/>
    </row>
    <row r="22" spans="1:21" ht="16.2" thickBot="1">
      <c r="A22" s="3441" t="s">
        <v>46</v>
      </c>
      <c r="B22" s="2147" t="s">
        <v>392</v>
      </c>
      <c r="C22" s="3457">
        <v>206950</v>
      </c>
      <c r="D22" s="3458">
        <v>79.911883046174523</v>
      </c>
      <c r="E22" s="3455">
        <v>80.376187480095382</v>
      </c>
      <c r="F22" s="3453">
        <v>86430</v>
      </c>
      <c r="G22" s="3454">
        <v>33.567139716791338</v>
      </c>
      <c r="H22" s="3453">
        <v>120525</v>
      </c>
      <c r="I22" s="3454">
        <v>46.809047763304051</v>
      </c>
      <c r="J22" s="3457">
        <v>50525</v>
      </c>
      <c r="K22" s="3456">
        <v>78.971882277551146</v>
      </c>
      <c r="L22" s="3455">
        <v>19.623812519904611</v>
      </c>
      <c r="M22" s="3453">
        <v>41755</v>
      </c>
      <c r="N22" s="3454">
        <v>16.216531121105493</v>
      </c>
      <c r="O22" s="3453">
        <v>8775</v>
      </c>
      <c r="P22" s="3452">
        <v>3.4072813987991211</v>
      </c>
      <c r="Q22" s="3451">
        <v>257480</v>
      </c>
      <c r="R22" s="3450">
        <v>79.725658373457605</v>
      </c>
      <c r="T22" s="2133"/>
      <c r="U22" s="2133"/>
    </row>
    <row r="23" spans="1:21" ht="16.2" thickTop="1">
      <c r="A23" s="855" t="s">
        <v>15</v>
      </c>
      <c r="B23" s="854"/>
      <c r="C23" s="3449"/>
      <c r="D23" s="3448"/>
      <c r="E23" s="3447"/>
      <c r="F23" s="3445"/>
      <c r="G23" s="3446"/>
      <c r="H23" s="3445"/>
      <c r="I23" s="3446"/>
      <c r="J23" s="3449"/>
      <c r="K23" s="3448"/>
      <c r="L23" s="3447"/>
      <c r="M23" s="3445"/>
      <c r="N23" s="3446"/>
      <c r="O23" s="3445"/>
      <c r="P23" s="3444"/>
      <c r="Q23" s="3443"/>
      <c r="R23" s="3442"/>
      <c r="T23" s="2133"/>
      <c r="U23" s="2133"/>
    </row>
    <row r="24" spans="1:21" ht="16.2" thickBot="1">
      <c r="A24" s="3441" t="s">
        <v>46</v>
      </c>
      <c r="B24" s="3440" t="s">
        <v>15</v>
      </c>
      <c r="C24" s="3439">
        <v>258975</v>
      </c>
      <c r="D24" s="3438">
        <v>100</v>
      </c>
      <c r="E24" s="3437">
        <v>80.188880803827161</v>
      </c>
      <c r="F24" s="3435">
        <v>107395</v>
      </c>
      <c r="G24" s="3436">
        <v>33.253549256088313</v>
      </c>
      <c r="H24" s="3435">
        <v>151580</v>
      </c>
      <c r="I24" s="3436">
        <v>46.935331547738848</v>
      </c>
      <c r="J24" s="3439">
        <v>63980</v>
      </c>
      <c r="K24" s="3438">
        <v>100</v>
      </c>
      <c r="L24" s="3437">
        <v>19.811119196172839</v>
      </c>
      <c r="M24" s="3435">
        <v>52620</v>
      </c>
      <c r="N24" s="3436">
        <v>16.292672353733494</v>
      </c>
      <c r="O24" s="3435">
        <v>11365</v>
      </c>
      <c r="P24" s="3434">
        <v>3.5184468424393489</v>
      </c>
      <c r="Q24" s="3433">
        <v>322955</v>
      </c>
      <c r="R24" s="3432">
        <v>100</v>
      </c>
      <c r="T24" s="2133"/>
      <c r="U24" s="2133"/>
    </row>
    <row r="25" spans="1:21" ht="18" thickTop="1">
      <c r="B25" s="3255"/>
      <c r="C25" s="3254"/>
      <c r="D25" s="3254"/>
      <c r="E25" s="3254"/>
      <c r="F25" s="3254"/>
      <c r="G25" s="3254"/>
      <c r="H25" s="3254"/>
      <c r="I25" s="3254"/>
      <c r="J25" s="3254"/>
      <c r="K25" s="3254"/>
      <c r="L25" s="3254"/>
      <c r="M25" s="3254"/>
      <c r="N25" s="3254"/>
      <c r="O25" s="3254"/>
      <c r="P25" s="3254"/>
      <c r="Q25" s="3254"/>
      <c r="R25" s="3254"/>
      <c r="S25" s="3431"/>
    </row>
    <row r="26" spans="1:21">
      <c r="C26" s="3430"/>
      <c r="D26" s="3430"/>
      <c r="E26" s="3430"/>
      <c r="F26" s="3430"/>
      <c r="G26" s="3430"/>
    </row>
    <row r="27" spans="1:21" ht="17.399999999999999">
      <c r="B27" s="3255"/>
      <c r="C27" s="3255"/>
      <c r="D27" s="3255"/>
      <c r="E27" s="3255"/>
    </row>
  </sheetData>
  <mergeCells count="28">
    <mergeCell ref="Q14:R14"/>
    <mergeCell ref="F14:G14"/>
    <mergeCell ref="H14:I14"/>
    <mergeCell ref="J14:L14"/>
    <mergeCell ref="Q3:R3"/>
    <mergeCell ref="C3:E3"/>
    <mergeCell ref="F3:G3"/>
    <mergeCell ref="H3:I3"/>
    <mergeCell ref="J3:L3"/>
    <mergeCell ref="M3:N3"/>
    <mergeCell ref="M5:N5"/>
    <mergeCell ref="O5:P5"/>
    <mergeCell ref="A14:B14"/>
    <mergeCell ref="C14:E14"/>
    <mergeCell ref="A3:A4"/>
    <mergeCell ref="M23:N23"/>
    <mergeCell ref="M14:N14"/>
    <mergeCell ref="O3:P3"/>
    <mergeCell ref="A1:R1"/>
    <mergeCell ref="C26:G26"/>
    <mergeCell ref="A23:B23"/>
    <mergeCell ref="F23:G23"/>
    <mergeCell ref="H23:I23"/>
    <mergeCell ref="O23:P23"/>
    <mergeCell ref="O14:P14"/>
    <mergeCell ref="A5:B5"/>
    <mergeCell ref="F5:G5"/>
    <mergeCell ref="H5:I5"/>
  </mergeCells>
  <pageMargins left="0.75" right="0.75" top="1" bottom="1" header="0.5" footer="0.5"/>
  <pageSetup paperSize="9" scale="44" orientation="landscape"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171FC-4EA9-41EC-A28F-BE736FC4BBE0}">
  <sheetPr>
    <tabColor theme="2"/>
  </sheetPr>
  <dimension ref="A1:U18"/>
  <sheetViews>
    <sheetView showGridLines="0" topLeftCell="A6" zoomScale="50" zoomScaleNormal="50" zoomScaleSheetLayoutView="80" workbookViewId="0">
      <selection activeCell="W32" sqref="W32"/>
    </sheetView>
  </sheetViews>
  <sheetFormatPr defaultColWidth="10" defaultRowHeight="15"/>
  <cols>
    <col min="1" max="1" width="9.6640625" style="716" customWidth="1"/>
    <col min="2" max="2" width="26.33203125" style="716" customWidth="1"/>
    <col min="3" max="3" width="14.109375" style="716" customWidth="1"/>
    <col min="4" max="5" width="10.77734375" style="716" customWidth="1"/>
    <col min="6" max="6" width="14.109375" style="716" customWidth="1"/>
    <col min="7" max="7" width="10.77734375" style="716" customWidth="1"/>
    <col min="8" max="8" width="14.109375" style="716" customWidth="1"/>
    <col min="9" max="9" width="10.77734375" style="716" customWidth="1"/>
    <col min="10" max="10" width="14.109375" style="716" customWidth="1"/>
    <col min="11" max="12" width="10.77734375" style="716" customWidth="1"/>
    <col min="13" max="13" width="14.109375" style="716" customWidth="1"/>
    <col min="14" max="14" width="10.77734375" style="716" customWidth="1"/>
    <col min="15" max="15" width="14.109375" style="716" customWidth="1"/>
    <col min="16" max="16" width="10.77734375" style="716" customWidth="1"/>
    <col min="17" max="17" width="14.109375" style="716" customWidth="1"/>
    <col min="18" max="18" width="10.77734375" style="716" customWidth="1"/>
    <col min="19" max="19" width="10" style="716"/>
    <col min="20" max="20" width="17.77734375" style="716" customWidth="1"/>
    <col min="21" max="16384" width="10" style="716"/>
  </cols>
  <sheetData>
    <row r="1" spans="1:21" ht="19.8" thickBot="1">
      <c r="A1" s="496" t="s">
        <v>504</v>
      </c>
      <c r="B1" s="496"/>
      <c r="C1" s="496"/>
      <c r="D1" s="496"/>
      <c r="E1" s="496"/>
      <c r="F1" s="496"/>
      <c r="G1" s="496"/>
      <c r="H1" s="496"/>
      <c r="I1" s="496"/>
      <c r="J1" s="496"/>
      <c r="K1" s="496"/>
      <c r="L1" s="496"/>
      <c r="M1" s="496"/>
      <c r="N1" s="496"/>
      <c r="O1" s="496"/>
      <c r="P1" s="496"/>
      <c r="Q1" s="496"/>
      <c r="R1" s="496"/>
    </row>
    <row r="2" spans="1:21" ht="16.2" thickTop="1" thickBot="1"/>
    <row r="3" spans="1:21" ht="17.399999999999999" thickBot="1">
      <c r="B3" s="2214"/>
      <c r="C3" s="394" t="s">
        <v>493</v>
      </c>
      <c r="D3" s="825"/>
      <c r="E3" s="395"/>
      <c r="F3" s="3560" t="s">
        <v>492</v>
      </c>
      <c r="G3" s="3564"/>
      <c r="H3" s="3563" t="s">
        <v>291</v>
      </c>
      <c r="I3" s="3562"/>
      <c r="J3" s="394" t="s">
        <v>491</v>
      </c>
      <c r="K3" s="825"/>
      <c r="L3" s="395"/>
      <c r="M3" s="3563" t="s">
        <v>290</v>
      </c>
      <c r="N3" s="3562"/>
      <c r="O3" s="3561" t="s">
        <v>100</v>
      </c>
      <c r="P3" s="3560"/>
      <c r="Q3" s="3499" t="s">
        <v>15</v>
      </c>
      <c r="R3" s="3498"/>
    </row>
    <row r="4" spans="1:21" ht="16.8" thickTop="1" thickBot="1">
      <c r="B4" s="2214"/>
      <c r="C4" s="82" t="s">
        <v>8</v>
      </c>
      <c r="D4" s="577" t="s">
        <v>9</v>
      </c>
      <c r="E4" s="9" t="s">
        <v>10</v>
      </c>
      <c r="F4" s="3557" t="s">
        <v>8</v>
      </c>
      <c r="G4" s="3559" t="s">
        <v>10</v>
      </c>
      <c r="H4" s="3558" t="s">
        <v>8</v>
      </c>
      <c r="I4" s="3559" t="s">
        <v>10</v>
      </c>
      <c r="J4" s="82" t="s">
        <v>8</v>
      </c>
      <c r="K4" s="577" t="s">
        <v>9</v>
      </c>
      <c r="L4" s="9" t="s">
        <v>10</v>
      </c>
      <c r="M4" s="3558" t="s">
        <v>8</v>
      </c>
      <c r="N4" s="3559" t="s">
        <v>10</v>
      </c>
      <c r="O4" s="3558" t="s">
        <v>8</v>
      </c>
      <c r="P4" s="3557" t="s">
        <v>10</v>
      </c>
      <c r="Q4" s="823" t="s">
        <v>8</v>
      </c>
      <c r="R4" s="3362" t="s">
        <v>9</v>
      </c>
    </row>
    <row r="5" spans="1:21" ht="15.6">
      <c r="A5" s="2432" t="s">
        <v>143</v>
      </c>
      <c r="B5" s="3485"/>
      <c r="C5" s="3556"/>
      <c r="D5" s="3555"/>
      <c r="E5" s="3554"/>
      <c r="F5" s="3551"/>
      <c r="G5" s="3553"/>
      <c r="H5" s="3552"/>
      <c r="I5" s="3553"/>
      <c r="J5" s="3556"/>
      <c r="K5" s="3555"/>
      <c r="L5" s="3554"/>
      <c r="M5" s="3552"/>
      <c r="N5" s="3553"/>
      <c r="O5" s="3552"/>
      <c r="P5" s="3551"/>
      <c r="Q5" s="3473"/>
      <c r="R5" s="3472"/>
    </row>
    <row r="6" spans="1:21" ht="15.6">
      <c r="A6" s="3550" t="s">
        <v>215</v>
      </c>
      <c r="B6" s="3549" t="s">
        <v>203</v>
      </c>
      <c r="C6" s="3468">
        <v>38095</v>
      </c>
      <c r="D6" s="3467">
        <v>11.666431865930821</v>
      </c>
      <c r="E6" s="2578">
        <v>80.717479287182428</v>
      </c>
      <c r="F6" s="3538">
        <v>15515</v>
      </c>
      <c r="G6" s="3539">
        <v>32.873519377873841</v>
      </c>
      <c r="H6" s="3538">
        <v>22580</v>
      </c>
      <c r="I6" s="3539">
        <v>47.843959909308587</v>
      </c>
      <c r="J6" s="3468">
        <v>9100</v>
      </c>
      <c r="K6" s="3467">
        <v>10.282950641836919</v>
      </c>
      <c r="L6" s="2578">
        <v>19.282520712817579</v>
      </c>
      <c r="M6" s="3538">
        <v>7365</v>
      </c>
      <c r="N6" s="3539">
        <v>15.610365944101879</v>
      </c>
      <c r="O6" s="3538">
        <v>1735</v>
      </c>
      <c r="P6" s="3537">
        <v>3.672154768715699</v>
      </c>
      <c r="Q6" s="3465">
        <v>47195</v>
      </c>
      <c r="R6" s="3464">
        <v>11.37142361462505</v>
      </c>
      <c r="T6" s="1806"/>
    </row>
    <row r="7" spans="1:21" ht="15.6">
      <c r="A7" s="302" t="s">
        <v>213</v>
      </c>
      <c r="B7" s="3469" t="s">
        <v>204</v>
      </c>
      <c r="C7" s="3536">
        <v>154835</v>
      </c>
      <c r="D7" s="3535">
        <v>47.420356611274109</v>
      </c>
      <c r="E7" s="3534">
        <v>80.463963331930216</v>
      </c>
      <c r="F7" s="3532">
        <v>64345</v>
      </c>
      <c r="G7" s="3533">
        <v>33.437267771489743</v>
      </c>
      <c r="H7" s="3532">
        <v>90495</v>
      </c>
      <c r="I7" s="3533">
        <v>47.026695560440473</v>
      </c>
      <c r="J7" s="3536">
        <v>37595</v>
      </c>
      <c r="K7" s="3535">
        <v>42.479886096546736</v>
      </c>
      <c r="L7" s="3534">
        <v>19.53603666806978</v>
      </c>
      <c r="M7" s="3532">
        <v>30805</v>
      </c>
      <c r="N7" s="3533">
        <v>16.008501837041194</v>
      </c>
      <c r="O7" s="3532">
        <v>6790</v>
      </c>
      <c r="P7" s="3531">
        <v>3.527534831028587</v>
      </c>
      <c r="Q7" s="3530">
        <v>192430</v>
      </c>
      <c r="R7" s="3529">
        <v>46.366869551388632</v>
      </c>
      <c r="T7" s="1806"/>
    </row>
    <row r="8" spans="1:21" ht="16.2" thickBot="1">
      <c r="A8" s="526" t="s">
        <v>46</v>
      </c>
      <c r="B8" s="526" t="s">
        <v>503</v>
      </c>
      <c r="C8" s="3528">
        <v>192930</v>
      </c>
      <c r="D8" s="3527">
        <v>59.086788477204934</v>
      </c>
      <c r="E8" s="3526">
        <v>80.513892714358448</v>
      </c>
      <c r="F8" s="3524">
        <v>79855</v>
      </c>
      <c r="G8" s="3525">
        <v>33.32623882615119</v>
      </c>
      <c r="H8" s="3524">
        <v>113070</v>
      </c>
      <c r="I8" s="3525">
        <v>47.187653888207258</v>
      </c>
      <c r="J8" s="3528">
        <v>46695</v>
      </c>
      <c r="K8" s="3548">
        <v>52.762836738383655</v>
      </c>
      <c r="L8" s="3526">
        <v>19.486107285641552</v>
      </c>
      <c r="M8" s="3524">
        <v>38170</v>
      </c>
      <c r="N8" s="3525">
        <v>15.930089891579238</v>
      </c>
      <c r="O8" s="3524">
        <v>8520</v>
      </c>
      <c r="P8" s="3523">
        <v>3.556017394062315</v>
      </c>
      <c r="Q8" s="3522">
        <v>239620</v>
      </c>
      <c r="R8" s="3521">
        <v>57.738293166013676</v>
      </c>
      <c r="T8" s="1806"/>
    </row>
    <row r="9" spans="1:21" ht="16.2" thickTop="1">
      <c r="A9" s="2410" t="s">
        <v>144</v>
      </c>
      <c r="B9" s="3547"/>
      <c r="C9" s="3546"/>
      <c r="D9" s="3545"/>
      <c r="E9" s="3544"/>
      <c r="F9" s="3542"/>
      <c r="G9" s="3543"/>
      <c r="H9" s="3542"/>
      <c r="I9" s="3543"/>
      <c r="J9" s="3546"/>
      <c r="K9" s="3545"/>
      <c r="L9" s="3544"/>
      <c r="M9" s="3542"/>
      <c r="N9" s="3543"/>
      <c r="O9" s="3542"/>
      <c r="P9" s="3542"/>
      <c r="Q9" s="3541"/>
      <c r="R9" s="3540"/>
      <c r="T9" s="1806"/>
    </row>
    <row r="10" spans="1:21" ht="15.6">
      <c r="A10" s="302" t="s">
        <v>215</v>
      </c>
      <c r="B10" s="3487" t="s">
        <v>203</v>
      </c>
      <c r="C10" s="3468">
        <v>18925</v>
      </c>
      <c r="D10" s="3467">
        <v>5.7966176443565134</v>
      </c>
      <c r="E10" s="2578">
        <v>76.929642726496766</v>
      </c>
      <c r="F10" s="3538">
        <v>7440</v>
      </c>
      <c r="G10" s="3539">
        <v>30.240214607974636</v>
      </c>
      <c r="H10" s="3538">
        <v>11485</v>
      </c>
      <c r="I10" s="3539">
        <v>46.68942811852213</v>
      </c>
      <c r="J10" s="3468">
        <v>5675</v>
      </c>
      <c r="K10" s="3467">
        <v>6.4138492135237755</v>
      </c>
      <c r="L10" s="2578">
        <v>23.07035727350323</v>
      </c>
      <c r="M10" s="3538">
        <v>4570</v>
      </c>
      <c r="N10" s="3539">
        <v>18.583099621997317</v>
      </c>
      <c r="O10" s="3538">
        <v>1105</v>
      </c>
      <c r="P10" s="3537">
        <v>4.4872576515059137</v>
      </c>
      <c r="Q10" s="3465">
        <v>24605</v>
      </c>
      <c r="R10" s="3464">
        <v>5.9282337463314487</v>
      </c>
      <c r="T10" s="1806"/>
      <c r="U10" s="1806"/>
    </row>
    <row r="11" spans="1:21" ht="15.6">
      <c r="A11" s="302" t="s">
        <v>213</v>
      </c>
      <c r="B11" s="3469" t="s">
        <v>204</v>
      </c>
      <c r="C11" s="3536">
        <v>114660</v>
      </c>
      <c r="D11" s="3535">
        <v>35.116593878438557</v>
      </c>
      <c r="E11" s="3534">
        <v>76.041355801815783</v>
      </c>
      <c r="F11" s="3532">
        <v>46175</v>
      </c>
      <c r="G11" s="3533">
        <v>30.622260244447542</v>
      </c>
      <c r="H11" s="3532">
        <v>68485</v>
      </c>
      <c r="I11" s="3533">
        <v>45.419095557368244</v>
      </c>
      <c r="J11" s="3536">
        <v>36125</v>
      </c>
      <c r="K11" s="3535">
        <v>40.82331404809257</v>
      </c>
      <c r="L11" s="3534">
        <v>23.958644198184217</v>
      </c>
      <c r="M11" s="3532">
        <v>29110</v>
      </c>
      <c r="N11" s="3533">
        <v>19.305121726385877</v>
      </c>
      <c r="O11" s="3532">
        <v>7015</v>
      </c>
      <c r="P11" s="3531">
        <v>4.6535224717983406</v>
      </c>
      <c r="Q11" s="3530">
        <v>150790</v>
      </c>
      <c r="R11" s="3529">
        <v>36.333473087654873</v>
      </c>
      <c r="T11" s="1806"/>
      <c r="U11" s="1806"/>
    </row>
    <row r="12" spans="1:21" ht="16.2" thickBot="1">
      <c r="A12" s="526" t="s">
        <v>46</v>
      </c>
      <c r="B12" s="526" t="s">
        <v>502</v>
      </c>
      <c r="C12" s="3528">
        <v>133590</v>
      </c>
      <c r="D12" s="3527">
        <v>40.913211522795073</v>
      </c>
      <c r="E12" s="3526">
        <v>76.165959678890715</v>
      </c>
      <c r="F12" s="3524">
        <v>53615</v>
      </c>
      <c r="G12" s="3525">
        <v>30.568669038496626</v>
      </c>
      <c r="H12" s="3524">
        <v>79975</v>
      </c>
      <c r="I12" s="3525">
        <v>45.597290640394093</v>
      </c>
      <c r="J12" s="3528">
        <v>41805</v>
      </c>
      <c r="K12" s="3527">
        <v>47.237163261616345</v>
      </c>
      <c r="L12" s="3526">
        <v>23.834040321109288</v>
      </c>
      <c r="M12" s="3524">
        <v>33680</v>
      </c>
      <c r="N12" s="3525">
        <v>19.203840540047437</v>
      </c>
      <c r="O12" s="3524">
        <v>8120</v>
      </c>
      <c r="P12" s="3523">
        <v>4.63019978106185</v>
      </c>
      <c r="Q12" s="3522">
        <v>175390</v>
      </c>
      <c r="R12" s="3521">
        <v>42.261706833986324</v>
      </c>
      <c r="T12" s="1806"/>
      <c r="U12" s="1806"/>
    </row>
    <row r="13" spans="1:21" ht="16.2" thickTop="1">
      <c r="A13" s="855" t="s">
        <v>15</v>
      </c>
      <c r="B13" s="854"/>
      <c r="C13" s="3520"/>
      <c r="D13" s="3519"/>
      <c r="E13" s="3518"/>
      <c r="F13" s="3516"/>
      <c r="G13" s="3517"/>
      <c r="H13" s="3516"/>
      <c r="I13" s="3517"/>
      <c r="J13" s="3520"/>
      <c r="K13" s="3519"/>
      <c r="L13" s="3518"/>
      <c r="M13" s="3516"/>
      <c r="N13" s="3517"/>
      <c r="O13" s="3516"/>
      <c r="P13" s="3516"/>
      <c r="Q13" s="3515"/>
      <c r="R13" s="3514"/>
      <c r="T13" s="1806"/>
      <c r="U13" s="1806"/>
    </row>
    <row r="14" spans="1:21" ht="16.2" thickBot="1">
      <c r="A14" s="526" t="s">
        <v>46</v>
      </c>
      <c r="B14" s="526" t="s">
        <v>15</v>
      </c>
      <c r="C14" s="2703">
        <v>326520</v>
      </c>
      <c r="D14" s="3513">
        <v>100</v>
      </c>
      <c r="E14" s="315">
        <v>78.676382001571028</v>
      </c>
      <c r="F14" s="3511">
        <v>133470</v>
      </c>
      <c r="G14" s="3512">
        <v>32.160842766750037</v>
      </c>
      <c r="H14" s="3511">
        <v>193045</v>
      </c>
      <c r="I14" s="3512">
        <v>46.515539234820999</v>
      </c>
      <c r="J14" s="2703">
        <v>88495</v>
      </c>
      <c r="K14" s="3513">
        <v>100</v>
      </c>
      <c r="L14" s="315">
        <v>21.323617998428968</v>
      </c>
      <c r="M14" s="3511">
        <v>71855</v>
      </c>
      <c r="N14" s="3512">
        <v>17.313632793110596</v>
      </c>
      <c r="O14" s="3511">
        <v>16640</v>
      </c>
      <c r="P14" s="3510">
        <v>4.0099852053183751</v>
      </c>
      <c r="Q14" s="3509">
        <v>415015</v>
      </c>
      <c r="R14" s="3508">
        <v>100</v>
      </c>
      <c r="T14" s="1806"/>
      <c r="U14" s="1806"/>
    </row>
    <row r="15" spans="1:21" ht="15.6" thickTop="1"/>
    <row r="18" spans="3:7">
      <c r="C18" s="3430"/>
      <c r="D18" s="3430"/>
      <c r="E18" s="3430"/>
      <c r="F18" s="3430"/>
      <c r="G18" s="3430"/>
    </row>
  </sheetData>
  <mergeCells count="19">
    <mergeCell ref="M5:N5"/>
    <mergeCell ref="A1:R1"/>
    <mergeCell ref="C3:E3"/>
    <mergeCell ref="F3:G3"/>
    <mergeCell ref="H3:I3"/>
    <mergeCell ref="J3:L3"/>
    <mergeCell ref="M3:N3"/>
    <mergeCell ref="O3:P3"/>
    <mergeCell ref="Q3:R3"/>
    <mergeCell ref="A13:B13"/>
    <mergeCell ref="C18:G18"/>
    <mergeCell ref="O5:P5"/>
    <mergeCell ref="Q5:R5"/>
    <mergeCell ref="A9:B9"/>
    <mergeCell ref="A5:B5"/>
    <mergeCell ref="C5:E5"/>
    <mergeCell ref="F5:G5"/>
    <mergeCell ref="H5:I5"/>
    <mergeCell ref="J5:L5"/>
  </mergeCells>
  <pageMargins left="0.75" right="0.75" top="1" bottom="1" header="0.5" footer="0.5"/>
  <pageSetup paperSize="9" scale="44" orientation="landscape"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ED929-4B5E-4FE7-A71C-71A5B0ABED6C}">
  <sheetPr>
    <tabColor theme="2"/>
  </sheetPr>
  <dimension ref="A1:U23"/>
  <sheetViews>
    <sheetView showGridLines="0" topLeftCell="A21" zoomScale="80" zoomScaleNormal="80" zoomScaleSheetLayoutView="80" workbookViewId="0">
      <selection activeCell="W32" sqref="W32"/>
    </sheetView>
  </sheetViews>
  <sheetFormatPr defaultColWidth="10" defaultRowHeight="15"/>
  <cols>
    <col min="1" max="1" width="9.6640625" style="716" customWidth="1"/>
    <col min="2" max="2" width="26.33203125" style="716" customWidth="1"/>
    <col min="3" max="3" width="14.109375" style="716" customWidth="1"/>
    <col min="4" max="5" width="10.77734375" style="716" customWidth="1"/>
    <col min="6" max="6" width="14.109375" style="716" customWidth="1"/>
    <col min="7" max="7" width="10.77734375" style="716" customWidth="1"/>
    <col min="8" max="8" width="14.109375" style="716" customWidth="1"/>
    <col min="9" max="9" width="10.77734375" style="716" customWidth="1"/>
    <col min="10" max="10" width="14.109375" style="716" customWidth="1"/>
    <col min="11" max="12" width="10.77734375" style="716" customWidth="1"/>
    <col min="13" max="13" width="14.109375" style="716" customWidth="1"/>
    <col min="14" max="14" width="10.77734375" style="716" customWidth="1"/>
    <col min="15" max="15" width="14.109375" style="716" customWidth="1"/>
    <col min="16" max="16" width="10.77734375" style="716" customWidth="1"/>
    <col min="17" max="17" width="14.109375" style="716" customWidth="1"/>
    <col min="18" max="18" width="10.77734375" style="716" customWidth="1"/>
    <col min="19" max="16384" width="10" style="716"/>
  </cols>
  <sheetData>
    <row r="1" spans="1:21" ht="19.8" thickBot="1">
      <c r="A1" s="496" t="s">
        <v>506</v>
      </c>
      <c r="B1" s="496"/>
      <c r="C1" s="496"/>
      <c r="D1" s="496"/>
      <c r="E1" s="496"/>
      <c r="F1" s="496"/>
      <c r="G1" s="496"/>
      <c r="H1" s="496"/>
      <c r="I1" s="496"/>
      <c r="J1" s="496"/>
      <c r="K1" s="496"/>
      <c r="L1" s="496"/>
      <c r="M1" s="496"/>
      <c r="N1" s="496"/>
      <c r="O1" s="496"/>
      <c r="P1" s="496"/>
      <c r="Q1" s="496"/>
      <c r="R1" s="496"/>
    </row>
    <row r="2" spans="1:21" ht="16.2" thickTop="1" thickBot="1"/>
    <row r="3" spans="1:21" ht="17.399999999999999" thickBot="1">
      <c r="B3" s="2214"/>
      <c r="C3" s="394" t="s">
        <v>493</v>
      </c>
      <c r="D3" s="825"/>
      <c r="E3" s="395"/>
      <c r="F3" s="3598" t="s">
        <v>492</v>
      </c>
      <c r="G3" s="3602"/>
      <c r="H3" s="3601" t="s">
        <v>291</v>
      </c>
      <c r="I3" s="3600"/>
      <c r="J3" s="394" t="s">
        <v>491</v>
      </c>
      <c r="K3" s="825"/>
      <c r="L3" s="395"/>
      <c r="M3" s="3601" t="s">
        <v>290</v>
      </c>
      <c r="N3" s="3600"/>
      <c r="O3" s="3599" t="s">
        <v>100</v>
      </c>
      <c r="P3" s="3598"/>
      <c r="Q3" s="3499" t="s">
        <v>15</v>
      </c>
      <c r="R3" s="3498"/>
    </row>
    <row r="4" spans="1:21" ht="16.8" thickTop="1" thickBot="1">
      <c r="B4" s="2214"/>
      <c r="C4" s="82" t="s">
        <v>8</v>
      </c>
      <c r="D4" s="577" t="s">
        <v>9</v>
      </c>
      <c r="E4" s="9" t="s">
        <v>10</v>
      </c>
      <c r="F4" s="1791" t="s">
        <v>8</v>
      </c>
      <c r="G4" s="1789" t="s">
        <v>10</v>
      </c>
      <c r="H4" s="1885" t="s">
        <v>8</v>
      </c>
      <c r="I4" s="1789" t="s">
        <v>10</v>
      </c>
      <c r="J4" s="82" t="s">
        <v>8</v>
      </c>
      <c r="K4" s="577" t="s">
        <v>9</v>
      </c>
      <c r="L4" s="9" t="s">
        <v>10</v>
      </c>
      <c r="M4" s="1885" t="s">
        <v>8</v>
      </c>
      <c r="N4" s="1789" t="s">
        <v>10</v>
      </c>
      <c r="O4" s="1885" t="s">
        <v>8</v>
      </c>
      <c r="P4" s="1791" t="s">
        <v>10</v>
      </c>
      <c r="Q4" s="823" t="s">
        <v>8</v>
      </c>
      <c r="R4" s="3362" t="s">
        <v>9</v>
      </c>
    </row>
    <row r="5" spans="1:21" ht="15.6">
      <c r="A5" s="2432" t="s">
        <v>143</v>
      </c>
      <c r="B5" s="3485"/>
      <c r="C5" s="3556"/>
      <c r="D5" s="3555"/>
      <c r="E5" s="3554"/>
      <c r="F5" s="3595"/>
      <c r="G5" s="3597"/>
      <c r="H5" s="3596"/>
      <c r="I5" s="3597"/>
      <c r="J5" s="3556"/>
      <c r="K5" s="3555"/>
      <c r="L5" s="3554"/>
      <c r="M5" s="3596"/>
      <c r="N5" s="3597"/>
      <c r="O5" s="3596"/>
      <c r="P5" s="3595"/>
      <c r="Q5" s="3473"/>
      <c r="R5" s="3472"/>
    </row>
    <row r="6" spans="1:21" ht="15.6">
      <c r="A6" s="3550" t="s">
        <v>215</v>
      </c>
      <c r="B6" s="3549" t="s">
        <v>203</v>
      </c>
      <c r="C6" s="3468">
        <v>38095</v>
      </c>
      <c r="D6" s="3467">
        <v>11.638771257646031</v>
      </c>
      <c r="E6" s="2578">
        <v>80.717479287182428</v>
      </c>
      <c r="F6" s="3578">
        <v>15515</v>
      </c>
      <c r="G6" s="1780">
        <v>32.873519377873841</v>
      </c>
      <c r="H6" s="3578">
        <v>22580</v>
      </c>
      <c r="I6" s="1780">
        <v>47.843959909308587</v>
      </c>
      <c r="J6" s="3468">
        <v>9100</v>
      </c>
      <c r="K6" s="3467">
        <v>10.263466570423169</v>
      </c>
      <c r="L6" s="2578">
        <v>19.282520712817579</v>
      </c>
      <c r="M6" s="3578">
        <v>7365</v>
      </c>
      <c r="N6" s="1780">
        <v>15.610365944101879</v>
      </c>
      <c r="O6" s="3578">
        <v>1735</v>
      </c>
      <c r="P6" s="1782">
        <v>3.672154768715699</v>
      </c>
      <c r="Q6" s="3465">
        <v>47195</v>
      </c>
      <c r="R6" s="3464">
        <v>11.345616624755383</v>
      </c>
      <c r="T6" s="1806"/>
      <c r="U6" s="1806"/>
    </row>
    <row r="7" spans="1:21" ht="15.6">
      <c r="A7" s="302" t="s">
        <v>213</v>
      </c>
      <c r="B7" s="3469" t="s">
        <v>204</v>
      </c>
      <c r="C7" s="3536">
        <v>154835</v>
      </c>
      <c r="D7" s="3535">
        <v>47.307924984875982</v>
      </c>
      <c r="E7" s="3534">
        <v>80.463963331930216</v>
      </c>
      <c r="F7" s="3577">
        <v>64345</v>
      </c>
      <c r="G7" s="1773">
        <v>33.437267771489743</v>
      </c>
      <c r="H7" s="3577">
        <v>90495</v>
      </c>
      <c r="I7" s="1773">
        <v>47.026695560440473</v>
      </c>
      <c r="J7" s="3536">
        <v>37595</v>
      </c>
      <c r="K7" s="3535">
        <v>42.399395470540469</v>
      </c>
      <c r="L7" s="3534">
        <v>19.53603666806978</v>
      </c>
      <c r="M7" s="3577">
        <v>30805</v>
      </c>
      <c r="N7" s="1773">
        <v>16.008501837041194</v>
      </c>
      <c r="O7" s="3577">
        <v>6790</v>
      </c>
      <c r="P7" s="1775">
        <v>3.527534831028587</v>
      </c>
      <c r="Q7" s="3530">
        <v>192430</v>
      </c>
      <c r="R7" s="3529">
        <v>46.261641800374079</v>
      </c>
      <c r="T7" s="1806"/>
      <c r="U7" s="1806"/>
    </row>
    <row r="8" spans="1:21" ht="16.2" thickBot="1">
      <c r="A8" s="526" t="s">
        <v>46</v>
      </c>
      <c r="B8" s="526" t="s">
        <v>503</v>
      </c>
      <c r="C8" s="2712">
        <v>192930</v>
      </c>
      <c r="D8" s="3594">
        <v>58.946696242522009</v>
      </c>
      <c r="E8" s="307">
        <v>80.513892714358448</v>
      </c>
      <c r="F8" s="3574">
        <v>79855</v>
      </c>
      <c r="G8" s="3575">
        <v>33.32623882615119</v>
      </c>
      <c r="H8" s="3574">
        <v>113070</v>
      </c>
      <c r="I8" s="3575">
        <v>47.187653888207258</v>
      </c>
      <c r="J8" s="2712">
        <v>46695</v>
      </c>
      <c r="K8" s="3576">
        <v>52.662862040963638</v>
      </c>
      <c r="L8" s="307">
        <v>19.486107285641552</v>
      </c>
      <c r="M8" s="3574">
        <v>38170</v>
      </c>
      <c r="N8" s="3575">
        <v>15.930089891579238</v>
      </c>
      <c r="O8" s="3574">
        <v>8520</v>
      </c>
      <c r="P8" s="3585">
        <v>3.556017394062315</v>
      </c>
      <c r="Q8" s="3387">
        <v>239620</v>
      </c>
      <c r="R8" s="3572">
        <v>57.607258425129459</v>
      </c>
      <c r="T8" s="1806"/>
      <c r="U8" s="1806"/>
    </row>
    <row r="9" spans="1:21" ht="16.2" thickTop="1">
      <c r="A9" s="2410" t="s">
        <v>144</v>
      </c>
      <c r="B9" s="3547"/>
      <c r="C9" s="3593"/>
      <c r="D9" s="3592"/>
      <c r="E9" s="3591"/>
      <c r="F9" s="3590"/>
      <c r="G9" s="3589"/>
      <c r="H9" s="3590"/>
      <c r="I9" s="3589"/>
      <c r="J9" s="3593"/>
      <c r="K9" s="3592"/>
      <c r="L9" s="3591"/>
      <c r="M9" s="3590"/>
      <c r="N9" s="3589"/>
      <c r="O9" s="3588"/>
      <c r="P9" s="3588"/>
      <c r="Q9" s="3587"/>
      <c r="R9" s="3586"/>
      <c r="T9" s="1806"/>
      <c r="U9" s="1806"/>
    </row>
    <row r="10" spans="1:21" ht="15.6">
      <c r="A10" s="302" t="s">
        <v>215</v>
      </c>
      <c r="B10" s="3487" t="s">
        <v>203</v>
      </c>
      <c r="C10" s="3468">
        <v>18925</v>
      </c>
      <c r="D10" s="3467">
        <v>5.7828741131826433</v>
      </c>
      <c r="E10" s="2578">
        <v>76.929642726496766</v>
      </c>
      <c r="F10" s="3578">
        <v>7440</v>
      </c>
      <c r="G10" s="1780">
        <v>30.240214607974636</v>
      </c>
      <c r="H10" s="3578">
        <v>11485</v>
      </c>
      <c r="I10" s="1780">
        <v>46.68942811852213</v>
      </c>
      <c r="J10" s="3468">
        <v>5675</v>
      </c>
      <c r="K10" s="3467">
        <v>6.4016962916177933</v>
      </c>
      <c r="L10" s="2578">
        <v>23.07035727350323</v>
      </c>
      <c r="M10" s="3578">
        <v>4570</v>
      </c>
      <c r="N10" s="1780">
        <v>18.583099621997317</v>
      </c>
      <c r="O10" s="3578">
        <v>1105</v>
      </c>
      <c r="P10" s="1782">
        <v>4.4872576515059137</v>
      </c>
      <c r="Q10" s="3465">
        <v>24605</v>
      </c>
      <c r="R10" s="3464">
        <v>5.9147798575817747</v>
      </c>
      <c r="T10" s="1806"/>
      <c r="U10" s="1806"/>
    </row>
    <row r="11" spans="1:21" ht="15.6">
      <c r="A11" s="302" t="s">
        <v>213</v>
      </c>
      <c r="B11" s="3469" t="s">
        <v>204</v>
      </c>
      <c r="C11" s="3536">
        <v>114660</v>
      </c>
      <c r="D11" s="3535">
        <v>35.033333944404724</v>
      </c>
      <c r="E11" s="3534">
        <v>76.041355801815783</v>
      </c>
      <c r="F11" s="3577">
        <v>46175</v>
      </c>
      <c r="G11" s="1773">
        <v>30.622260244447542</v>
      </c>
      <c r="H11" s="3577">
        <v>68485</v>
      </c>
      <c r="I11" s="1773">
        <v>45.419095557368244</v>
      </c>
      <c r="J11" s="3536">
        <v>36125</v>
      </c>
      <c r="K11" s="3535">
        <v>40.745962284579988</v>
      </c>
      <c r="L11" s="3534">
        <v>23.958644198184217</v>
      </c>
      <c r="M11" s="3577">
        <v>29110</v>
      </c>
      <c r="N11" s="1773">
        <v>19.305121726385877</v>
      </c>
      <c r="O11" s="3577">
        <v>7015</v>
      </c>
      <c r="P11" s="1775">
        <v>4.6535224717983406</v>
      </c>
      <c r="Q11" s="3530">
        <v>150790</v>
      </c>
      <c r="R11" s="3529">
        <v>36.251015727549415</v>
      </c>
      <c r="T11" s="1806"/>
      <c r="U11" s="1806"/>
    </row>
    <row r="12" spans="1:21" ht="16.2" thickBot="1">
      <c r="A12" s="526" t="s">
        <v>46</v>
      </c>
      <c r="B12" s="526" t="s">
        <v>502</v>
      </c>
      <c r="C12" s="2712">
        <v>133590</v>
      </c>
      <c r="D12" s="3576">
        <v>40.816208057587367</v>
      </c>
      <c r="E12" s="307">
        <v>76.165959678890715</v>
      </c>
      <c r="F12" s="3574">
        <v>53615</v>
      </c>
      <c r="G12" s="3575">
        <v>30.568669038496626</v>
      </c>
      <c r="H12" s="3574">
        <v>79975</v>
      </c>
      <c r="I12" s="3575">
        <v>45.597290640394093</v>
      </c>
      <c r="J12" s="2712">
        <v>41805</v>
      </c>
      <c r="K12" s="3576">
        <v>47.147658576197784</v>
      </c>
      <c r="L12" s="307">
        <v>23.834040321109288</v>
      </c>
      <c r="M12" s="3574">
        <v>33680</v>
      </c>
      <c r="N12" s="3575">
        <v>19.203840540047437</v>
      </c>
      <c r="O12" s="3574">
        <v>8120</v>
      </c>
      <c r="P12" s="3585">
        <v>4.63019978106185</v>
      </c>
      <c r="Q12" s="3387">
        <v>175390</v>
      </c>
      <c r="R12" s="3572">
        <v>42.165795585131193</v>
      </c>
      <c r="T12" s="1806"/>
      <c r="U12" s="1806"/>
    </row>
    <row r="13" spans="1:21" ht="16.2" thickTop="1">
      <c r="A13" s="2410" t="s">
        <v>145</v>
      </c>
      <c r="B13" s="3547"/>
      <c r="F13" s="3584"/>
      <c r="G13" s="3583"/>
      <c r="H13" s="3584"/>
      <c r="I13" s="3583"/>
      <c r="J13" s="3582"/>
      <c r="M13" s="2404"/>
      <c r="N13" s="3581"/>
      <c r="O13" s="2404"/>
      <c r="P13" s="3581"/>
      <c r="Q13" s="3580"/>
      <c r="R13" s="3579"/>
      <c r="T13" s="1806"/>
      <c r="U13" s="1806"/>
    </row>
    <row r="14" spans="1:21" ht="15.6">
      <c r="A14" s="302" t="s">
        <v>215</v>
      </c>
      <c r="B14" s="3487" t="s">
        <v>203</v>
      </c>
      <c r="C14" s="3468">
        <v>375</v>
      </c>
      <c r="D14" s="3467">
        <v>0.11488142159648512</v>
      </c>
      <c r="E14" s="2578">
        <v>82.637362637362628</v>
      </c>
      <c r="F14" s="3578">
        <v>185</v>
      </c>
      <c r="G14" s="1780">
        <v>40.659340659340657</v>
      </c>
      <c r="H14" s="3578">
        <v>190</v>
      </c>
      <c r="I14" s="1780">
        <v>41.978021978021978</v>
      </c>
      <c r="J14" s="3468">
        <v>80</v>
      </c>
      <c r="K14" s="3467">
        <v>8.9100424072904444E-2</v>
      </c>
      <c r="L14" s="2578">
        <v>17.362637362637361</v>
      </c>
      <c r="M14" s="3578">
        <v>65</v>
      </c>
      <c r="N14" s="1780">
        <v>14.505494505494507</v>
      </c>
      <c r="O14" s="3578">
        <v>15</v>
      </c>
      <c r="P14" s="1782">
        <v>2.8571428571428572</v>
      </c>
      <c r="Q14" s="3465">
        <v>455</v>
      </c>
      <c r="R14" s="3464">
        <v>0.10938604378326658</v>
      </c>
      <c r="T14" s="1806"/>
      <c r="U14" s="1806"/>
    </row>
    <row r="15" spans="1:21" ht="15.6">
      <c r="A15" s="302" t="s">
        <v>213</v>
      </c>
      <c r="B15" s="3469" t="s">
        <v>204</v>
      </c>
      <c r="C15" s="3536">
        <v>400</v>
      </c>
      <c r="D15" s="3535">
        <v>0.1222142782941331</v>
      </c>
      <c r="E15" s="3534">
        <v>81.799591002044991</v>
      </c>
      <c r="F15" s="3577">
        <v>175</v>
      </c>
      <c r="G15" s="1773">
        <v>35.582822085889568</v>
      </c>
      <c r="H15" s="3577">
        <v>225</v>
      </c>
      <c r="I15" s="1773">
        <v>46.216768916155424</v>
      </c>
      <c r="J15" s="3536">
        <v>90</v>
      </c>
      <c r="K15" s="3535">
        <v>0.10037895876567716</v>
      </c>
      <c r="L15" s="3534">
        <v>18.200408997955012</v>
      </c>
      <c r="M15" s="3577">
        <v>75</v>
      </c>
      <c r="N15" s="1773">
        <v>14.928425357873209</v>
      </c>
      <c r="O15" s="3577">
        <v>15</v>
      </c>
      <c r="P15" s="1775">
        <v>3.2719836400818001</v>
      </c>
      <c r="Q15" s="3530">
        <v>490</v>
      </c>
      <c r="R15" s="3529">
        <v>0.1175599459560821</v>
      </c>
      <c r="T15" s="1806"/>
      <c r="U15" s="1806"/>
    </row>
    <row r="16" spans="1:21" ht="16.2" thickBot="1">
      <c r="A16" s="526" t="s">
        <v>46</v>
      </c>
      <c r="B16" s="526" t="s">
        <v>505</v>
      </c>
      <c r="C16" s="2712">
        <v>775</v>
      </c>
      <c r="D16" s="3576">
        <v>0.23709569989061824</v>
      </c>
      <c r="E16" s="307">
        <v>82.203389830508485</v>
      </c>
      <c r="F16" s="3574">
        <v>360</v>
      </c>
      <c r="G16" s="3575">
        <v>38.029661016949149</v>
      </c>
      <c r="H16" s="3574">
        <v>415</v>
      </c>
      <c r="I16" s="3575">
        <v>44.173728813559322</v>
      </c>
      <c r="J16" s="2712">
        <v>170</v>
      </c>
      <c r="K16" s="3576">
        <v>0.18947938283858162</v>
      </c>
      <c r="L16" s="307">
        <v>17.796610169491526</v>
      </c>
      <c r="M16" s="3574">
        <v>140</v>
      </c>
      <c r="N16" s="3575">
        <v>14.724576271186439</v>
      </c>
      <c r="O16" s="3574">
        <v>30</v>
      </c>
      <c r="P16" s="3573">
        <v>3.0720338983050848</v>
      </c>
      <c r="Q16" s="3387">
        <v>945</v>
      </c>
      <c r="R16" s="3572">
        <v>0.22694598973934868</v>
      </c>
      <c r="T16" s="1806"/>
      <c r="U16" s="1806"/>
    </row>
    <row r="17" spans="1:21" ht="16.2" thickTop="1">
      <c r="A17" s="855" t="s">
        <v>15</v>
      </c>
      <c r="B17" s="854"/>
      <c r="C17" s="3449"/>
      <c r="D17" s="3448"/>
      <c r="E17" s="3447"/>
      <c r="F17" s="3571"/>
      <c r="G17" s="3570"/>
      <c r="H17" s="3571"/>
      <c r="I17" s="3570"/>
      <c r="J17" s="3449"/>
      <c r="K17" s="3448"/>
      <c r="L17" s="3447"/>
      <c r="M17" s="3571"/>
      <c r="N17" s="3570"/>
      <c r="O17" s="3569"/>
      <c r="P17" s="3569"/>
      <c r="Q17" s="3443"/>
      <c r="R17" s="3442"/>
      <c r="T17" s="1806"/>
      <c r="U17" s="1806"/>
    </row>
    <row r="18" spans="1:21" ht="16.2" thickBot="1">
      <c r="A18" s="526" t="s">
        <v>46</v>
      </c>
      <c r="B18" s="526" t="s">
        <v>15</v>
      </c>
      <c r="C18" s="2703">
        <v>327295</v>
      </c>
      <c r="D18" s="3513">
        <v>100</v>
      </c>
      <c r="E18" s="315">
        <v>78.684386404396605</v>
      </c>
      <c r="F18" s="3567">
        <v>133830</v>
      </c>
      <c r="G18" s="3568">
        <v>32.174161814413957</v>
      </c>
      <c r="H18" s="3567">
        <v>193465</v>
      </c>
      <c r="I18" s="3568">
        <v>46.510224589982641</v>
      </c>
      <c r="J18" s="2703">
        <v>88665</v>
      </c>
      <c r="K18" s="3513">
        <v>100</v>
      </c>
      <c r="L18" s="315">
        <v>21.315613595603402</v>
      </c>
      <c r="M18" s="3567">
        <v>71995</v>
      </c>
      <c r="N18" s="3568">
        <v>17.307757033162002</v>
      </c>
      <c r="O18" s="3567">
        <v>16670</v>
      </c>
      <c r="P18" s="3566">
        <v>4.0078565624414004</v>
      </c>
      <c r="Q18" s="3565">
        <v>415960</v>
      </c>
      <c r="R18" s="3508">
        <v>100</v>
      </c>
      <c r="T18" s="1806"/>
      <c r="U18" s="1806"/>
    </row>
    <row r="19" spans="1:21" ht="15.6" thickTop="1"/>
    <row r="22" spans="1:21">
      <c r="C22" s="3430"/>
      <c r="D22" s="3430"/>
      <c r="E22" s="3430"/>
      <c r="F22" s="3430"/>
      <c r="G22" s="3430"/>
    </row>
    <row r="23" spans="1:21" ht="17.399999999999999">
      <c r="B23" s="3255"/>
      <c r="C23" s="3255"/>
      <c r="D23" s="3255"/>
      <c r="E23" s="3431"/>
      <c r="J23" s="3255"/>
      <c r="K23" s="3255"/>
      <c r="L23" s="3255"/>
    </row>
  </sheetData>
  <mergeCells count="26">
    <mergeCell ref="M5:N5"/>
    <mergeCell ref="C3:E3"/>
    <mergeCell ref="F3:G3"/>
    <mergeCell ref="H3:I3"/>
    <mergeCell ref="J3:L3"/>
    <mergeCell ref="M3:N3"/>
    <mergeCell ref="C22:G22"/>
    <mergeCell ref="O5:P5"/>
    <mergeCell ref="A9:B9"/>
    <mergeCell ref="F9:G9"/>
    <mergeCell ref="H9:I9"/>
    <mergeCell ref="M9:N9"/>
    <mergeCell ref="A5:B5"/>
    <mergeCell ref="C5:E5"/>
    <mergeCell ref="F5:G5"/>
    <mergeCell ref="H5:I5"/>
    <mergeCell ref="A17:B17"/>
    <mergeCell ref="F17:G17"/>
    <mergeCell ref="H17:I17"/>
    <mergeCell ref="M17:N17"/>
    <mergeCell ref="Q5:R5"/>
    <mergeCell ref="A1:R1"/>
    <mergeCell ref="J5:L5"/>
    <mergeCell ref="O3:P3"/>
    <mergeCell ref="Q3:R3"/>
    <mergeCell ref="A13:B13"/>
  </mergeCells>
  <pageMargins left="0.75" right="0.75" top="1" bottom="1" header="0.5" footer="0.5"/>
  <pageSetup paperSize="9" scale="44" orientation="landscape"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C79A9-55E8-49A2-B30A-CF73461F2853}">
  <sheetPr>
    <tabColor theme="2"/>
  </sheetPr>
  <dimension ref="A1:AI27"/>
  <sheetViews>
    <sheetView showGridLines="0" topLeftCell="A26" zoomScale="50" zoomScaleNormal="50" zoomScaleSheetLayoutView="80" workbookViewId="0">
      <selection activeCell="W32" sqref="W32"/>
    </sheetView>
  </sheetViews>
  <sheetFormatPr defaultColWidth="10" defaultRowHeight="15"/>
  <cols>
    <col min="1" max="1" width="9.6640625" style="716" customWidth="1"/>
    <col min="2" max="2" width="23.33203125" style="716" customWidth="1"/>
    <col min="3" max="3" width="14.109375" style="716" customWidth="1"/>
    <col min="4" max="5" width="10.77734375" style="716" customWidth="1"/>
    <col min="6" max="6" width="14.109375" style="716" customWidth="1"/>
    <col min="7" max="7" width="10.77734375" style="716" customWidth="1"/>
    <col min="8" max="8" width="14.109375" style="716" customWidth="1"/>
    <col min="9" max="9" width="10.77734375" style="716" customWidth="1"/>
    <col min="10" max="10" width="14.109375" style="11" customWidth="1"/>
    <col min="11" max="12" width="10.77734375" style="11" customWidth="1"/>
    <col min="13" max="13" width="14.109375" style="2127" customWidth="1"/>
    <col min="14" max="14" width="10.77734375" style="2127" customWidth="1"/>
    <col min="15" max="15" width="14.109375" style="716" customWidth="1"/>
    <col min="16" max="16" width="10.77734375" style="716" customWidth="1"/>
    <col min="17" max="17" width="14.109375" style="716" customWidth="1"/>
    <col min="18" max="18" width="10.77734375" style="716" customWidth="1"/>
    <col min="19" max="19" width="10" style="716"/>
    <col min="20" max="20" width="17.44140625" style="716" customWidth="1"/>
    <col min="21" max="16384" width="10" style="716"/>
  </cols>
  <sheetData>
    <row r="1" spans="1:35" ht="19.8" thickBot="1">
      <c r="A1" s="496" t="s">
        <v>509</v>
      </c>
      <c r="B1" s="496"/>
      <c r="C1" s="496"/>
      <c r="D1" s="496"/>
      <c r="E1" s="496"/>
      <c r="F1" s="496"/>
      <c r="G1" s="496"/>
      <c r="H1" s="496"/>
      <c r="I1" s="496"/>
      <c r="J1" s="496"/>
      <c r="K1" s="496"/>
      <c r="L1" s="496"/>
      <c r="M1" s="496"/>
      <c r="N1" s="496"/>
      <c r="O1" s="496"/>
      <c r="P1" s="496"/>
      <c r="Q1" s="496"/>
      <c r="R1" s="496"/>
    </row>
    <row r="2" spans="1:35" ht="16.2" thickTop="1" thickBot="1">
      <c r="M2" s="1637"/>
      <c r="N2" s="1637"/>
    </row>
    <row r="3" spans="1:35" ht="17.399999999999999" thickBot="1">
      <c r="B3" s="2214"/>
      <c r="C3" s="3506" t="s">
        <v>493</v>
      </c>
      <c r="D3" s="3505"/>
      <c r="E3" s="3504"/>
      <c r="F3" s="3501" t="s">
        <v>492</v>
      </c>
      <c r="G3" s="3507"/>
      <c r="H3" s="3503" t="s">
        <v>291</v>
      </c>
      <c r="I3" s="3502"/>
      <c r="J3" s="3506" t="s">
        <v>491</v>
      </c>
      <c r="K3" s="3505"/>
      <c r="L3" s="3504"/>
      <c r="M3" s="3503" t="s">
        <v>290</v>
      </c>
      <c r="N3" s="3502"/>
      <c r="O3" s="3501" t="s">
        <v>100</v>
      </c>
      <c r="P3" s="3500"/>
      <c r="Q3" s="3499" t="s">
        <v>15</v>
      </c>
      <c r="R3" s="3498"/>
    </row>
    <row r="4" spans="1:35" ht="16.8" thickTop="1" thickBot="1">
      <c r="B4" s="2214"/>
      <c r="C4" s="82" t="s">
        <v>8</v>
      </c>
      <c r="D4" s="577" t="s">
        <v>9</v>
      </c>
      <c r="E4" s="9" t="s">
        <v>10</v>
      </c>
      <c r="F4" s="3418" t="s">
        <v>8</v>
      </c>
      <c r="G4" s="3419" t="s">
        <v>10</v>
      </c>
      <c r="H4" s="3418" t="s">
        <v>8</v>
      </c>
      <c r="I4" s="3419" t="s">
        <v>10</v>
      </c>
      <c r="J4" s="16" t="s">
        <v>8</v>
      </c>
      <c r="K4" s="577" t="s">
        <v>9</v>
      </c>
      <c r="L4" s="503" t="s">
        <v>10</v>
      </c>
      <c r="M4" s="3418" t="s">
        <v>8</v>
      </c>
      <c r="N4" s="3419" t="s">
        <v>10</v>
      </c>
      <c r="O4" s="3418" t="s">
        <v>8</v>
      </c>
      <c r="P4" s="3417" t="s">
        <v>10</v>
      </c>
      <c r="Q4" s="823" t="s">
        <v>8</v>
      </c>
      <c r="R4" s="3362" t="s">
        <v>9</v>
      </c>
    </row>
    <row r="5" spans="1:35" ht="15.6">
      <c r="A5" s="2432" t="s">
        <v>508</v>
      </c>
      <c r="B5" s="3485"/>
      <c r="C5" s="3495"/>
      <c r="D5" s="3494"/>
      <c r="E5" s="3493"/>
      <c r="F5" s="3491"/>
      <c r="G5" s="3492"/>
      <c r="H5" s="3491"/>
      <c r="I5" s="3492"/>
      <c r="J5" s="3495"/>
      <c r="K5" s="3494"/>
      <c r="L5" s="3493"/>
      <c r="M5" s="3491"/>
      <c r="N5" s="3492"/>
      <c r="O5" s="3491"/>
      <c r="P5" s="3490"/>
      <c r="Q5" s="3489"/>
      <c r="R5" s="3488"/>
    </row>
    <row r="6" spans="1:35" ht="15.6">
      <c r="A6" s="302" t="s">
        <v>389</v>
      </c>
      <c r="B6" s="3487" t="s">
        <v>500</v>
      </c>
      <c r="C6" s="3468">
        <v>118150</v>
      </c>
      <c r="D6" s="3467">
        <v>45.729137235018399</v>
      </c>
      <c r="E6" s="2578">
        <v>84.177490256987539</v>
      </c>
      <c r="F6" s="3461">
        <v>52150</v>
      </c>
      <c r="G6" s="3395">
        <v>37.153829164202712</v>
      </c>
      <c r="H6" s="3461">
        <v>66000</v>
      </c>
      <c r="I6" s="3395">
        <v>47.023661092784828</v>
      </c>
      <c r="J6" s="3468">
        <v>22210</v>
      </c>
      <c r="K6" s="3467">
        <v>34.784787920556354</v>
      </c>
      <c r="L6" s="2578">
        <v>15.822509743012461</v>
      </c>
      <c r="M6" s="3461">
        <v>18635</v>
      </c>
      <c r="N6" s="3395">
        <v>13.278283234893879</v>
      </c>
      <c r="O6" s="3461">
        <v>3570</v>
      </c>
      <c r="P6" s="3393">
        <v>2.5442265081185833</v>
      </c>
      <c r="Q6" s="3465">
        <v>140355</v>
      </c>
      <c r="R6" s="3464">
        <v>43.560586075584013</v>
      </c>
      <c r="T6" s="2133"/>
      <c r="U6" s="2133"/>
      <c r="V6" s="2133"/>
      <c r="W6" s="2133"/>
      <c r="X6" s="2133"/>
      <c r="Y6" s="2133"/>
      <c r="Z6" s="2133"/>
      <c r="AA6" s="2133"/>
      <c r="AB6" s="2133"/>
      <c r="AC6" s="2133"/>
      <c r="AD6" s="2133"/>
      <c r="AE6" s="2133"/>
      <c r="AF6" s="2133"/>
      <c r="AG6" s="2133"/>
      <c r="AH6" s="2133">
        <f>SUM(S6+S7+S15+S16)</f>
        <v>0</v>
      </c>
      <c r="AI6" s="2133" t="e">
        <f>SUM(#REF!+#REF!+T15+T16)</f>
        <v>#REF!</v>
      </c>
    </row>
    <row r="7" spans="1:35" ht="15.6">
      <c r="A7" s="302" t="s">
        <v>136</v>
      </c>
      <c r="B7" s="3469" t="s">
        <v>136</v>
      </c>
      <c r="C7" s="3468">
        <v>36245</v>
      </c>
      <c r="D7" s="3470">
        <v>14.029268443725398</v>
      </c>
      <c r="E7" s="2578">
        <v>73.423542042254951</v>
      </c>
      <c r="F7" s="3466">
        <v>12630</v>
      </c>
      <c r="G7" s="3395">
        <v>25.583892073652443</v>
      </c>
      <c r="H7" s="3466">
        <v>23615</v>
      </c>
      <c r="I7" s="3395">
        <v>47.839649968602508</v>
      </c>
      <c r="J7" s="3468">
        <v>13120</v>
      </c>
      <c r="K7" s="3467">
        <v>20.550090846438192</v>
      </c>
      <c r="L7" s="2578">
        <v>26.576457957745053</v>
      </c>
      <c r="M7" s="3466">
        <v>10505</v>
      </c>
      <c r="N7" s="3395">
        <v>21.27737152348735</v>
      </c>
      <c r="O7" s="3466">
        <v>2615</v>
      </c>
      <c r="P7" s="3393">
        <v>5.2990864342577026</v>
      </c>
      <c r="Q7" s="3465">
        <v>49365</v>
      </c>
      <c r="R7" s="3464">
        <v>15.321326708275013</v>
      </c>
      <c r="T7" s="2133"/>
      <c r="U7" s="2133"/>
      <c r="V7" s="2133"/>
      <c r="W7" s="2133"/>
      <c r="X7" s="2133"/>
      <c r="Y7" s="2133"/>
      <c r="Z7" s="2133"/>
      <c r="AA7" s="2133"/>
      <c r="AB7" s="2133"/>
      <c r="AC7" s="2133"/>
      <c r="AD7" s="2133"/>
      <c r="AE7" s="2133"/>
      <c r="AF7" s="2133"/>
      <c r="AG7" s="2133"/>
      <c r="AH7" s="2133">
        <f>SUM(S8:S12)+S6+SUM(S17:S21)+S15</f>
        <v>0</v>
      </c>
      <c r="AI7" s="2133" t="e">
        <f>SUM(T12:T12)+#REF!+SUM(T17:T21)+T15</f>
        <v>#REF!</v>
      </c>
    </row>
    <row r="8" spans="1:35" ht="15.6">
      <c r="A8" s="1813" t="s">
        <v>373</v>
      </c>
      <c r="B8" s="3266" t="s">
        <v>137</v>
      </c>
      <c r="C8" s="3268">
        <v>15875</v>
      </c>
      <c r="D8" s="3463">
        <v>6.1451346340670439</v>
      </c>
      <c r="E8" s="3462">
        <v>75.271417057791695</v>
      </c>
      <c r="F8" s="3461">
        <v>5735</v>
      </c>
      <c r="G8" s="3395">
        <v>27.189114872232494</v>
      </c>
      <c r="H8" s="3461">
        <v>10140</v>
      </c>
      <c r="I8" s="3395">
        <v>48.082302185559186</v>
      </c>
      <c r="J8" s="3268">
        <v>5215</v>
      </c>
      <c r="K8" s="3463">
        <v>8.1699141657790868</v>
      </c>
      <c r="L8" s="3462">
        <v>24.728582942208316</v>
      </c>
      <c r="M8" s="3461">
        <v>4255</v>
      </c>
      <c r="N8" s="3395">
        <v>20.167828189446734</v>
      </c>
      <c r="O8" s="3461">
        <v>960</v>
      </c>
      <c r="P8" s="3393">
        <v>4.5607547527615795</v>
      </c>
      <c r="Q8" s="3460">
        <v>21095</v>
      </c>
      <c r="R8" s="3459">
        <v>6.5463314411984692</v>
      </c>
      <c r="T8" s="2133"/>
    </row>
    <row r="9" spans="1:35" ht="15.6">
      <c r="A9" s="1813" t="s">
        <v>499</v>
      </c>
      <c r="B9" s="3266" t="s">
        <v>498</v>
      </c>
      <c r="C9" s="3268">
        <v>9735</v>
      </c>
      <c r="D9" s="3463">
        <v>3.7682831011700411</v>
      </c>
      <c r="E9" s="3462">
        <v>64.734042553191486</v>
      </c>
      <c r="F9" s="3461">
        <v>2775</v>
      </c>
      <c r="G9" s="3395">
        <v>18.457446808510639</v>
      </c>
      <c r="H9" s="3461">
        <v>6960</v>
      </c>
      <c r="I9" s="3395">
        <v>46.276595744680847</v>
      </c>
      <c r="J9" s="3268">
        <v>5305</v>
      </c>
      <c r="K9" s="3463">
        <v>8.3077501409686114</v>
      </c>
      <c r="L9" s="3462">
        <v>35.265957446808507</v>
      </c>
      <c r="M9" s="3461">
        <v>4145</v>
      </c>
      <c r="N9" s="3395">
        <v>27.566489361702128</v>
      </c>
      <c r="O9" s="3461">
        <v>1160</v>
      </c>
      <c r="P9" s="3393">
        <v>7.6994680851063828</v>
      </c>
      <c r="Q9" s="3460">
        <v>15040</v>
      </c>
      <c r="R9" s="3459">
        <v>4.6677487733193468</v>
      </c>
      <c r="T9" s="2133"/>
    </row>
    <row r="10" spans="1:35" ht="15.6">
      <c r="A10" s="1813" t="s">
        <v>364</v>
      </c>
      <c r="B10" s="3266" t="s">
        <v>139</v>
      </c>
      <c r="C10" s="3268">
        <v>1145</v>
      </c>
      <c r="D10" s="3463">
        <v>0.44394214431409584</v>
      </c>
      <c r="E10" s="3462">
        <v>86.30549285176825</v>
      </c>
      <c r="F10" s="3461">
        <v>495</v>
      </c>
      <c r="G10" s="3395">
        <v>37.246049661399553</v>
      </c>
      <c r="H10" s="3461">
        <v>650</v>
      </c>
      <c r="I10" s="3395">
        <v>49.059443190368697</v>
      </c>
      <c r="J10" s="3268">
        <v>180</v>
      </c>
      <c r="K10" s="3463">
        <v>0.28506985777833466</v>
      </c>
      <c r="L10" s="3462">
        <v>13.694507148231752</v>
      </c>
      <c r="M10" s="3461">
        <v>140</v>
      </c>
      <c r="N10" s="3395">
        <v>10.534236267870579</v>
      </c>
      <c r="O10" s="3461">
        <v>40</v>
      </c>
      <c r="P10" s="3393">
        <v>3.1602708803611739</v>
      </c>
      <c r="Q10" s="3460">
        <v>1330</v>
      </c>
      <c r="R10" s="3459">
        <v>0.41246264094025348</v>
      </c>
      <c r="T10" s="2133"/>
    </row>
    <row r="11" spans="1:35" ht="15.6">
      <c r="A11" s="1813" t="s">
        <v>363</v>
      </c>
      <c r="B11" s="3266" t="s">
        <v>140</v>
      </c>
      <c r="C11" s="3268">
        <v>6990</v>
      </c>
      <c r="D11" s="3463">
        <v>2.7046797772161306</v>
      </c>
      <c r="E11" s="3462">
        <v>81.721436089346284</v>
      </c>
      <c r="F11" s="3461">
        <v>2780</v>
      </c>
      <c r="G11" s="3395">
        <v>32.487428370950767</v>
      </c>
      <c r="H11" s="3461">
        <v>4210</v>
      </c>
      <c r="I11" s="3395">
        <v>49.23400771839551</v>
      </c>
      <c r="J11" s="3268">
        <v>1565</v>
      </c>
      <c r="K11" s="3463">
        <v>2.4481548775139403</v>
      </c>
      <c r="L11" s="3462">
        <v>18.278563910653727</v>
      </c>
      <c r="M11" s="3461">
        <v>1265</v>
      </c>
      <c r="N11" s="3395">
        <v>14.770202315518652</v>
      </c>
      <c r="O11" s="3461">
        <v>300</v>
      </c>
      <c r="P11" s="3393">
        <v>3.5083615951350717</v>
      </c>
      <c r="Q11" s="3460">
        <v>8550</v>
      </c>
      <c r="R11" s="3459">
        <v>2.6538510479158068</v>
      </c>
      <c r="T11" s="2133"/>
    </row>
    <row r="12" spans="1:35" ht="15.6">
      <c r="A12" s="1813" t="s">
        <v>361</v>
      </c>
      <c r="B12" s="3486" t="s">
        <v>145</v>
      </c>
      <c r="C12" s="3268">
        <v>2500</v>
      </c>
      <c r="D12" s="3463">
        <v>0.96722878695808667</v>
      </c>
      <c r="E12" s="3462">
        <v>74.508050089445447</v>
      </c>
      <c r="F12" s="3461">
        <v>845</v>
      </c>
      <c r="G12" s="3395">
        <v>25.223613595706617</v>
      </c>
      <c r="H12" s="3461">
        <v>1655</v>
      </c>
      <c r="I12" s="3395">
        <v>49.284436493738824</v>
      </c>
      <c r="J12" s="3268">
        <v>855</v>
      </c>
      <c r="K12" s="3463">
        <v>1.3392018043982208</v>
      </c>
      <c r="L12" s="3462">
        <v>25.491949910554563</v>
      </c>
      <c r="M12" s="3461">
        <v>700</v>
      </c>
      <c r="N12" s="3395">
        <v>20.900417412045318</v>
      </c>
      <c r="O12" s="3461">
        <v>155</v>
      </c>
      <c r="P12" s="3393">
        <v>4.5915324985092427</v>
      </c>
      <c r="Q12" s="3460">
        <v>3355</v>
      </c>
      <c r="R12" s="3459">
        <v>1.0409328049011362</v>
      </c>
      <c r="T12" s="2133"/>
      <c r="U12" s="2133"/>
    </row>
    <row r="13" spans="1:35" ht="16.2" thickBot="1">
      <c r="A13" s="3441" t="s">
        <v>46</v>
      </c>
      <c r="B13" s="2147" t="s">
        <v>392</v>
      </c>
      <c r="C13" s="3457">
        <v>154395</v>
      </c>
      <c r="D13" s="3456">
        <v>59.758405678743799</v>
      </c>
      <c r="E13" s="3455">
        <v>81.37926672429424</v>
      </c>
      <c r="F13" s="3453">
        <v>64780</v>
      </c>
      <c r="G13" s="3454">
        <v>34.143281819906811</v>
      </c>
      <c r="H13" s="3453">
        <v>89620</v>
      </c>
      <c r="I13" s="3454">
        <v>47.235984904387422</v>
      </c>
      <c r="J13" s="3457">
        <v>35330</v>
      </c>
      <c r="K13" s="3456">
        <v>55.334878766994549</v>
      </c>
      <c r="L13" s="3455">
        <v>18.62073327570576</v>
      </c>
      <c r="M13" s="3453">
        <v>29140</v>
      </c>
      <c r="N13" s="3454">
        <v>15.35968037781198</v>
      </c>
      <c r="O13" s="3453">
        <v>6185</v>
      </c>
      <c r="P13" s="3452">
        <v>3.2610528978937827</v>
      </c>
      <c r="Q13" s="3451">
        <v>189725</v>
      </c>
      <c r="R13" s="3450">
        <v>58.881912783859022</v>
      </c>
      <c r="T13" s="2133"/>
      <c r="U13" s="2133"/>
    </row>
    <row r="14" spans="1:35" ht="16.2" thickTop="1">
      <c r="A14" s="2432" t="s">
        <v>144</v>
      </c>
      <c r="B14" s="3485"/>
      <c r="C14" s="3613"/>
      <c r="D14" s="3612"/>
      <c r="E14" s="3611"/>
      <c r="F14" s="3607"/>
      <c r="G14" s="3610"/>
      <c r="H14" s="3607"/>
      <c r="I14" s="3610"/>
      <c r="J14" s="3404"/>
      <c r="K14" s="3403"/>
      <c r="L14" s="3402"/>
      <c r="M14" s="3609"/>
      <c r="N14" s="3608"/>
      <c r="O14" s="3607"/>
      <c r="P14" s="3606"/>
      <c r="Q14" s="3587"/>
      <c r="R14" s="3586"/>
      <c r="T14" s="2133"/>
      <c r="U14" s="2133"/>
    </row>
    <row r="15" spans="1:35" ht="15.6">
      <c r="A15" s="302" t="s">
        <v>389</v>
      </c>
      <c r="B15" s="3471" t="s">
        <v>500</v>
      </c>
      <c r="C15" s="3468">
        <v>78735</v>
      </c>
      <c r="D15" s="3470">
        <v>30.474093053679457</v>
      </c>
      <c r="E15" s="2578">
        <v>81.352096959176706</v>
      </c>
      <c r="F15" s="3461">
        <v>33530</v>
      </c>
      <c r="G15" s="3395">
        <v>34.646580494508335</v>
      </c>
      <c r="H15" s="3461">
        <v>45205</v>
      </c>
      <c r="I15" s="3395">
        <v>46.705516464668385</v>
      </c>
      <c r="J15" s="3468">
        <v>18050</v>
      </c>
      <c r="K15" s="3467">
        <v>28.268905457051563</v>
      </c>
      <c r="L15" s="2578">
        <v>18.647903040823284</v>
      </c>
      <c r="M15" s="3461">
        <v>15040</v>
      </c>
      <c r="N15" s="3395">
        <v>15.53991920068607</v>
      </c>
      <c r="O15" s="3461">
        <v>3010</v>
      </c>
      <c r="P15" s="3393">
        <v>3.1079838401372144</v>
      </c>
      <c r="Q15" s="3465">
        <v>96785</v>
      </c>
      <c r="R15" s="3464">
        <v>30.037149569691913</v>
      </c>
      <c r="T15" s="2133"/>
      <c r="U15" s="2133"/>
    </row>
    <row r="16" spans="1:35" ht="15.6">
      <c r="A16" s="3550" t="s">
        <v>507</v>
      </c>
      <c r="B16" s="3469" t="s">
        <v>136</v>
      </c>
      <c r="C16" s="3468">
        <v>25235</v>
      </c>
      <c r="D16" s="3467">
        <v>9.7675012675767423</v>
      </c>
      <c r="E16" s="2578">
        <v>70.681156172977822</v>
      </c>
      <c r="F16" s="3466">
        <v>8810</v>
      </c>
      <c r="G16" s="3395">
        <v>24.675106430652029</v>
      </c>
      <c r="H16" s="3466">
        <v>16425</v>
      </c>
      <c r="I16" s="3395">
        <v>46.006049742325786</v>
      </c>
      <c r="J16" s="3468">
        <v>10470</v>
      </c>
      <c r="K16" s="3467">
        <v>16.396215775953888</v>
      </c>
      <c r="L16" s="2578">
        <v>29.318843827022185</v>
      </c>
      <c r="M16" s="3466">
        <v>8320</v>
      </c>
      <c r="N16" s="3395">
        <v>23.297109567555456</v>
      </c>
      <c r="O16" s="3466">
        <v>2150</v>
      </c>
      <c r="P16" s="3393">
        <v>6.0217342594667267</v>
      </c>
      <c r="Q16" s="3465">
        <v>35705</v>
      </c>
      <c r="R16" s="3464">
        <v>11.080937646449065</v>
      </c>
      <c r="T16" s="2133"/>
      <c r="U16" s="2133"/>
    </row>
    <row r="17" spans="1:21" ht="15.6">
      <c r="A17" s="1813" t="s">
        <v>373</v>
      </c>
      <c r="B17" s="3266" t="s">
        <v>137</v>
      </c>
      <c r="C17" s="3268">
        <v>12680</v>
      </c>
      <c r="D17" s="3463">
        <v>4.9069734137873651</v>
      </c>
      <c r="E17" s="3462">
        <v>73.211295258994042</v>
      </c>
      <c r="F17" s="3461">
        <v>4645</v>
      </c>
      <c r="G17" s="3395">
        <v>26.834902119304733</v>
      </c>
      <c r="H17" s="3461">
        <v>8030</v>
      </c>
      <c r="I17" s="3395">
        <v>46.37639313968932</v>
      </c>
      <c r="J17" s="3268">
        <v>4640</v>
      </c>
      <c r="K17" s="3463">
        <v>7.2661487375477734</v>
      </c>
      <c r="L17" s="3462">
        <v>26.788704741005947</v>
      </c>
      <c r="M17" s="3461">
        <v>3765</v>
      </c>
      <c r="N17" s="3395">
        <v>21.747415834151411</v>
      </c>
      <c r="O17" s="3461">
        <v>875</v>
      </c>
      <c r="P17" s="3393">
        <v>5.0412889068545361</v>
      </c>
      <c r="Q17" s="3460">
        <v>17315</v>
      </c>
      <c r="R17" s="3459">
        <v>5.3744285576842508</v>
      </c>
      <c r="T17" s="2133"/>
      <c r="U17" s="2133"/>
    </row>
    <row r="18" spans="1:21" ht="15.6">
      <c r="A18" s="1813" t="s">
        <v>499</v>
      </c>
      <c r="B18" s="3266" t="s">
        <v>498</v>
      </c>
      <c r="C18" s="3268">
        <v>5140</v>
      </c>
      <c r="D18" s="3463">
        <v>1.9890311069138085</v>
      </c>
      <c r="E18" s="3462">
        <v>59.424144310823316</v>
      </c>
      <c r="F18" s="3461">
        <v>1335</v>
      </c>
      <c r="G18" s="3395">
        <v>15.448658649398705</v>
      </c>
      <c r="H18" s="3461">
        <v>3805</v>
      </c>
      <c r="I18" s="3395">
        <v>43.975485661424607</v>
      </c>
      <c r="J18" s="3268">
        <v>3510</v>
      </c>
      <c r="K18" s="3463">
        <v>5.4962095106822879</v>
      </c>
      <c r="L18" s="3462">
        <v>40.575855689176684</v>
      </c>
      <c r="M18" s="3461">
        <v>2685</v>
      </c>
      <c r="N18" s="3395">
        <v>31.036077705827935</v>
      </c>
      <c r="O18" s="3461">
        <v>825</v>
      </c>
      <c r="P18" s="3393">
        <v>9.5397779833487526</v>
      </c>
      <c r="Q18" s="3460">
        <v>8650</v>
      </c>
      <c r="R18" s="3459">
        <v>2.6839555446586245</v>
      </c>
      <c r="T18" s="2133"/>
      <c r="U18" s="2133"/>
    </row>
    <row r="19" spans="1:21" ht="15.6">
      <c r="A19" s="1813" t="s">
        <v>364</v>
      </c>
      <c r="B19" s="3266" t="s">
        <v>139</v>
      </c>
      <c r="C19" s="3268">
        <v>885</v>
      </c>
      <c r="D19" s="3463">
        <v>0.3421489586518402</v>
      </c>
      <c r="E19" s="3462">
        <v>80.804387568555754</v>
      </c>
      <c r="F19" s="3461">
        <v>385</v>
      </c>
      <c r="G19" s="3395">
        <v>35.100548446069467</v>
      </c>
      <c r="H19" s="3461">
        <v>500</v>
      </c>
      <c r="I19" s="3395">
        <v>45.703839122486286</v>
      </c>
      <c r="J19" s="3268">
        <v>210</v>
      </c>
      <c r="K19" s="3463">
        <v>0.32892675897500157</v>
      </c>
      <c r="L19" s="3462">
        <v>19.195612431444243</v>
      </c>
      <c r="M19" s="3461">
        <v>185</v>
      </c>
      <c r="N19" s="3395">
        <v>17.001828153564897</v>
      </c>
      <c r="O19" s="3461">
        <v>25</v>
      </c>
      <c r="P19" s="3393">
        <v>2.1937842778793417</v>
      </c>
      <c r="Q19" s="3460">
        <v>1095</v>
      </c>
      <c r="R19" s="3459">
        <v>0.33952906635713864</v>
      </c>
      <c r="T19" s="2133"/>
      <c r="U19" s="2133"/>
    </row>
    <row r="20" spans="1:21" ht="15.6">
      <c r="A20" s="1813" t="s">
        <v>363</v>
      </c>
      <c r="B20" s="3266" t="s">
        <v>140</v>
      </c>
      <c r="C20" s="3268">
        <v>4810</v>
      </c>
      <c r="D20" s="3463">
        <v>1.8613058169193435</v>
      </c>
      <c r="E20" s="3462">
        <v>77.689822294022619</v>
      </c>
      <c r="F20" s="3461">
        <v>1830</v>
      </c>
      <c r="G20" s="3395">
        <v>29.547657512116317</v>
      </c>
      <c r="H20" s="3461">
        <v>2980</v>
      </c>
      <c r="I20" s="3395">
        <v>48.142164781906303</v>
      </c>
      <c r="J20" s="3268">
        <v>1380</v>
      </c>
      <c r="K20" s="3463">
        <v>2.1630850197356057</v>
      </c>
      <c r="L20" s="3462">
        <v>22.310177705977381</v>
      </c>
      <c r="M20" s="3461">
        <v>1100</v>
      </c>
      <c r="N20" s="3395">
        <v>17.802907915993536</v>
      </c>
      <c r="O20" s="3461">
        <v>280</v>
      </c>
      <c r="P20" s="3393">
        <v>4.5072697899838445</v>
      </c>
      <c r="Q20" s="3460">
        <v>6190</v>
      </c>
      <c r="R20" s="3459">
        <v>1.9211013900828959</v>
      </c>
      <c r="T20" s="2133"/>
      <c r="U20" s="2133"/>
    </row>
    <row r="21" spans="1:21" ht="15.6">
      <c r="A21" s="1813" t="s">
        <v>361</v>
      </c>
      <c r="B21" s="3266" t="s">
        <v>145</v>
      </c>
      <c r="C21" s="3268">
        <v>1725</v>
      </c>
      <c r="D21" s="3463">
        <v>0.66804197130438492</v>
      </c>
      <c r="E21" s="3462">
        <v>70.305498981670056</v>
      </c>
      <c r="F21" s="3461">
        <v>615</v>
      </c>
      <c r="G21" s="3395">
        <v>25.010183299388999</v>
      </c>
      <c r="H21" s="3461">
        <v>1110</v>
      </c>
      <c r="I21" s="3395">
        <v>45.295315682281057</v>
      </c>
      <c r="J21" s="3268">
        <v>730</v>
      </c>
      <c r="K21" s="3463">
        <v>1.1418457490132197</v>
      </c>
      <c r="L21" s="3462">
        <v>29.694501018329937</v>
      </c>
      <c r="M21" s="3461">
        <v>580</v>
      </c>
      <c r="N21" s="3395">
        <v>23.625254582484725</v>
      </c>
      <c r="O21" s="3461">
        <v>150</v>
      </c>
      <c r="P21" s="3393">
        <v>6.0692464358452138</v>
      </c>
      <c r="Q21" s="3460">
        <v>2455</v>
      </c>
      <c r="R21" s="3459">
        <v>0.76192308766615668</v>
      </c>
      <c r="T21" s="2133"/>
      <c r="U21" s="2133"/>
    </row>
    <row r="22" spans="1:21" ht="16.2" thickBot="1">
      <c r="A22" s="3441" t="s">
        <v>46</v>
      </c>
      <c r="B22" s="2147" t="s">
        <v>392</v>
      </c>
      <c r="C22" s="3457">
        <v>103970</v>
      </c>
      <c r="D22" s="3458">
        <v>40.241594321256201</v>
      </c>
      <c r="E22" s="3455">
        <v>78.476378814525191</v>
      </c>
      <c r="F22" s="3453">
        <v>42340</v>
      </c>
      <c r="G22" s="3454">
        <v>31.959362050616285</v>
      </c>
      <c r="H22" s="3453">
        <v>61630</v>
      </c>
      <c r="I22" s="3454">
        <v>46.517016763908913</v>
      </c>
      <c r="J22" s="3457">
        <v>28515</v>
      </c>
      <c r="K22" s="3456">
        <v>44.665121233005451</v>
      </c>
      <c r="L22" s="3455">
        <v>21.523621185474802</v>
      </c>
      <c r="M22" s="3453">
        <v>23360</v>
      </c>
      <c r="N22" s="3454">
        <v>17.630409021262462</v>
      </c>
      <c r="O22" s="3453">
        <v>5160</v>
      </c>
      <c r="P22" s="3452">
        <v>3.8932121642123376</v>
      </c>
      <c r="Q22" s="3451">
        <v>132485</v>
      </c>
      <c r="R22" s="3450">
        <v>41.118087216140978</v>
      </c>
      <c r="T22" s="2133"/>
      <c r="U22" s="2133"/>
    </row>
    <row r="23" spans="1:21" ht="16.2" thickTop="1">
      <c r="A23" s="855" t="s">
        <v>15</v>
      </c>
      <c r="B23" s="854"/>
      <c r="C23" s="3449"/>
      <c r="D23" s="3448"/>
      <c r="E23" s="3447"/>
      <c r="F23" s="3604"/>
      <c r="G23" s="3605"/>
      <c r="H23" s="3604"/>
      <c r="I23" s="3605"/>
      <c r="J23" s="3449"/>
      <c r="K23" s="3448"/>
      <c r="L23" s="3447"/>
      <c r="M23" s="3604"/>
      <c r="N23" s="3605"/>
      <c r="O23" s="3604"/>
      <c r="P23" s="3603"/>
      <c r="Q23" s="3443"/>
      <c r="R23" s="3442"/>
      <c r="T23" s="2133"/>
      <c r="U23" s="2133"/>
    </row>
    <row r="24" spans="1:21" ht="16.2" thickBot="1">
      <c r="A24" s="3441" t="s">
        <v>46</v>
      </c>
      <c r="B24" s="3440" t="s">
        <v>15</v>
      </c>
      <c r="C24" s="3439">
        <v>258365</v>
      </c>
      <c r="D24" s="3438">
        <v>100</v>
      </c>
      <c r="E24" s="3437">
        <v>80.185654741768602</v>
      </c>
      <c r="F24" s="3435">
        <v>107120</v>
      </c>
      <c r="G24" s="3436">
        <v>33.245295784439385</v>
      </c>
      <c r="H24" s="3435">
        <v>151245</v>
      </c>
      <c r="I24" s="3436">
        <v>46.940358957329202</v>
      </c>
      <c r="J24" s="3439">
        <v>63845</v>
      </c>
      <c r="K24" s="3438">
        <v>100</v>
      </c>
      <c r="L24" s="3437">
        <v>19.814345258231409</v>
      </c>
      <c r="M24" s="3435">
        <v>52500</v>
      </c>
      <c r="N24" s="3436">
        <v>16.293360561867846</v>
      </c>
      <c r="O24" s="3435">
        <v>11345</v>
      </c>
      <c r="P24" s="3434">
        <v>3.5209846963635631</v>
      </c>
      <c r="Q24" s="3433">
        <v>322210</v>
      </c>
      <c r="R24" s="3432">
        <v>100</v>
      </c>
      <c r="T24" s="2133"/>
      <c r="U24" s="2133"/>
    </row>
    <row r="25" spans="1:21" ht="18" thickTop="1">
      <c r="B25" s="3255"/>
      <c r="C25" s="3254"/>
      <c r="D25" s="3254"/>
      <c r="E25" s="3254"/>
      <c r="F25" s="3254"/>
      <c r="G25" s="3254"/>
      <c r="H25" s="3254"/>
      <c r="I25" s="3254"/>
      <c r="J25" s="3254"/>
      <c r="K25" s="3254"/>
      <c r="L25" s="3254"/>
      <c r="M25" s="3254"/>
      <c r="N25" s="3254"/>
      <c r="O25" s="3254"/>
      <c r="P25" s="3254"/>
      <c r="Q25" s="3254"/>
      <c r="R25" s="3254"/>
      <c r="S25" s="3431"/>
    </row>
    <row r="26" spans="1:21">
      <c r="C26" s="3430"/>
      <c r="D26" s="3430"/>
      <c r="E26" s="3430"/>
      <c r="F26" s="3430"/>
      <c r="G26" s="3430"/>
    </row>
    <row r="27" spans="1:21" ht="17.399999999999999">
      <c r="B27" s="3255"/>
      <c r="C27" s="3255"/>
      <c r="D27" s="3255"/>
      <c r="E27" s="3255"/>
    </row>
  </sheetData>
  <mergeCells count="16">
    <mergeCell ref="O5:P5"/>
    <mergeCell ref="A14:B14"/>
    <mergeCell ref="A1:R1"/>
    <mergeCell ref="C3:E3"/>
    <mergeCell ref="F3:G3"/>
    <mergeCell ref="H3:I3"/>
    <mergeCell ref="J3:L3"/>
    <mergeCell ref="M3:N3"/>
    <mergeCell ref="O3:P3"/>
    <mergeCell ref="Q3:R3"/>
    <mergeCell ref="C26:G26"/>
    <mergeCell ref="A23:B23"/>
    <mergeCell ref="A5:B5"/>
    <mergeCell ref="F5:G5"/>
    <mergeCell ref="H5:I5"/>
    <mergeCell ref="M5:N5"/>
  </mergeCells>
  <pageMargins left="0.75" right="0.75" top="1" bottom="1" header="0.5" footer="0.5"/>
  <pageSetup paperSize="9" scale="44" orientation="landscape"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5C78B-CD08-42C2-867C-8CED99310AC4}">
  <sheetPr>
    <tabColor theme="2"/>
  </sheetPr>
  <dimension ref="A1:AH41"/>
  <sheetViews>
    <sheetView showGridLines="0" topLeftCell="A21" zoomScale="80" zoomScaleNormal="80" zoomScaleSheetLayoutView="80" workbookViewId="0">
      <selection activeCell="W32" sqref="W32"/>
    </sheetView>
  </sheetViews>
  <sheetFormatPr defaultColWidth="10" defaultRowHeight="15"/>
  <cols>
    <col min="1" max="1" width="9.6640625" style="716" customWidth="1"/>
    <col min="2" max="2" width="23.33203125" style="716" customWidth="1"/>
    <col min="3" max="4" width="14.44140625" style="716" customWidth="1"/>
    <col min="5" max="5" width="10.77734375" style="716" customWidth="1"/>
    <col min="6" max="6" width="14.44140625" style="716" customWidth="1"/>
    <col min="7" max="7" width="10.77734375" style="716" customWidth="1"/>
    <col min="8" max="8" width="14.44140625" style="716" customWidth="1"/>
    <col min="9" max="9" width="10.77734375" style="716" customWidth="1"/>
    <col min="10" max="11" width="14.44140625" style="11" customWidth="1"/>
    <col min="12" max="12" width="10.77734375" style="11" customWidth="1"/>
    <col min="13" max="13" width="14.44140625" style="2127" customWidth="1"/>
    <col min="14" max="14" width="10.77734375" style="2127" customWidth="1"/>
    <col min="15" max="15" width="14.44140625" style="716" customWidth="1"/>
    <col min="16" max="16" width="10.77734375" style="716" customWidth="1"/>
    <col min="17" max="17" width="14.44140625" style="716" customWidth="1"/>
    <col min="18" max="18" width="11.6640625" style="716" customWidth="1"/>
    <col min="19" max="20" width="10" style="716"/>
    <col min="21" max="21" width="22.77734375" style="716" customWidth="1"/>
    <col min="22" max="16384" width="10" style="716"/>
  </cols>
  <sheetData>
    <row r="1" spans="1:34" ht="19.8" thickBot="1">
      <c r="A1" s="496" t="s">
        <v>510</v>
      </c>
      <c r="B1" s="496"/>
      <c r="C1" s="496"/>
      <c r="D1" s="496"/>
      <c r="E1" s="496"/>
      <c r="F1" s="496"/>
      <c r="G1" s="496"/>
      <c r="H1" s="496"/>
      <c r="I1" s="496"/>
      <c r="J1" s="496"/>
      <c r="K1" s="496"/>
      <c r="L1" s="496"/>
      <c r="M1" s="496"/>
      <c r="N1" s="496"/>
      <c r="O1" s="496"/>
      <c r="P1" s="496"/>
      <c r="Q1" s="496"/>
      <c r="R1" s="496"/>
    </row>
    <row r="2" spans="1:34" ht="16.2" thickTop="1" thickBot="1">
      <c r="M2" s="1637"/>
      <c r="N2" s="1637"/>
    </row>
    <row r="3" spans="1:34" ht="17.399999999999999" thickBot="1">
      <c r="B3" s="2214"/>
      <c r="C3" s="3506" t="s">
        <v>493</v>
      </c>
      <c r="D3" s="3505"/>
      <c r="E3" s="3504"/>
      <c r="F3" s="3501" t="s">
        <v>492</v>
      </c>
      <c r="G3" s="3507"/>
      <c r="H3" s="3503" t="s">
        <v>291</v>
      </c>
      <c r="I3" s="3502"/>
      <c r="J3" s="3506" t="s">
        <v>491</v>
      </c>
      <c r="K3" s="3505"/>
      <c r="L3" s="3504"/>
      <c r="M3" s="3503" t="s">
        <v>290</v>
      </c>
      <c r="N3" s="3502"/>
      <c r="O3" s="3501" t="s">
        <v>100</v>
      </c>
      <c r="P3" s="3500"/>
      <c r="Q3" s="3499" t="s">
        <v>15</v>
      </c>
      <c r="R3" s="3498"/>
    </row>
    <row r="4" spans="1:34" ht="16.8" thickTop="1" thickBot="1">
      <c r="B4" s="2214"/>
      <c r="C4" s="82" t="s">
        <v>8</v>
      </c>
      <c r="D4" s="577" t="s">
        <v>9</v>
      </c>
      <c r="E4" s="9" t="s">
        <v>10</v>
      </c>
      <c r="F4" s="3418" t="s">
        <v>8</v>
      </c>
      <c r="G4" s="3419" t="s">
        <v>10</v>
      </c>
      <c r="H4" s="3418" t="s">
        <v>8</v>
      </c>
      <c r="I4" s="3419" t="s">
        <v>10</v>
      </c>
      <c r="J4" s="16" t="s">
        <v>8</v>
      </c>
      <c r="K4" s="577" t="s">
        <v>9</v>
      </c>
      <c r="L4" s="503" t="s">
        <v>10</v>
      </c>
      <c r="M4" s="3418" t="s">
        <v>8</v>
      </c>
      <c r="N4" s="3419" t="s">
        <v>48</v>
      </c>
      <c r="O4" s="3418" t="s">
        <v>8</v>
      </c>
      <c r="P4" s="3417" t="s">
        <v>10</v>
      </c>
      <c r="Q4" s="823" t="s">
        <v>8</v>
      </c>
      <c r="R4" s="3362" t="s">
        <v>9</v>
      </c>
    </row>
    <row r="5" spans="1:34" ht="15.6">
      <c r="A5" s="2432" t="s">
        <v>143</v>
      </c>
      <c r="B5" s="3485"/>
      <c r="C5" s="3484"/>
      <c r="D5" s="3483"/>
      <c r="E5" s="3482"/>
      <c r="F5" s="3475"/>
      <c r="G5" s="3481"/>
      <c r="H5" s="3475"/>
      <c r="I5" s="3481"/>
      <c r="J5" s="3480"/>
      <c r="K5" s="3479"/>
      <c r="L5" s="3478"/>
      <c r="M5" s="3477"/>
      <c r="N5" s="3476"/>
      <c r="O5" s="3475"/>
      <c r="P5" s="3474"/>
      <c r="Q5" s="3473"/>
      <c r="R5" s="3472"/>
    </row>
    <row r="6" spans="1:34" ht="15.6">
      <c r="A6" s="302" t="s">
        <v>389</v>
      </c>
      <c r="B6" s="3471" t="s">
        <v>500</v>
      </c>
      <c r="C6" s="3468">
        <v>118150</v>
      </c>
      <c r="D6" s="3643">
        <v>45.621954327461445</v>
      </c>
      <c r="E6" s="3642">
        <v>84.177490256987539</v>
      </c>
      <c r="F6" s="3461">
        <v>52150</v>
      </c>
      <c r="G6" s="3395">
        <v>37.153829164202712</v>
      </c>
      <c r="H6" s="3461">
        <v>66000</v>
      </c>
      <c r="I6" s="3395">
        <v>47.023661092784828</v>
      </c>
      <c r="J6" s="3644">
        <v>22210</v>
      </c>
      <c r="K6" s="3643">
        <v>34.710304621684564</v>
      </c>
      <c r="L6" s="3642">
        <v>15.822509743012461</v>
      </c>
      <c r="M6" s="3461">
        <v>18635</v>
      </c>
      <c r="N6" s="3395">
        <v>13.278283234893879</v>
      </c>
      <c r="O6" s="3461">
        <v>3570</v>
      </c>
      <c r="P6" s="3393">
        <v>2.5442265081185833</v>
      </c>
      <c r="Q6" s="3666">
        <v>140355</v>
      </c>
      <c r="R6" s="3665">
        <v>43.460234397981147</v>
      </c>
      <c r="T6" s="2133"/>
      <c r="U6" s="1806"/>
      <c r="W6" s="2133"/>
      <c r="X6" s="2133"/>
      <c r="Y6" s="2133"/>
      <c r="Z6" s="2133"/>
      <c r="AA6" s="2133"/>
      <c r="AB6" s="2133"/>
      <c r="AC6" s="2133"/>
      <c r="AD6" s="2133"/>
      <c r="AE6" s="2133"/>
      <c r="AF6" s="2133"/>
      <c r="AG6" s="2133"/>
      <c r="AH6" s="2133"/>
    </row>
    <row r="7" spans="1:34" ht="15.6">
      <c r="A7" s="3550" t="s">
        <v>136</v>
      </c>
      <c r="B7" s="3550" t="s">
        <v>136</v>
      </c>
      <c r="C7" s="3468">
        <v>36245</v>
      </c>
      <c r="D7" s="3643">
        <v>13.996385737564388</v>
      </c>
      <c r="E7" s="3642">
        <v>73.423542042254951</v>
      </c>
      <c r="F7" s="3466">
        <v>12630</v>
      </c>
      <c r="G7" s="3395">
        <v>25.583892073652443</v>
      </c>
      <c r="H7" s="3466">
        <v>23615</v>
      </c>
      <c r="I7" s="3395">
        <v>47.839649968602508</v>
      </c>
      <c r="J7" s="3644">
        <v>13120</v>
      </c>
      <c r="K7" s="3643">
        <v>20.506087744799238</v>
      </c>
      <c r="L7" s="3642">
        <v>26.576457957745053</v>
      </c>
      <c r="M7" s="3466">
        <v>10505</v>
      </c>
      <c r="N7" s="3395">
        <v>21.27737152348735</v>
      </c>
      <c r="O7" s="3466">
        <v>2615</v>
      </c>
      <c r="P7" s="3393">
        <v>5.2990864342577026</v>
      </c>
      <c r="Q7" s="3666">
        <v>49365</v>
      </c>
      <c r="R7" s="3665">
        <v>15.286030561533339</v>
      </c>
      <c r="T7" s="2133"/>
      <c r="U7" s="1806"/>
      <c r="W7" s="2133"/>
      <c r="AA7" s="2133"/>
      <c r="AH7" s="2133"/>
    </row>
    <row r="8" spans="1:34" ht="15.6">
      <c r="A8" s="2162" t="s">
        <v>373</v>
      </c>
      <c r="B8" s="3353" t="s">
        <v>137</v>
      </c>
      <c r="C8" s="3355">
        <v>15875</v>
      </c>
      <c r="D8" s="3641">
        <v>6.130731270320573</v>
      </c>
      <c r="E8" s="3640">
        <v>75.271417057791695</v>
      </c>
      <c r="F8" s="3639">
        <v>5735</v>
      </c>
      <c r="G8" s="3539">
        <v>27.189114872232494</v>
      </c>
      <c r="H8" s="3639">
        <v>10140</v>
      </c>
      <c r="I8" s="3539">
        <v>48.082302185559186</v>
      </c>
      <c r="J8" s="3355">
        <v>5215</v>
      </c>
      <c r="K8" s="3641">
        <v>8.1524202497616471</v>
      </c>
      <c r="L8" s="3640">
        <v>24.728582942208316</v>
      </c>
      <c r="M8" s="3639">
        <v>4255</v>
      </c>
      <c r="N8" s="3539">
        <v>20.167828189446734</v>
      </c>
      <c r="O8" s="3639">
        <v>960</v>
      </c>
      <c r="P8" s="3537">
        <v>4.5607547527615795</v>
      </c>
      <c r="Q8" s="3358">
        <v>21095</v>
      </c>
      <c r="R8" s="3638">
        <v>6.531250483813535</v>
      </c>
      <c r="T8" s="2133"/>
      <c r="U8" s="1806"/>
    </row>
    <row r="9" spans="1:34" ht="15.6">
      <c r="A9" s="2162" t="s">
        <v>499</v>
      </c>
      <c r="B9" s="3353" t="s">
        <v>498</v>
      </c>
      <c r="C9" s="3355">
        <v>9735</v>
      </c>
      <c r="D9" s="3641">
        <v>3.7594507556743153</v>
      </c>
      <c r="E9" s="3640">
        <v>64.734042553191486</v>
      </c>
      <c r="F9" s="3639">
        <v>2775</v>
      </c>
      <c r="G9" s="3539">
        <v>18.457446808510639</v>
      </c>
      <c r="H9" s="3639">
        <v>6960</v>
      </c>
      <c r="I9" s="3539">
        <v>46.276595744680847</v>
      </c>
      <c r="J9" s="3355">
        <v>5305</v>
      </c>
      <c r="K9" s="3641">
        <v>8.2899610821962781</v>
      </c>
      <c r="L9" s="3640">
        <v>35.265957446808507</v>
      </c>
      <c r="M9" s="3639">
        <v>4145</v>
      </c>
      <c r="N9" s="3539">
        <v>27.566489361702128</v>
      </c>
      <c r="O9" s="3639">
        <v>1160</v>
      </c>
      <c r="P9" s="3537">
        <v>7.6994680851063828</v>
      </c>
      <c r="Q9" s="3358">
        <v>15040</v>
      </c>
      <c r="R9" s="3638">
        <v>4.6569955566564998</v>
      </c>
      <c r="T9" s="2133"/>
      <c r="U9" s="1806"/>
    </row>
    <row r="10" spans="1:34" ht="15.6">
      <c r="A10" s="2162" t="s">
        <v>364</v>
      </c>
      <c r="B10" s="3353" t="s">
        <v>139</v>
      </c>
      <c r="C10" s="3355">
        <v>1145</v>
      </c>
      <c r="D10" s="3641">
        <v>0.44290160402202533</v>
      </c>
      <c r="E10" s="3640">
        <v>86.30549285176825</v>
      </c>
      <c r="F10" s="3639">
        <v>495</v>
      </c>
      <c r="G10" s="3539">
        <v>37.246049661399553</v>
      </c>
      <c r="H10" s="3639">
        <v>650</v>
      </c>
      <c r="I10" s="3539">
        <v>49.059443190368697</v>
      </c>
      <c r="J10" s="3355">
        <v>180</v>
      </c>
      <c r="K10" s="3641">
        <v>0.28445944889889185</v>
      </c>
      <c r="L10" s="3640">
        <v>13.694507148231752</v>
      </c>
      <c r="M10" s="3639">
        <v>140</v>
      </c>
      <c r="N10" s="3539">
        <v>10.534236267870579</v>
      </c>
      <c r="O10" s="3639">
        <v>40</v>
      </c>
      <c r="P10" s="3537">
        <v>3.1602708803611739</v>
      </c>
      <c r="Q10" s="3358">
        <v>1330</v>
      </c>
      <c r="R10" s="3638">
        <v>0.41151243981359631</v>
      </c>
      <c r="T10" s="2133"/>
      <c r="U10" s="1806"/>
    </row>
    <row r="11" spans="1:34" ht="15.6">
      <c r="A11" s="2162" t="s">
        <v>363</v>
      </c>
      <c r="B11" s="3353" t="s">
        <v>140</v>
      </c>
      <c r="C11" s="3355">
        <v>6990</v>
      </c>
      <c r="D11" s="3641">
        <v>2.6983403739371519</v>
      </c>
      <c r="E11" s="3640">
        <v>81.721436089346284</v>
      </c>
      <c r="F11" s="3639">
        <v>2780</v>
      </c>
      <c r="G11" s="3539">
        <v>32.487428370950767</v>
      </c>
      <c r="H11" s="3639">
        <v>4210</v>
      </c>
      <c r="I11" s="3539">
        <v>49.23400771839551</v>
      </c>
      <c r="J11" s="3355">
        <v>1565</v>
      </c>
      <c r="K11" s="3641">
        <v>2.442912739719604</v>
      </c>
      <c r="L11" s="3640">
        <v>18.278563910653727</v>
      </c>
      <c r="M11" s="3639">
        <v>1265</v>
      </c>
      <c r="N11" s="3539">
        <v>14.770202315518652</v>
      </c>
      <c r="O11" s="3639">
        <v>300</v>
      </c>
      <c r="P11" s="3537">
        <v>3.5083615951350717</v>
      </c>
      <c r="Q11" s="3358">
        <v>8550</v>
      </c>
      <c r="R11" s="3638">
        <v>2.6477373008623495</v>
      </c>
      <c r="T11" s="2133"/>
      <c r="U11" s="1806"/>
    </row>
    <row r="12" spans="1:34" ht="15.6">
      <c r="A12" s="2162" t="s">
        <v>361</v>
      </c>
      <c r="B12" s="3353" t="s">
        <v>145</v>
      </c>
      <c r="C12" s="3349">
        <v>2500</v>
      </c>
      <c r="D12" s="3636">
        <v>0.96496173361032378</v>
      </c>
      <c r="E12" s="3635">
        <v>74.508050089445447</v>
      </c>
      <c r="F12" s="3634">
        <v>845</v>
      </c>
      <c r="G12" s="3533">
        <v>25.223613595706617</v>
      </c>
      <c r="H12" s="3634">
        <v>1655</v>
      </c>
      <c r="I12" s="3533">
        <v>49.284436493738824</v>
      </c>
      <c r="J12" s="3349">
        <v>855</v>
      </c>
      <c r="K12" s="3636">
        <v>1.3363342242228162</v>
      </c>
      <c r="L12" s="3635">
        <v>25.491949910554563</v>
      </c>
      <c r="M12" s="3634">
        <v>700</v>
      </c>
      <c r="N12" s="3533">
        <v>20.900417412045318</v>
      </c>
      <c r="O12" s="3634">
        <v>155</v>
      </c>
      <c r="P12" s="3531">
        <v>4.5915324985092427</v>
      </c>
      <c r="Q12" s="3352">
        <v>3355</v>
      </c>
      <c r="R12" s="3633">
        <v>1.0385347803873604</v>
      </c>
      <c r="T12" s="2133"/>
      <c r="U12" s="1806"/>
    </row>
    <row r="13" spans="1:34" ht="16.2" thickBot="1">
      <c r="A13" s="3441" t="s">
        <v>46</v>
      </c>
      <c r="B13" s="2147" t="s">
        <v>392</v>
      </c>
      <c r="C13" s="3664">
        <v>154395</v>
      </c>
      <c r="D13" s="3676">
        <v>59.618340065025833</v>
      </c>
      <c r="E13" s="3661">
        <v>81.37926672429424</v>
      </c>
      <c r="F13" s="3674">
        <v>64780</v>
      </c>
      <c r="G13" s="3675">
        <v>34.143281819906811</v>
      </c>
      <c r="H13" s="3674">
        <v>89620</v>
      </c>
      <c r="I13" s="3675">
        <v>47.235984904387422</v>
      </c>
      <c r="J13" s="3663">
        <v>35330</v>
      </c>
      <c r="K13" s="3662">
        <v>55.216392366483802</v>
      </c>
      <c r="L13" s="3661">
        <v>18.62073327570576</v>
      </c>
      <c r="M13" s="3674">
        <v>29140</v>
      </c>
      <c r="N13" s="3675">
        <v>15.35968037781198</v>
      </c>
      <c r="O13" s="3674">
        <v>6185</v>
      </c>
      <c r="P13" s="3673">
        <v>3.2610528978937827</v>
      </c>
      <c r="Q13" s="3672">
        <v>189725</v>
      </c>
      <c r="R13" s="3671">
        <v>58.746264959514484</v>
      </c>
      <c r="T13" s="2133"/>
      <c r="U13" s="1806"/>
    </row>
    <row r="14" spans="1:34" ht="16.2" thickTop="1">
      <c r="A14" s="2410" t="s">
        <v>144</v>
      </c>
      <c r="B14" s="3547"/>
      <c r="C14" s="3670"/>
      <c r="D14" s="3651"/>
      <c r="E14" s="3653"/>
      <c r="F14" s="3648"/>
      <c r="G14" s="3649"/>
      <c r="H14" s="3648"/>
      <c r="I14" s="3649"/>
      <c r="J14" s="3669"/>
      <c r="K14" s="3654"/>
      <c r="L14" s="3653"/>
      <c r="M14" s="3648"/>
      <c r="N14" s="3649"/>
      <c r="O14" s="3648"/>
      <c r="P14" s="3647"/>
      <c r="Q14" s="3668"/>
      <c r="R14" s="3667"/>
      <c r="T14" s="2133"/>
      <c r="U14" s="1806"/>
    </row>
    <row r="15" spans="1:34" ht="15.6">
      <c r="A15" s="302" t="s">
        <v>389</v>
      </c>
      <c r="B15" s="3487" t="s">
        <v>500</v>
      </c>
      <c r="C15" s="3468">
        <v>78735</v>
      </c>
      <c r="D15" s="3643">
        <v>30.40266590468541</v>
      </c>
      <c r="E15" s="3642">
        <v>81.352096959176706</v>
      </c>
      <c r="F15" s="3461">
        <v>33530</v>
      </c>
      <c r="G15" s="3395">
        <v>34.646580494508335</v>
      </c>
      <c r="H15" s="3461">
        <v>45205</v>
      </c>
      <c r="I15" s="3395">
        <v>46.705516464668385</v>
      </c>
      <c r="J15" s="3644">
        <v>18050</v>
      </c>
      <c r="K15" s="3643">
        <v>28.208374361138461</v>
      </c>
      <c r="L15" s="3642">
        <v>18.647903040823284</v>
      </c>
      <c r="M15" s="3461">
        <v>15040</v>
      </c>
      <c r="N15" s="3395">
        <v>15.53991920068607</v>
      </c>
      <c r="O15" s="3461">
        <v>3010</v>
      </c>
      <c r="P15" s="3393">
        <v>3.1079838401372144</v>
      </c>
      <c r="Q15" s="3666">
        <v>96785</v>
      </c>
      <c r="R15" s="3665">
        <v>29.967952191481785</v>
      </c>
      <c r="T15" s="2133"/>
      <c r="U15" s="1806"/>
    </row>
    <row r="16" spans="1:34" ht="15.6">
      <c r="A16" s="3550" t="s">
        <v>136</v>
      </c>
      <c r="B16" s="3550" t="s">
        <v>136</v>
      </c>
      <c r="C16" s="3468">
        <v>25235</v>
      </c>
      <c r="D16" s="3643">
        <v>9.7446075667827667</v>
      </c>
      <c r="E16" s="3642">
        <v>70.681156172977822</v>
      </c>
      <c r="F16" s="3466">
        <v>8810</v>
      </c>
      <c r="G16" s="3395">
        <v>24.675106430652029</v>
      </c>
      <c r="H16" s="3466">
        <v>16425</v>
      </c>
      <c r="I16" s="3395">
        <v>46.006049742325786</v>
      </c>
      <c r="J16" s="3644">
        <v>10470</v>
      </c>
      <c r="K16" s="3643">
        <v>16.361107203701096</v>
      </c>
      <c r="L16" s="3642">
        <v>29.318843827022185</v>
      </c>
      <c r="M16" s="3466">
        <v>8320</v>
      </c>
      <c r="N16" s="3395">
        <v>23.297109567555456</v>
      </c>
      <c r="O16" s="3466">
        <v>2150</v>
      </c>
      <c r="P16" s="3393">
        <v>6.0217342594667267</v>
      </c>
      <c r="Q16" s="3465">
        <v>35705</v>
      </c>
      <c r="R16" s="3464">
        <v>11.055410196466999</v>
      </c>
      <c r="T16" s="2133"/>
      <c r="U16" s="1806"/>
    </row>
    <row r="17" spans="1:21" ht="15.6">
      <c r="A17" s="2162" t="s">
        <v>373</v>
      </c>
      <c r="B17" s="3353" t="s">
        <v>137</v>
      </c>
      <c r="C17" s="3355">
        <v>12680</v>
      </c>
      <c r="D17" s="3641">
        <v>4.8954721323376091</v>
      </c>
      <c r="E17" s="3640">
        <v>73.211295258994042</v>
      </c>
      <c r="F17" s="3639">
        <v>4645</v>
      </c>
      <c r="G17" s="3539">
        <v>26.834902119304733</v>
      </c>
      <c r="H17" s="3639">
        <v>8030</v>
      </c>
      <c r="I17" s="3539">
        <v>46.37639313968932</v>
      </c>
      <c r="J17" s="3355">
        <v>4640</v>
      </c>
      <c r="K17" s="3641">
        <v>7.2505900189118648</v>
      </c>
      <c r="L17" s="3640">
        <v>26.788704741005947</v>
      </c>
      <c r="M17" s="3639">
        <v>3765</v>
      </c>
      <c r="N17" s="3539">
        <v>21.747415834151411</v>
      </c>
      <c r="O17" s="3639">
        <v>875</v>
      </c>
      <c r="P17" s="3537">
        <v>5.0412889068545361</v>
      </c>
      <c r="Q17" s="3358">
        <v>17315</v>
      </c>
      <c r="R17" s="3638">
        <v>5.3620473440572214</v>
      </c>
      <c r="T17" s="2133"/>
      <c r="U17" s="1806"/>
    </row>
    <row r="18" spans="1:21" ht="15.6">
      <c r="A18" s="2162" t="s">
        <v>499</v>
      </c>
      <c r="B18" s="3353" t="s">
        <v>498</v>
      </c>
      <c r="C18" s="3355">
        <v>5140</v>
      </c>
      <c r="D18" s="3641">
        <v>1.9843690872442792</v>
      </c>
      <c r="E18" s="3640">
        <v>59.424144310823316</v>
      </c>
      <c r="F18" s="3639">
        <v>1335</v>
      </c>
      <c r="G18" s="3539">
        <v>15.448658649398705</v>
      </c>
      <c r="H18" s="3639">
        <v>3805</v>
      </c>
      <c r="I18" s="3539">
        <v>43.975485661424607</v>
      </c>
      <c r="J18" s="3355">
        <v>3510</v>
      </c>
      <c r="K18" s="3641">
        <v>5.4844406933308321</v>
      </c>
      <c r="L18" s="3640">
        <v>40.575855689176684</v>
      </c>
      <c r="M18" s="3639">
        <v>2685</v>
      </c>
      <c r="N18" s="3539">
        <v>31.036077705827935</v>
      </c>
      <c r="O18" s="3639">
        <v>825</v>
      </c>
      <c r="P18" s="3537">
        <v>9.5397779833487526</v>
      </c>
      <c r="Q18" s="3358">
        <v>8650</v>
      </c>
      <c r="R18" s="3638">
        <v>2.6777724450774874</v>
      </c>
      <c r="T18" s="2133"/>
      <c r="U18" s="1806"/>
    </row>
    <row r="19" spans="1:21" ht="15.6">
      <c r="A19" s="2162" t="s">
        <v>364</v>
      </c>
      <c r="B19" s="3353" t="s">
        <v>139</v>
      </c>
      <c r="C19" s="3355">
        <v>885</v>
      </c>
      <c r="D19" s="3641">
        <v>0.34134700780773358</v>
      </c>
      <c r="E19" s="3640">
        <v>80.804387568555754</v>
      </c>
      <c r="F19" s="3639">
        <v>385</v>
      </c>
      <c r="G19" s="3539">
        <v>35.100548446069467</v>
      </c>
      <c r="H19" s="3639">
        <v>500</v>
      </c>
      <c r="I19" s="3539">
        <v>45.703839122486286</v>
      </c>
      <c r="J19" s="3355">
        <v>210</v>
      </c>
      <c r="K19" s="3641">
        <v>0.3282224410371829</v>
      </c>
      <c r="L19" s="3640">
        <v>19.195612431444243</v>
      </c>
      <c r="M19" s="3639">
        <v>185</v>
      </c>
      <c r="N19" s="3539">
        <v>17.001828153564897</v>
      </c>
      <c r="O19" s="3639">
        <v>25</v>
      </c>
      <c r="P19" s="3537">
        <v>2.1937842778793417</v>
      </c>
      <c r="Q19" s="3358">
        <v>1095</v>
      </c>
      <c r="R19" s="3638">
        <v>0.33874688424083849</v>
      </c>
      <c r="T19" s="2133"/>
      <c r="U19" s="1806"/>
    </row>
    <row r="20" spans="1:21" ht="15.6">
      <c r="A20" s="2162" t="s">
        <v>363</v>
      </c>
      <c r="B20" s="3353" t="s">
        <v>140</v>
      </c>
      <c r="C20" s="3355">
        <v>4810</v>
      </c>
      <c r="D20" s="3641">
        <v>1.8569431680400348</v>
      </c>
      <c r="E20" s="3640">
        <v>77.689822294022619</v>
      </c>
      <c r="F20" s="3639">
        <v>1830</v>
      </c>
      <c r="G20" s="3539">
        <v>29.547657512116317</v>
      </c>
      <c r="H20" s="3639">
        <v>2980</v>
      </c>
      <c r="I20" s="3539">
        <v>48.142164781906303</v>
      </c>
      <c r="J20" s="3355">
        <v>1380</v>
      </c>
      <c r="K20" s="3641">
        <v>2.1584532908207126</v>
      </c>
      <c r="L20" s="3640">
        <v>22.310177705977381</v>
      </c>
      <c r="M20" s="3639">
        <v>1100</v>
      </c>
      <c r="N20" s="3539">
        <v>17.802907915993536</v>
      </c>
      <c r="O20" s="3639">
        <v>280</v>
      </c>
      <c r="P20" s="3537">
        <v>4.5072697899838445</v>
      </c>
      <c r="Q20" s="3358">
        <v>6190</v>
      </c>
      <c r="R20" s="3638">
        <v>1.916675697852642</v>
      </c>
      <c r="T20" s="2133"/>
      <c r="U20" s="1806"/>
    </row>
    <row r="21" spans="1:21" ht="15.6">
      <c r="A21" s="2162" t="s">
        <v>361</v>
      </c>
      <c r="B21" s="3637" t="s">
        <v>145</v>
      </c>
      <c r="C21" s="3349">
        <v>1725</v>
      </c>
      <c r="D21" s="3636">
        <v>0.66647617135310888</v>
      </c>
      <c r="E21" s="3635">
        <v>70.305498981670056</v>
      </c>
      <c r="F21" s="3634">
        <v>615</v>
      </c>
      <c r="G21" s="3533">
        <v>25.010183299388999</v>
      </c>
      <c r="H21" s="3634">
        <v>1110</v>
      </c>
      <c r="I21" s="3533">
        <v>45.295315682281057</v>
      </c>
      <c r="J21" s="3349">
        <v>730</v>
      </c>
      <c r="K21" s="3636">
        <v>1.1394007596005065</v>
      </c>
      <c r="L21" s="3635">
        <v>29.694501018329937</v>
      </c>
      <c r="M21" s="3634">
        <v>580</v>
      </c>
      <c r="N21" s="3533">
        <v>23.625254582484725</v>
      </c>
      <c r="O21" s="3634">
        <v>150</v>
      </c>
      <c r="P21" s="3531">
        <v>6.0692464358452138</v>
      </c>
      <c r="Q21" s="3352">
        <v>2455</v>
      </c>
      <c r="R21" s="3633">
        <v>0.76016782523881032</v>
      </c>
      <c r="T21" s="2133"/>
      <c r="U21" s="1806"/>
    </row>
    <row r="22" spans="1:21" ht="16.2" thickBot="1">
      <c r="A22" s="3441" t="s">
        <v>46</v>
      </c>
      <c r="B22" s="2147" t="s">
        <v>392</v>
      </c>
      <c r="C22" s="3664">
        <v>103970</v>
      </c>
      <c r="D22" s="3662">
        <v>40.147273471468175</v>
      </c>
      <c r="E22" s="3661">
        <v>78.476378814525191</v>
      </c>
      <c r="F22" s="3659">
        <v>42340</v>
      </c>
      <c r="G22" s="3660">
        <v>31.959362050616285</v>
      </c>
      <c r="H22" s="3659">
        <v>61630</v>
      </c>
      <c r="I22" s="3660">
        <v>46.517016763908913</v>
      </c>
      <c r="J22" s="3663">
        <v>28515</v>
      </c>
      <c r="K22" s="3662">
        <v>44.569481564839556</v>
      </c>
      <c r="L22" s="3661">
        <v>21.523621185474802</v>
      </c>
      <c r="M22" s="3659">
        <v>23360</v>
      </c>
      <c r="N22" s="3660">
        <v>17.630409021262462</v>
      </c>
      <c r="O22" s="3659">
        <v>5160</v>
      </c>
      <c r="P22" s="3658">
        <v>3.8932121642123376</v>
      </c>
      <c r="Q22" s="3657">
        <v>132485</v>
      </c>
      <c r="R22" s="3656">
        <v>41.023362387948787</v>
      </c>
      <c r="T22" s="2133"/>
      <c r="U22" s="1806"/>
    </row>
    <row r="23" spans="1:21" ht="16.2" thickTop="1">
      <c r="A23" s="2410" t="s">
        <v>145</v>
      </c>
      <c r="B23" s="3547"/>
      <c r="C23" s="3655"/>
      <c r="D23" s="3654"/>
      <c r="E23" s="3653"/>
      <c r="F23" s="3648"/>
      <c r="G23" s="3649"/>
      <c r="H23" s="3648"/>
      <c r="I23" s="3649"/>
      <c r="J23" s="3652"/>
      <c r="K23" s="3651"/>
      <c r="L23" s="3650"/>
      <c r="M23" s="3648"/>
      <c r="N23" s="3649"/>
      <c r="O23" s="3648"/>
      <c r="P23" s="3647"/>
      <c r="Q23" s="3646"/>
      <c r="R23" s="3645"/>
      <c r="T23" s="2133"/>
      <c r="U23" s="1806"/>
    </row>
    <row r="24" spans="1:21" ht="15.6">
      <c r="A24" s="302" t="s">
        <v>389</v>
      </c>
      <c r="B24" s="3487" t="s">
        <v>500</v>
      </c>
      <c r="C24" s="3468">
        <v>515</v>
      </c>
      <c r="D24" s="3643">
        <v>0.19808938349023453</v>
      </c>
      <c r="E24" s="3642">
        <v>80.914826498422713</v>
      </c>
      <c r="F24" s="3461">
        <v>225</v>
      </c>
      <c r="G24" s="3395">
        <v>35.646687697160885</v>
      </c>
      <c r="H24" s="3461">
        <v>285</v>
      </c>
      <c r="I24" s="3395">
        <v>45.268138801261834</v>
      </c>
      <c r="J24" s="3644">
        <v>120</v>
      </c>
      <c r="K24" s="3643">
        <v>0.18911864459761493</v>
      </c>
      <c r="L24" s="3642">
        <v>19.085173501577287</v>
      </c>
      <c r="M24" s="3461">
        <v>105</v>
      </c>
      <c r="N24" s="3395">
        <v>16.561514195583594</v>
      </c>
      <c r="O24" s="3461">
        <v>15</v>
      </c>
      <c r="P24" s="3393">
        <v>2.5236593059936907</v>
      </c>
      <c r="Q24" s="3465">
        <v>635</v>
      </c>
      <c r="R24" s="3464">
        <v>0.19631217971544024</v>
      </c>
      <c r="T24" s="2133"/>
      <c r="U24" s="1806"/>
    </row>
    <row r="25" spans="1:21" ht="15.6">
      <c r="A25" s="3550" t="s">
        <v>136</v>
      </c>
      <c r="B25" s="3550" t="s">
        <v>136</v>
      </c>
      <c r="C25" s="3468">
        <v>95</v>
      </c>
      <c r="D25" s="3643">
        <v>3.6297080015754477E-2</v>
      </c>
      <c r="E25" s="3642">
        <v>85.454545454545453</v>
      </c>
      <c r="F25" s="3466">
        <v>50</v>
      </c>
      <c r="G25" s="3395">
        <v>43.636363636363633</v>
      </c>
      <c r="H25" s="3466">
        <v>45</v>
      </c>
      <c r="I25" s="3395">
        <v>41.818181818181813</v>
      </c>
      <c r="J25" s="3644">
        <v>15</v>
      </c>
      <c r="K25" s="3643">
        <v>2.5007424079023462E-2</v>
      </c>
      <c r="L25" s="3642">
        <v>14.545454545454545</v>
      </c>
      <c r="M25" s="3466">
        <v>15</v>
      </c>
      <c r="N25" s="3395">
        <v>12.727272727272727</v>
      </c>
      <c r="O25" s="3466">
        <v>0</v>
      </c>
      <c r="P25" s="3393">
        <v>1.8181818181818181</v>
      </c>
      <c r="Q25" s="3465">
        <v>110</v>
      </c>
      <c r="R25" s="3464">
        <v>3.4060472821290891E-2</v>
      </c>
      <c r="T25" s="2133"/>
      <c r="U25" s="1806"/>
    </row>
    <row r="26" spans="1:21" ht="15.6">
      <c r="A26" s="2162" t="s">
        <v>373</v>
      </c>
      <c r="B26" s="3353" t="s">
        <v>137</v>
      </c>
      <c r="C26" s="3355">
        <v>25</v>
      </c>
      <c r="D26" s="3641">
        <v>9.6534787275942748E-3</v>
      </c>
      <c r="E26" s="3640">
        <v>80.645161290322577</v>
      </c>
      <c r="F26" s="3639">
        <v>5</v>
      </c>
      <c r="G26" s="3539">
        <v>22.58064516129032</v>
      </c>
      <c r="H26" s="3639">
        <v>20</v>
      </c>
      <c r="I26" s="3539">
        <v>58.064516129032263</v>
      </c>
      <c r="J26" s="3355">
        <v>5</v>
      </c>
      <c r="K26" s="3641">
        <v>9.3777840296337973E-3</v>
      </c>
      <c r="L26" s="3640">
        <v>19.35483870967742</v>
      </c>
      <c r="M26" s="3639">
        <v>5</v>
      </c>
      <c r="N26" s="3539">
        <v>16.129032258064516</v>
      </c>
      <c r="O26" s="3639">
        <v>0</v>
      </c>
      <c r="P26" s="3537">
        <v>3.225806451612903</v>
      </c>
      <c r="Q26" s="3358">
        <v>30</v>
      </c>
      <c r="R26" s="3638">
        <v>9.598860522363797E-3</v>
      </c>
      <c r="T26" s="2133"/>
      <c r="U26" s="1806"/>
    </row>
    <row r="27" spans="1:21" ht="15.6">
      <c r="A27" s="2162" t="s">
        <v>499</v>
      </c>
      <c r="B27" s="3353" t="s">
        <v>498</v>
      </c>
      <c r="C27" s="3355">
        <v>15</v>
      </c>
      <c r="D27" s="3641">
        <v>5.0198089383490232E-3</v>
      </c>
      <c r="E27" s="3640" t="s">
        <v>273</v>
      </c>
      <c r="F27" s="3639">
        <v>10</v>
      </c>
      <c r="G27" s="3539" t="s">
        <v>273</v>
      </c>
      <c r="H27" s="3639">
        <v>5</v>
      </c>
      <c r="I27" s="3539" t="s">
        <v>273</v>
      </c>
      <c r="J27" s="3355">
        <v>5</v>
      </c>
      <c r="K27" s="3641">
        <v>1.0940748034572763E-2</v>
      </c>
      <c r="L27" s="3640" t="s">
        <v>273</v>
      </c>
      <c r="M27" s="3639">
        <v>5</v>
      </c>
      <c r="N27" s="3539" t="s">
        <v>273</v>
      </c>
      <c r="O27" s="3639">
        <v>0</v>
      </c>
      <c r="P27" s="3537" t="s">
        <v>273</v>
      </c>
      <c r="Q27" s="3358">
        <v>20</v>
      </c>
      <c r="R27" s="3638">
        <v>6.1928132402347081E-3</v>
      </c>
      <c r="T27" s="2133"/>
      <c r="U27" s="1806"/>
    </row>
    <row r="28" spans="1:21" ht="15.6">
      <c r="A28" s="2162" t="s">
        <v>364</v>
      </c>
      <c r="B28" s="3353" t="s">
        <v>139</v>
      </c>
      <c r="C28" s="3355">
        <v>0</v>
      </c>
      <c r="D28" s="3641">
        <v>3.8613914910377108E-4</v>
      </c>
      <c r="E28" s="3640" t="s">
        <v>273</v>
      </c>
      <c r="F28" s="3639">
        <v>0</v>
      </c>
      <c r="G28" s="3539" t="s">
        <v>273</v>
      </c>
      <c r="H28" s="3639">
        <v>0</v>
      </c>
      <c r="I28" s="3539" t="s">
        <v>273</v>
      </c>
      <c r="J28" s="3355">
        <v>0</v>
      </c>
      <c r="K28" s="3641">
        <v>0</v>
      </c>
      <c r="L28" s="3640" t="s">
        <v>273</v>
      </c>
      <c r="M28" s="3639">
        <v>0</v>
      </c>
      <c r="N28" s="3539" t="s">
        <v>273</v>
      </c>
      <c r="O28" s="3639">
        <v>0</v>
      </c>
      <c r="P28" s="3537" t="s">
        <v>273</v>
      </c>
      <c r="Q28" s="3358">
        <v>0</v>
      </c>
      <c r="R28" s="3638">
        <v>3.0964066201173538E-4</v>
      </c>
      <c r="T28" s="2133"/>
      <c r="U28" s="1806"/>
    </row>
    <row r="29" spans="1:21" ht="15.6">
      <c r="A29" s="2162" t="s">
        <v>363</v>
      </c>
      <c r="B29" s="3353" t="s">
        <v>140</v>
      </c>
      <c r="C29" s="3355">
        <v>45</v>
      </c>
      <c r="D29" s="3641">
        <v>1.7762400858773467E-2</v>
      </c>
      <c r="E29" s="3640">
        <v>93.877551020408163</v>
      </c>
      <c r="F29" s="3639">
        <v>25</v>
      </c>
      <c r="G29" s="3539">
        <v>55.102040816326522</v>
      </c>
      <c r="H29" s="3639">
        <v>20</v>
      </c>
      <c r="I29" s="3539">
        <v>38.775510204081634</v>
      </c>
      <c r="J29" s="3355">
        <v>5</v>
      </c>
      <c r="K29" s="3641">
        <v>4.6888920148168986E-3</v>
      </c>
      <c r="L29" s="3640">
        <v>6.1224489795918364</v>
      </c>
      <c r="M29" s="3639">
        <v>0</v>
      </c>
      <c r="N29" s="3539">
        <v>4.0816326530612246</v>
      </c>
      <c r="O29" s="3639">
        <v>0</v>
      </c>
      <c r="P29" s="3537">
        <v>2.0408163265306123</v>
      </c>
      <c r="Q29" s="3358">
        <v>50</v>
      </c>
      <c r="R29" s="3638">
        <v>1.5172392438575034E-2</v>
      </c>
      <c r="T29" s="2133"/>
      <c r="U29" s="1806"/>
    </row>
    <row r="30" spans="1:21" ht="15.6">
      <c r="A30" s="2162" t="s">
        <v>361</v>
      </c>
      <c r="B30" s="3637" t="s">
        <v>145</v>
      </c>
      <c r="C30" s="3349">
        <v>10</v>
      </c>
      <c r="D30" s="3636">
        <v>3.4752523419339394E-3</v>
      </c>
      <c r="E30" s="3635" t="s">
        <v>273</v>
      </c>
      <c r="F30" s="3634">
        <v>5</v>
      </c>
      <c r="G30" s="3533" t="s">
        <v>273</v>
      </c>
      <c r="H30" s="3634">
        <v>5</v>
      </c>
      <c r="I30" s="3533" t="s">
        <v>273</v>
      </c>
      <c r="J30" s="3349">
        <v>0</v>
      </c>
      <c r="K30" s="3636">
        <v>0</v>
      </c>
      <c r="L30" s="3635" t="s">
        <v>273</v>
      </c>
      <c r="M30" s="3634">
        <v>0</v>
      </c>
      <c r="N30" s="3533" t="s">
        <v>273</v>
      </c>
      <c r="O30" s="3634">
        <v>0</v>
      </c>
      <c r="P30" s="3531" t="s">
        <v>273</v>
      </c>
      <c r="Q30" s="3352">
        <v>10</v>
      </c>
      <c r="R30" s="3633">
        <v>2.7867659581056184E-3</v>
      </c>
      <c r="T30" s="2133"/>
      <c r="U30" s="1806"/>
    </row>
    <row r="31" spans="1:21" s="3620" customFormat="1" ht="16.2" thickBot="1">
      <c r="A31" s="3632" t="s">
        <v>46</v>
      </c>
      <c r="B31" s="3631" t="s">
        <v>392</v>
      </c>
      <c r="C31" s="3630">
        <v>605</v>
      </c>
      <c r="D31" s="3629">
        <v>0.23438646350598902</v>
      </c>
      <c r="E31" s="3628">
        <v>81.586021505376351</v>
      </c>
      <c r="F31" s="3626">
        <v>275</v>
      </c>
      <c r="G31" s="3627">
        <v>36.827956989247312</v>
      </c>
      <c r="H31" s="3626">
        <v>335</v>
      </c>
      <c r="I31" s="3627">
        <v>44.758064516129032</v>
      </c>
      <c r="J31" s="3630">
        <v>135</v>
      </c>
      <c r="K31" s="3629">
        <v>0.21412606867663839</v>
      </c>
      <c r="L31" s="3628">
        <v>18.413978494623656</v>
      </c>
      <c r="M31" s="3626">
        <v>120</v>
      </c>
      <c r="N31" s="3627">
        <v>15.994623655913978</v>
      </c>
      <c r="O31" s="3626">
        <v>20</v>
      </c>
      <c r="P31" s="3625">
        <v>2.4193548387096775</v>
      </c>
      <c r="Q31" s="3624">
        <v>745</v>
      </c>
      <c r="R31" s="3623">
        <v>0.23037265253673112</v>
      </c>
      <c r="T31" s="3622"/>
      <c r="U31" s="3621"/>
    </row>
    <row r="32" spans="1:21" ht="16.2" thickTop="1">
      <c r="A32" s="855" t="s">
        <v>15</v>
      </c>
      <c r="B32" s="854"/>
      <c r="C32" s="3449"/>
      <c r="D32" s="3618"/>
      <c r="E32" s="3617"/>
      <c r="F32" s="3445"/>
      <c r="G32" s="3446"/>
      <c r="H32" s="3445"/>
      <c r="I32" s="3446"/>
      <c r="J32" s="3619"/>
      <c r="K32" s="3618"/>
      <c r="L32" s="3617"/>
      <c r="M32" s="3445"/>
      <c r="N32" s="3446"/>
      <c r="O32" s="3445"/>
      <c r="P32" s="3444"/>
      <c r="Q32" s="3443"/>
      <c r="R32" s="3442"/>
      <c r="T32" s="2133"/>
      <c r="U32" s="1806"/>
    </row>
    <row r="33" spans="1:21" ht="16.2" thickBot="1">
      <c r="A33" s="3441" t="s">
        <v>46</v>
      </c>
      <c r="B33" s="3440" t="s">
        <v>15</v>
      </c>
      <c r="C33" s="3439">
        <v>258975</v>
      </c>
      <c r="D33" s="3615">
        <v>100</v>
      </c>
      <c r="E33" s="3614">
        <v>80.188880803827161</v>
      </c>
      <c r="F33" s="3435">
        <v>107395</v>
      </c>
      <c r="G33" s="3436">
        <v>33.253549256088313</v>
      </c>
      <c r="H33" s="3435">
        <v>151580</v>
      </c>
      <c r="I33" s="3436">
        <v>46.935331547738848</v>
      </c>
      <c r="J33" s="3616">
        <v>63980</v>
      </c>
      <c r="K33" s="3615">
        <v>99.999999999999986</v>
      </c>
      <c r="L33" s="3614">
        <v>19.811119196172839</v>
      </c>
      <c r="M33" s="3435">
        <v>52620</v>
      </c>
      <c r="N33" s="3436">
        <v>16.292672353733494</v>
      </c>
      <c r="O33" s="3435">
        <v>11365</v>
      </c>
      <c r="P33" s="3434">
        <v>3.5184468424393489</v>
      </c>
      <c r="Q33" s="3433">
        <v>322955</v>
      </c>
      <c r="R33" s="3432">
        <v>100</v>
      </c>
      <c r="T33" s="2133"/>
      <c r="U33" s="1806"/>
    </row>
    <row r="34" spans="1:21" ht="15.6" thickTop="1"/>
    <row r="39" spans="1:21" ht="17.399999999999999">
      <c r="B39" s="3255"/>
      <c r="C39" s="3254"/>
      <c r="D39" s="3254"/>
      <c r="E39" s="3254"/>
      <c r="F39" s="3254"/>
      <c r="G39" s="3254"/>
      <c r="H39" s="3254"/>
      <c r="I39" s="3254"/>
      <c r="J39" s="3254"/>
      <c r="K39" s="3254"/>
      <c r="L39" s="3254"/>
      <c r="M39" s="3254"/>
      <c r="N39" s="3254"/>
      <c r="O39" s="3254"/>
      <c r="P39" s="3254"/>
      <c r="Q39" s="3254"/>
      <c r="R39" s="3254"/>
      <c r="S39" s="1806"/>
    </row>
    <row r="40" spans="1:21">
      <c r="C40" s="3430"/>
      <c r="D40" s="3430"/>
      <c r="E40" s="3430"/>
      <c r="F40" s="3430"/>
      <c r="G40" s="3430"/>
    </row>
    <row r="41" spans="1:21" ht="17.399999999999999">
      <c r="B41" s="3255"/>
      <c r="C41" s="3255"/>
      <c r="D41" s="3255"/>
      <c r="E41" s="3255"/>
    </row>
  </sheetData>
  <mergeCells count="32">
    <mergeCell ref="A1:R1"/>
    <mergeCell ref="O3:P3"/>
    <mergeCell ref="Q3:R3"/>
    <mergeCell ref="C3:E3"/>
    <mergeCell ref="F3:G3"/>
    <mergeCell ref="H3:I3"/>
    <mergeCell ref="J3:L3"/>
    <mergeCell ref="M3:N3"/>
    <mergeCell ref="A14:B14"/>
    <mergeCell ref="F14:G14"/>
    <mergeCell ref="H14:I14"/>
    <mergeCell ref="M14:N14"/>
    <mergeCell ref="O14:P14"/>
    <mergeCell ref="A5:B5"/>
    <mergeCell ref="C5:E5"/>
    <mergeCell ref="F5:G5"/>
    <mergeCell ref="H5:I5"/>
    <mergeCell ref="J5:L5"/>
    <mergeCell ref="O5:P5"/>
    <mergeCell ref="Q5:R5"/>
    <mergeCell ref="M5:N5"/>
    <mergeCell ref="M32:N32"/>
    <mergeCell ref="O32:P32"/>
    <mergeCell ref="M23:N23"/>
    <mergeCell ref="O23:P23"/>
    <mergeCell ref="C40:G40"/>
    <mergeCell ref="F23:G23"/>
    <mergeCell ref="H23:I23"/>
    <mergeCell ref="A23:B23"/>
    <mergeCell ref="A32:B32"/>
    <mergeCell ref="F32:G32"/>
    <mergeCell ref="H32:I32"/>
  </mergeCells>
  <pageMargins left="0.75" right="0.75" top="1" bottom="1" header="0.5" footer="0.5"/>
  <pageSetup paperSize="9" scale="44" orientation="landscape"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55674-389B-4039-B867-A85490377B77}">
  <sheetPr>
    <tabColor theme="2"/>
  </sheetPr>
  <dimension ref="A1:R17"/>
  <sheetViews>
    <sheetView showGridLines="0" topLeftCell="A18" zoomScale="50" zoomScaleNormal="50" zoomScaleSheetLayoutView="80" workbookViewId="0">
      <selection activeCell="W32" sqref="W32"/>
    </sheetView>
  </sheetViews>
  <sheetFormatPr defaultColWidth="10" defaultRowHeight="15"/>
  <cols>
    <col min="1" max="1" width="9.6640625" style="541" customWidth="1"/>
    <col min="2" max="2" width="45.21875" style="541" customWidth="1"/>
    <col min="3" max="3" width="14.109375" style="541" customWidth="1"/>
    <col min="4" max="5" width="10.77734375" style="541" customWidth="1"/>
    <col min="6" max="6" width="14.109375" style="541" customWidth="1"/>
    <col min="7" max="8" width="10.77734375" style="541" customWidth="1"/>
    <col min="9" max="9" width="14.109375" style="541" customWidth="1"/>
    <col min="10" max="11" width="10.77734375" style="541" customWidth="1"/>
    <col min="12" max="12" width="14.109375" style="541" customWidth="1"/>
    <col min="13" max="14" width="10.77734375" style="541" customWidth="1"/>
    <col min="15" max="15" width="14.109375" style="541" customWidth="1"/>
    <col min="16" max="16" width="10.77734375" style="541" customWidth="1"/>
    <col min="17" max="17" width="12.21875" style="541" customWidth="1"/>
    <col min="18" max="18" width="13.88671875" style="541" customWidth="1"/>
    <col min="19" max="19" width="12.5546875" style="541" customWidth="1"/>
    <col min="20" max="16384" width="10" style="541"/>
  </cols>
  <sheetData>
    <row r="1" spans="1:18" ht="19.5" customHeight="1" thickBot="1">
      <c r="A1" s="496" t="s">
        <v>532</v>
      </c>
      <c r="B1" s="496"/>
      <c r="C1" s="496"/>
      <c r="D1" s="496"/>
      <c r="E1" s="496"/>
      <c r="F1" s="496"/>
      <c r="G1" s="496"/>
      <c r="H1" s="496"/>
      <c r="I1" s="496"/>
      <c r="J1" s="496"/>
      <c r="K1" s="496"/>
      <c r="L1" s="496"/>
      <c r="M1" s="496"/>
      <c r="N1" s="496"/>
      <c r="O1" s="496"/>
      <c r="P1" s="496"/>
    </row>
    <row r="2" spans="1:18" ht="16.2" thickTop="1" thickBot="1">
      <c r="B2" s="1804"/>
      <c r="C2" s="1804"/>
      <c r="D2" s="1804"/>
      <c r="E2" s="1804"/>
      <c r="F2" s="1804"/>
      <c r="G2" s="1804"/>
      <c r="H2" s="1804"/>
      <c r="I2" s="1804"/>
      <c r="J2" s="1804"/>
      <c r="K2" s="1804"/>
      <c r="L2" s="1804"/>
      <c r="M2" s="1804"/>
      <c r="N2" s="1804"/>
      <c r="O2" s="1804"/>
      <c r="P2" s="1804"/>
    </row>
    <row r="3" spans="1:18" ht="17.399999999999999" thickBot="1">
      <c r="C3" s="757" t="s">
        <v>119</v>
      </c>
      <c r="D3" s="3222"/>
      <c r="E3" s="3221"/>
      <c r="F3" s="3220" t="s">
        <v>120</v>
      </c>
      <c r="G3" s="3222"/>
      <c r="H3" s="3221"/>
      <c r="I3" s="3220" t="s">
        <v>121</v>
      </c>
      <c r="J3" s="3222"/>
      <c r="K3" s="3221"/>
      <c r="L3" s="3220" t="s">
        <v>122</v>
      </c>
      <c r="M3" s="3222"/>
      <c r="N3" s="3221"/>
      <c r="O3" s="1900" t="s">
        <v>312</v>
      </c>
      <c r="P3" s="3688"/>
    </row>
    <row r="4" spans="1:18" ht="16.8" thickTop="1" thickBot="1">
      <c r="A4" s="3219"/>
      <c r="B4" s="3219"/>
      <c r="C4" s="3218" t="s">
        <v>8</v>
      </c>
      <c r="D4" s="3217" t="s">
        <v>9</v>
      </c>
      <c r="E4" s="3216" t="s">
        <v>10</v>
      </c>
      <c r="F4" s="1286" t="s">
        <v>8</v>
      </c>
      <c r="G4" s="3217" t="s">
        <v>9</v>
      </c>
      <c r="H4" s="3216" t="s">
        <v>10</v>
      </c>
      <c r="I4" s="1286" t="s">
        <v>8</v>
      </c>
      <c r="J4" s="3217" t="s">
        <v>9</v>
      </c>
      <c r="K4" s="3216" t="s">
        <v>10</v>
      </c>
      <c r="L4" s="1286" t="s">
        <v>8</v>
      </c>
      <c r="M4" s="3217" t="s">
        <v>9</v>
      </c>
      <c r="N4" s="3216" t="s">
        <v>10</v>
      </c>
      <c r="O4" s="1286" t="s">
        <v>8</v>
      </c>
      <c r="P4" s="3215" t="s">
        <v>9</v>
      </c>
      <c r="R4" s="3195"/>
    </row>
    <row r="5" spans="1:18">
      <c r="A5" s="3687" t="s">
        <v>531</v>
      </c>
      <c r="B5" s="88" t="s">
        <v>530</v>
      </c>
      <c r="C5" s="3214">
        <v>637500</v>
      </c>
      <c r="D5" s="3210">
        <v>47.5145599518221</v>
      </c>
      <c r="E5" s="103">
        <v>53.313641434609458</v>
      </c>
      <c r="F5" s="3213">
        <v>264745</v>
      </c>
      <c r="G5" s="3210">
        <v>45.275026336311278</v>
      </c>
      <c r="H5" s="103">
        <v>22.140256273447548</v>
      </c>
      <c r="I5" s="3213">
        <v>187335</v>
      </c>
      <c r="J5" s="3210">
        <v>36.247663569485347</v>
      </c>
      <c r="K5" s="103">
        <v>15.666516691560304</v>
      </c>
      <c r="L5" s="3213">
        <v>106180</v>
      </c>
      <c r="M5" s="3210">
        <v>27.14237874786868</v>
      </c>
      <c r="N5" s="103">
        <v>8.8795856003826881</v>
      </c>
      <c r="O5" s="3213">
        <v>1195755</v>
      </c>
      <c r="P5" s="3208">
        <v>42.186589877863042</v>
      </c>
      <c r="Q5" s="542"/>
      <c r="R5" s="3195"/>
    </row>
    <row r="6" spans="1:18">
      <c r="A6" s="3687" t="s">
        <v>529</v>
      </c>
      <c r="B6" s="88" t="s">
        <v>528</v>
      </c>
      <c r="C6" s="3211">
        <v>11675</v>
      </c>
      <c r="D6" s="3210">
        <v>0.87016860774513405</v>
      </c>
      <c r="E6" s="103">
        <v>40.793151642208244</v>
      </c>
      <c r="F6" s="3209">
        <v>7335</v>
      </c>
      <c r="G6" s="3210">
        <v>1.254224070704445</v>
      </c>
      <c r="H6" s="103">
        <v>25.625436757512226</v>
      </c>
      <c r="I6" s="3209">
        <v>5865</v>
      </c>
      <c r="J6" s="3210">
        <v>1.1352246649665063</v>
      </c>
      <c r="K6" s="103">
        <v>20.499650593990218</v>
      </c>
      <c r="L6" s="3209">
        <v>3745</v>
      </c>
      <c r="M6" s="3210">
        <v>0.95708212654241309</v>
      </c>
      <c r="N6" s="103">
        <v>13.081761006289309</v>
      </c>
      <c r="O6" s="3209">
        <v>28620</v>
      </c>
      <c r="P6" s="3208">
        <v>1.0097229047985123</v>
      </c>
      <c r="Q6" s="542"/>
      <c r="R6" s="3195"/>
    </row>
    <row r="7" spans="1:18">
      <c r="A7" s="3687" t="s">
        <v>527</v>
      </c>
      <c r="B7" s="88" t="s">
        <v>526</v>
      </c>
      <c r="C7" s="3211">
        <v>333975</v>
      </c>
      <c r="D7" s="3210">
        <v>24.892039466525155</v>
      </c>
      <c r="E7" s="103">
        <v>42.556512653227657</v>
      </c>
      <c r="F7" s="3209">
        <v>125265</v>
      </c>
      <c r="G7" s="3210">
        <v>21.422023996825963</v>
      </c>
      <c r="H7" s="103">
        <v>15.961670786717297</v>
      </c>
      <c r="I7" s="3209">
        <v>154410</v>
      </c>
      <c r="J7" s="3210">
        <v>29.87748009922332</v>
      </c>
      <c r="K7" s="103">
        <v>19.67570529320319</v>
      </c>
      <c r="L7" s="3209">
        <v>171130</v>
      </c>
      <c r="M7" s="3210">
        <v>43.746117605556393</v>
      </c>
      <c r="N7" s="103">
        <v>21.806111266851858</v>
      </c>
      <c r="O7" s="3209">
        <v>784780</v>
      </c>
      <c r="P7" s="3208">
        <v>27.687293543947465</v>
      </c>
      <c r="Q7" s="542"/>
      <c r="R7" s="3195"/>
    </row>
    <row r="8" spans="1:18">
      <c r="A8" s="3687" t="s">
        <v>525</v>
      </c>
      <c r="B8" s="88" t="s">
        <v>524</v>
      </c>
      <c r="C8" s="3211">
        <v>42060</v>
      </c>
      <c r="D8" s="3210">
        <v>3.134842967174333</v>
      </c>
      <c r="E8" s="103">
        <v>36.607655752258609</v>
      </c>
      <c r="F8" s="3209">
        <v>41630</v>
      </c>
      <c r="G8" s="3210">
        <v>7.1195258095850491</v>
      </c>
      <c r="H8" s="103">
        <v>36.234268107995192</v>
      </c>
      <c r="I8" s="3209">
        <v>24405</v>
      </c>
      <c r="J8" s="3210">
        <v>4.7223952911492333</v>
      </c>
      <c r="K8" s="103">
        <v>21.24218845196442</v>
      </c>
      <c r="L8" s="3209">
        <v>6795</v>
      </c>
      <c r="M8" s="3210">
        <v>1.7375232943666619</v>
      </c>
      <c r="N8" s="103">
        <v>5.9158876877817814</v>
      </c>
      <c r="O8" s="3209">
        <v>114895</v>
      </c>
      <c r="P8" s="3208">
        <v>4.0534976737917638</v>
      </c>
      <c r="Q8" s="542"/>
      <c r="R8" s="3195"/>
    </row>
    <row r="9" spans="1:18">
      <c r="A9" s="3687" t="s">
        <v>523</v>
      </c>
      <c r="B9" s="88" t="s">
        <v>522</v>
      </c>
      <c r="C9" s="3211">
        <v>6355</v>
      </c>
      <c r="D9" s="3210">
        <v>0.47380401194311073</v>
      </c>
      <c r="E9" s="103">
        <v>55.836627140974969</v>
      </c>
      <c r="F9" s="3209">
        <v>2200</v>
      </c>
      <c r="G9" s="3210">
        <v>0.37640403321795524</v>
      </c>
      <c r="H9" s="103">
        <v>19.332454984628896</v>
      </c>
      <c r="I9" s="3209">
        <v>1625</v>
      </c>
      <c r="J9" s="3210">
        <v>0.3146199599856041</v>
      </c>
      <c r="K9" s="103">
        <v>14.281949934123848</v>
      </c>
      <c r="L9" s="3209">
        <v>1200</v>
      </c>
      <c r="M9" s="3210">
        <v>0.3070127227503841</v>
      </c>
      <c r="N9" s="103">
        <v>10.548967940272288</v>
      </c>
      <c r="O9" s="3209">
        <v>11385</v>
      </c>
      <c r="P9" s="3208">
        <v>0.40166650143714405</v>
      </c>
      <c r="Q9" s="542"/>
      <c r="R9" s="3195"/>
    </row>
    <row r="10" spans="1:18">
      <c r="A10" s="3687" t="s">
        <v>521</v>
      </c>
      <c r="B10" s="88" t="s">
        <v>520</v>
      </c>
      <c r="C10" s="3211">
        <v>152625</v>
      </c>
      <c r="D10" s="3210">
        <v>11.375693712575297</v>
      </c>
      <c r="E10" s="103">
        <v>52.538510524775816</v>
      </c>
      <c r="F10" s="3209">
        <v>59235</v>
      </c>
      <c r="G10" s="3210">
        <v>10.130416045312137</v>
      </c>
      <c r="H10" s="103">
        <v>20.391043183421971</v>
      </c>
      <c r="I10" s="3209">
        <v>50525</v>
      </c>
      <c r="J10" s="3210">
        <v>9.7766314380028412</v>
      </c>
      <c r="K10" s="103">
        <v>17.392815958417238</v>
      </c>
      <c r="L10" s="3209">
        <v>28115</v>
      </c>
      <c r="M10" s="3210">
        <v>7.1868074000035795</v>
      </c>
      <c r="N10" s="103">
        <v>9.6776303333849683</v>
      </c>
      <c r="O10" s="3209">
        <v>290505</v>
      </c>
      <c r="P10" s="3208">
        <v>10.249110847606282</v>
      </c>
      <c r="Q10" s="542"/>
      <c r="R10" s="3195"/>
    </row>
    <row r="11" spans="1:18">
      <c r="A11" s="3687" t="s">
        <v>519</v>
      </c>
      <c r="B11" s="88" t="s">
        <v>518</v>
      </c>
      <c r="C11" s="3211">
        <v>16090</v>
      </c>
      <c r="D11" s="3210">
        <v>1.1993047595055206</v>
      </c>
      <c r="E11" s="103">
        <v>56.602645279302102</v>
      </c>
      <c r="F11" s="3209">
        <v>6480</v>
      </c>
      <c r="G11" s="3210">
        <v>1.1085192836523334</v>
      </c>
      <c r="H11" s="103">
        <v>22.801463345996904</v>
      </c>
      <c r="I11" s="3209">
        <v>4480</v>
      </c>
      <c r="J11" s="3210">
        <v>0.86646259582751251</v>
      </c>
      <c r="K11" s="103">
        <v>15.752075418601381</v>
      </c>
      <c r="L11" s="3209">
        <v>1375</v>
      </c>
      <c r="M11" s="3210">
        <v>0.35200376288699325</v>
      </c>
      <c r="N11" s="103">
        <v>4.8438159560996201</v>
      </c>
      <c r="O11" s="3209">
        <v>28430</v>
      </c>
      <c r="P11" s="3208">
        <v>1.0029490823763838</v>
      </c>
      <c r="Q11" s="542"/>
      <c r="R11" s="3195"/>
    </row>
    <row r="12" spans="1:18">
      <c r="A12" s="3687" t="s">
        <v>517</v>
      </c>
      <c r="B12" s="88" t="s">
        <v>516</v>
      </c>
      <c r="C12" s="3211">
        <v>15485</v>
      </c>
      <c r="D12" s="3210">
        <v>1.1541379778101415</v>
      </c>
      <c r="E12" s="103">
        <v>37.656242400661441</v>
      </c>
      <c r="F12" s="3209">
        <v>8340</v>
      </c>
      <c r="G12" s="3210">
        <v>1.4259231390146798</v>
      </c>
      <c r="H12" s="103">
        <v>20.276251155099459</v>
      </c>
      <c r="I12" s="3209">
        <v>8735</v>
      </c>
      <c r="J12" s="3210">
        <v>1.6899696989632635</v>
      </c>
      <c r="K12" s="103">
        <v>21.239239336608144</v>
      </c>
      <c r="L12" s="3209">
        <v>8565</v>
      </c>
      <c r="M12" s="3210">
        <v>2.1894787430116898</v>
      </c>
      <c r="N12" s="103">
        <v>20.828267107630953</v>
      </c>
      <c r="O12" s="3209">
        <v>41120</v>
      </c>
      <c r="P12" s="3208">
        <v>1.4507975293893927</v>
      </c>
      <c r="Q12" s="542"/>
      <c r="R12" s="3195"/>
    </row>
    <row r="13" spans="1:18">
      <c r="A13" s="3687" t="s">
        <v>186</v>
      </c>
      <c r="B13" s="88" t="s">
        <v>515</v>
      </c>
      <c r="C13" s="3211">
        <v>19525</v>
      </c>
      <c r="D13" s="3210">
        <v>1.4552498557793356</v>
      </c>
      <c r="E13" s="103">
        <v>45.698169732715442</v>
      </c>
      <c r="F13" s="3209">
        <v>9085</v>
      </c>
      <c r="G13" s="3210">
        <v>1.5535003351894161</v>
      </c>
      <c r="H13" s="103">
        <v>21.261058840050552</v>
      </c>
      <c r="I13" s="3209">
        <v>7925</v>
      </c>
      <c r="J13" s="3210">
        <v>1.533240198601431</v>
      </c>
      <c r="K13" s="103">
        <v>18.546084351448766</v>
      </c>
      <c r="L13" s="3209">
        <v>6195</v>
      </c>
      <c r="M13" s="3210">
        <v>1.5831222248069348</v>
      </c>
      <c r="N13" s="103">
        <v>14.494687075785237</v>
      </c>
      <c r="O13" s="3209">
        <v>42725</v>
      </c>
      <c r="P13" s="3208">
        <v>1.507387170874257</v>
      </c>
      <c r="Q13" s="542"/>
      <c r="R13" s="3195"/>
    </row>
    <row r="14" spans="1:18">
      <c r="A14" s="3687" t="s">
        <v>514</v>
      </c>
      <c r="B14" s="88" t="s">
        <v>513</v>
      </c>
      <c r="C14" s="3211">
        <v>83835</v>
      </c>
      <c r="D14" s="3210">
        <v>6.2484441310760879</v>
      </c>
      <c r="E14" s="103">
        <v>43.756589454784596</v>
      </c>
      <c r="F14" s="3209">
        <v>40595</v>
      </c>
      <c r="G14" s="3210">
        <v>6.9426962910265013</v>
      </c>
      <c r="H14" s="103">
        <v>21.189076902199442</v>
      </c>
      <c r="I14" s="3209">
        <v>37635</v>
      </c>
      <c r="J14" s="3210">
        <v>7.2817299840948575</v>
      </c>
      <c r="K14" s="103">
        <v>19.642055596730586</v>
      </c>
      <c r="L14" s="3209">
        <v>29530</v>
      </c>
      <c r="M14" s="3210">
        <v>7.5485251374655213</v>
      </c>
      <c r="N14" s="103">
        <v>15.412278046285374</v>
      </c>
      <c r="O14" s="3209">
        <v>191595</v>
      </c>
      <c r="P14" s="3208">
        <v>6.7594986101315921</v>
      </c>
      <c r="Q14" s="542"/>
      <c r="R14" s="3195"/>
    </row>
    <row r="15" spans="1:18">
      <c r="A15" s="3687" t="s">
        <v>512</v>
      </c>
      <c r="B15" s="88" t="s">
        <v>511</v>
      </c>
      <c r="C15" s="3686">
        <v>22565</v>
      </c>
      <c r="D15" s="3685">
        <v>1.6817545580437865</v>
      </c>
      <c r="E15" s="3684">
        <v>21.564898263454168</v>
      </c>
      <c r="F15" s="3683">
        <v>19835</v>
      </c>
      <c r="G15" s="3685">
        <v>3.3917406591602481</v>
      </c>
      <c r="H15" s="3684">
        <v>18.954823048177918</v>
      </c>
      <c r="I15" s="3683">
        <v>33875</v>
      </c>
      <c r="J15" s="3685">
        <v>6.5545824997000857</v>
      </c>
      <c r="K15" s="3684">
        <v>32.375063316544498</v>
      </c>
      <c r="L15" s="3683">
        <v>28360</v>
      </c>
      <c r="M15" s="3685">
        <v>7.249948234740752</v>
      </c>
      <c r="N15" s="3684">
        <v>27.105215371823419</v>
      </c>
      <c r="O15" s="3683">
        <v>104635</v>
      </c>
      <c r="P15" s="3682">
        <v>3.6914862577841627</v>
      </c>
      <c r="Q15" s="542"/>
      <c r="R15" s="3195"/>
    </row>
    <row r="16" spans="1:18" ht="16.2" thickBot="1">
      <c r="A16" s="3248" t="s">
        <v>211</v>
      </c>
      <c r="B16" s="3681" t="s">
        <v>15</v>
      </c>
      <c r="C16" s="3680">
        <v>1341695</v>
      </c>
      <c r="D16" s="3679">
        <v>100.00000000000001</v>
      </c>
      <c r="E16" s="3198">
        <v>47.335400525182919</v>
      </c>
      <c r="F16" s="3678">
        <v>584745</v>
      </c>
      <c r="G16" s="3679">
        <v>100</v>
      </c>
      <c r="H16" s="3198">
        <v>20.629958429192914</v>
      </c>
      <c r="I16" s="3678">
        <v>516815</v>
      </c>
      <c r="J16" s="3679">
        <v>100</v>
      </c>
      <c r="K16" s="3198">
        <v>18.233365944113846</v>
      </c>
      <c r="L16" s="3678">
        <v>391190</v>
      </c>
      <c r="M16" s="3679">
        <v>100</v>
      </c>
      <c r="N16" s="3198">
        <v>13.801275101510315</v>
      </c>
      <c r="O16" s="3678">
        <v>2834440</v>
      </c>
      <c r="P16" s="3677">
        <v>100</v>
      </c>
      <c r="Q16" s="542"/>
      <c r="R16" s="3195"/>
    </row>
    <row r="17" spans="3:16" ht="15.6" thickTop="1">
      <c r="C17" s="542"/>
      <c r="D17" s="542"/>
      <c r="E17" s="542"/>
      <c r="F17" s="542"/>
      <c r="G17" s="542"/>
      <c r="H17" s="542"/>
      <c r="I17" s="542"/>
      <c r="J17" s="542"/>
      <c r="K17" s="542"/>
      <c r="L17" s="542"/>
      <c r="M17" s="542"/>
      <c r="N17" s="542"/>
      <c r="O17" s="542"/>
      <c r="P17" s="542"/>
    </row>
  </sheetData>
  <mergeCells count="6">
    <mergeCell ref="A1:P1"/>
    <mergeCell ref="C3:E3"/>
    <mergeCell ref="F3:H3"/>
    <mergeCell ref="I3:K3"/>
    <mergeCell ref="L3:N3"/>
    <mergeCell ref="O3:P3"/>
  </mergeCells>
  <pageMargins left="0.75" right="0.75" top="1" bottom="1" header="0.5" footer="0.5"/>
  <pageSetup paperSize="9" scale="44" orientation="landscape" r:id="rId1"/>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DB22D-F5C9-420D-8CAC-C755B5DF90DD}">
  <sheetPr>
    <tabColor theme="2"/>
  </sheetPr>
  <dimension ref="A1:P17"/>
  <sheetViews>
    <sheetView showGridLines="0" topLeftCell="A20" zoomScale="70" zoomScaleNormal="70" zoomScaleSheetLayoutView="80" workbookViewId="0">
      <selection activeCell="W32" sqref="W32"/>
    </sheetView>
  </sheetViews>
  <sheetFormatPr defaultColWidth="10" defaultRowHeight="15"/>
  <cols>
    <col min="1" max="1" width="9.6640625" style="541" customWidth="1"/>
    <col min="2" max="2" width="34.44140625" style="541" customWidth="1"/>
    <col min="3" max="3" width="14.109375" style="541" customWidth="1"/>
    <col min="4" max="5" width="10.77734375" style="541" customWidth="1"/>
    <col min="6" max="6" width="14.109375" style="541" customWidth="1"/>
    <col min="7" max="8" width="10.77734375" style="541" customWidth="1"/>
    <col min="9" max="9" width="14.109375" style="541" customWidth="1"/>
    <col min="10" max="11" width="10.77734375" style="541" customWidth="1"/>
    <col min="12" max="12" width="14.109375" style="541" customWidth="1"/>
    <col min="13" max="14" width="10.77734375" style="541" customWidth="1"/>
    <col min="15" max="15" width="14.109375" style="541" customWidth="1"/>
    <col min="16" max="16" width="10.77734375" style="541" customWidth="1"/>
    <col min="17" max="18" width="12.21875" style="541" customWidth="1"/>
    <col min="19" max="19" width="12.5546875" style="541" customWidth="1"/>
    <col min="20" max="16384" width="10" style="541"/>
  </cols>
  <sheetData>
    <row r="1" spans="1:12" ht="19.5" customHeight="1" thickBot="1">
      <c r="A1" s="647" t="s">
        <v>533</v>
      </c>
      <c r="B1" s="647"/>
      <c r="C1" s="647"/>
      <c r="D1" s="647"/>
      <c r="E1" s="647"/>
      <c r="F1" s="647"/>
      <c r="G1" s="647"/>
      <c r="H1" s="647"/>
      <c r="I1" s="647"/>
      <c r="J1" s="647"/>
    </row>
    <row r="2" spans="1:12" ht="16.2" thickTop="1" thickBot="1">
      <c r="B2" s="1804"/>
      <c r="C2" s="1804"/>
      <c r="D2" s="1804"/>
      <c r="E2" s="1804"/>
      <c r="F2" s="1804"/>
      <c r="G2" s="1804"/>
      <c r="H2" s="1804"/>
      <c r="I2" s="1804"/>
      <c r="J2" s="1804"/>
    </row>
    <row r="3" spans="1:12" ht="26.55" customHeight="1" thickBot="1">
      <c r="C3" s="494" t="s">
        <v>204</v>
      </c>
      <c r="D3" s="2611"/>
      <c r="E3" s="493"/>
      <c r="F3" s="494" t="s">
        <v>203</v>
      </c>
      <c r="G3" s="2611"/>
      <c r="H3" s="493"/>
      <c r="I3" s="494" t="s">
        <v>15</v>
      </c>
      <c r="J3" s="493"/>
    </row>
    <row r="4" spans="1:12" ht="16.8" thickTop="1" thickBot="1">
      <c r="A4" s="3219"/>
      <c r="B4" s="3219"/>
      <c r="C4" s="3218" t="s">
        <v>8</v>
      </c>
      <c r="D4" s="3217" t="s">
        <v>9</v>
      </c>
      <c r="E4" s="3216" t="s">
        <v>10</v>
      </c>
      <c r="F4" s="1286" t="s">
        <v>8</v>
      </c>
      <c r="G4" s="3217" t="s">
        <v>9</v>
      </c>
      <c r="H4" s="3216" t="s">
        <v>10</v>
      </c>
      <c r="I4" s="1286" t="s">
        <v>8</v>
      </c>
      <c r="J4" s="3215" t="s">
        <v>9</v>
      </c>
    </row>
    <row r="5" spans="1:12">
      <c r="A5" s="3687" t="s">
        <v>531</v>
      </c>
      <c r="B5" s="88" t="s">
        <v>530</v>
      </c>
      <c r="C5" s="3214">
        <v>977440</v>
      </c>
      <c r="D5" s="3210">
        <v>40.984873421038834</v>
      </c>
      <c r="E5" s="103">
        <v>81.740347755112964</v>
      </c>
      <c r="F5" s="3213">
        <v>218345</v>
      </c>
      <c r="G5" s="3210">
        <v>48.55607790463398</v>
      </c>
      <c r="H5" s="103">
        <v>18.259652244887036</v>
      </c>
      <c r="I5" s="3213">
        <v>1195785</v>
      </c>
      <c r="J5" s="3208">
        <v>42.185981352262594</v>
      </c>
      <c r="L5" s="3195"/>
    </row>
    <row r="6" spans="1:12">
      <c r="A6" s="3687" t="s">
        <v>529</v>
      </c>
      <c r="B6" s="88" t="s">
        <v>528</v>
      </c>
      <c r="C6" s="3211">
        <v>25685</v>
      </c>
      <c r="D6" s="3210">
        <v>1.0770375805859846</v>
      </c>
      <c r="E6" s="103">
        <v>89.74529191852136</v>
      </c>
      <c r="F6" s="3211">
        <v>2935</v>
      </c>
      <c r="G6" s="3210">
        <v>0.6526892576465827</v>
      </c>
      <c r="H6" s="103">
        <v>10.254708081478634</v>
      </c>
      <c r="I6" s="3211">
        <v>28620</v>
      </c>
      <c r="J6" s="3208">
        <v>1.0097182871514485</v>
      </c>
      <c r="L6" s="3195"/>
    </row>
    <row r="7" spans="1:12">
      <c r="A7" s="3687" t="s">
        <v>527</v>
      </c>
      <c r="B7" s="88" t="s">
        <v>526</v>
      </c>
      <c r="C7" s="3211">
        <v>672070</v>
      </c>
      <c r="D7" s="3210">
        <v>28.180512605482466</v>
      </c>
      <c r="E7" s="103">
        <v>85.633975818566626</v>
      </c>
      <c r="F7" s="3211">
        <v>112745</v>
      </c>
      <c r="G7" s="3210">
        <v>25.072829891611331</v>
      </c>
      <c r="H7" s="103">
        <v>14.366024181433378</v>
      </c>
      <c r="I7" s="3211">
        <v>784815</v>
      </c>
      <c r="J7" s="3208">
        <v>27.687504872902359</v>
      </c>
      <c r="L7" s="3195"/>
    </row>
    <row r="8" spans="1:12">
      <c r="A8" s="3687" t="s">
        <v>525</v>
      </c>
      <c r="B8" s="88" t="s">
        <v>524</v>
      </c>
      <c r="C8" s="3211">
        <v>110140</v>
      </c>
      <c r="D8" s="3210">
        <v>4.6182294669531947</v>
      </c>
      <c r="E8" s="103">
        <v>95.858065414541599</v>
      </c>
      <c r="F8" s="3211">
        <v>4760</v>
      </c>
      <c r="G8" s="3210">
        <v>1.0583128371857196</v>
      </c>
      <c r="H8" s="103">
        <v>4.1419345854584062</v>
      </c>
      <c r="I8" s="3211">
        <v>114900</v>
      </c>
      <c r="J8" s="3208">
        <v>4.0534786260831961</v>
      </c>
      <c r="L8" s="3195"/>
    </row>
    <row r="9" spans="1:12">
      <c r="A9" s="3687" t="s">
        <v>523</v>
      </c>
      <c r="B9" s="88" t="s">
        <v>522</v>
      </c>
      <c r="C9" s="3211">
        <v>8045</v>
      </c>
      <c r="D9" s="3210">
        <v>0.33733424183657423</v>
      </c>
      <c r="E9" s="103">
        <v>70.663153271848927</v>
      </c>
      <c r="F9" s="3209">
        <v>3340</v>
      </c>
      <c r="G9" s="3210">
        <v>0.74275370376135808</v>
      </c>
      <c r="H9" s="103">
        <v>29.336846728151077</v>
      </c>
      <c r="I9" s="3209">
        <v>11385</v>
      </c>
      <c r="J9" s="3208">
        <v>0.40165063062853301</v>
      </c>
      <c r="L9" s="3195"/>
    </row>
    <row r="10" spans="1:12">
      <c r="A10" s="3687" t="s">
        <v>521</v>
      </c>
      <c r="B10" s="88" t="s">
        <v>520</v>
      </c>
      <c r="C10" s="3211">
        <v>264415</v>
      </c>
      <c r="D10" s="3210">
        <v>11.08708003564128</v>
      </c>
      <c r="E10" s="103">
        <v>91.0174590716951</v>
      </c>
      <c r="F10" s="3209">
        <v>26095</v>
      </c>
      <c r="G10" s="3210">
        <v>5.8030412873211503</v>
      </c>
      <c r="H10" s="103">
        <v>8.9825409283049016</v>
      </c>
      <c r="I10" s="3209">
        <v>290510</v>
      </c>
      <c r="J10" s="3208">
        <v>10.248811717403061</v>
      </c>
      <c r="L10" s="3195"/>
    </row>
    <row r="11" spans="1:12">
      <c r="A11" s="3687" t="s">
        <v>519</v>
      </c>
      <c r="B11" s="88" t="s">
        <v>518</v>
      </c>
      <c r="C11" s="3211">
        <v>26210</v>
      </c>
      <c r="D11" s="3210">
        <v>1.099009382043084</v>
      </c>
      <c r="E11" s="103">
        <v>92.197833122273806</v>
      </c>
      <c r="F11" s="3209">
        <v>2220</v>
      </c>
      <c r="G11" s="3210">
        <v>0.49324183082116535</v>
      </c>
      <c r="H11" s="103">
        <v>7.8021668777261857</v>
      </c>
      <c r="I11" s="3209">
        <v>28430</v>
      </c>
      <c r="J11" s="3208">
        <v>1.0029094534482157</v>
      </c>
      <c r="L11" s="3195"/>
    </row>
    <row r="12" spans="1:12">
      <c r="A12" s="3687" t="s">
        <v>517</v>
      </c>
      <c r="B12" s="88" t="s">
        <v>516</v>
      </c>
      <c r="C12" s="3211">
        <v>26600</v>
      </c>
      <c r="D12" s="3210">
        <v>1.1154463022170973</v>
      </c>
      <c r="E12" s="103">
        <v>64.685714285714297</v>
      </c>
      <c r="F12" s="3209">
        <v>14525</v>
      </c>
      <c r="G12" s="3210">
        <v>3.2296443232713181</v>
      </c>
      <c r="H12" s="103">
        <v>35.314285714285717</v>
      </c>
      <c r="I12" s="3209">
        <v>41125</v>
      </c>
      <c r="J12" s="3208">
        <v>1.4508460416862907</v>
      </c>
      <c r="L12" s="3195"/>
    </row>
    <row r="13" spans="1:12">
      <c r="A13" s="3687" t="s">
        <v>186</v>
      </c>
      <c r="B13" s="88" t="s">
        <v>515</v>
      </c>
      <c r="C13" s="3211">
        <v>32345</v>
      </c>
      <c r="D13" s="3210">
        <v>1.3562136380313434</v>
      </c>
      <c r="E13" s="103">
        <v>75.699206590680362</v>
      </c>
      <c r="F13" s="3209">
        <v>10385</v>
      </c>
      <c r="G13" s="3210">
        <v>2.3089855407647248</v>
      </c>
      <c r="H13" s="103">
        <v>24.300793409319635</v>
      </c>
      <c r="I13" s="3209">
        <v>42725</v>
      </c>
      <c r="J13" s="3208">
        <v>1.5073628893162343</v>
      </c>
      <c r="L13" s="3195"/>
    </row>
    <row r="14" spans="1:12">
      <c r="A14" s="3687" t="s">
        <v>514</v>
      </c>
      <c r="B14" s="88" t="s">
        <v>513</v>
      </c>
      <c r="C14" s="3211">
        <v>154620</v>
      </c>
      <c r="D14" s="3210">
        <v>6.4834425284344048</v>
      </c>
      <c r="E14" s="103">
        <v>80.692836789863165</v>
      </c>
      <c r="F14" s="3209">
        <v>36995</v>
      </c>
      <c r="G14" s="3210">
        <v>8.2272203665734143</v>
      </c>
      <c r="H14" s="103">
        <v>19.307163210136835</v>
      </c>
      <c r="I14" s="3209">
        <v>191620</v>
      </c>
      <c r="J14" s="3208">
        <v>6.7600782204460463</v>
      </c>
      <c r="L14" s="3195"/>
    </row>
    <row r="15" spans="1:12">
      <c r="A15" s="3687" t="s">
        <v>512</v>
      </c>
      <c r="B15" s="88" t="s">
        <v>511</v>
      </c>
      <c r="C15" s="3686">
        <v>87305</v>
      </c>
      <c r="D15" s="3685">
        <v>3.6608207977357301</v>
      </c>
      <c r="E15" s="3684">
        <v>83.433038359358576</v>
      </c>
      <c r="F15" s="3683">
        <v>17335</v>
      </c>
      <c r="G15" s="3685">
        <v>3.8552030564092532</v>
      </c>
      <c r="H15" s="3684">
        <v>16.566961640641427</v>
      </c>
      <c r="I15" s="3683">
        <v>104640</v>
      </c>
      <c r="J15" s="3682">
        <v>3.69165790867202</v>
      </c>
      <c r="L15" s="3195"/>
    </row>
    <row r="16" spans="1:12" ht="16.2" thickBot="1">
      <c r="A16" s="3248" t="s">
        <v>211</v>
      </c>
      <c r="B16" s="3681" t="s">
        <v>15</v>
      </c>
      <c r="C16" s="3680">
        <v>2384875</v>
      </c>
      <c r="D16" s="3679">
        <v>99.999999999999986</v>
      </c>
      <c r="E16" s="3198">
        <v>84.135840818640546</v>
      </c>
      <c r="F16" s="3678">
        <v>449680</v>
      </c>
      <c r="G16" s="3679">
        <v>100</v>
      </c>
      <c r="H16" s="3198">
        <v>15.864159181359462</v>
      </c>
      <c r="I16" s="3678">
        <v>2834555</v>
      </c>
      <c r="J16" s="3677">
        <v>100</v>
      </c>
      <c r="L16" s="3195"/>
    </row>
    <row r="17" spans="3:16" ht="15.6" thickTop="1">
      <c r="C17" s="542"/>
      <c r="D17" s="542"/>
      <c r="E17" s="542"/>
      <c r="F17" s="542"/>
      <c r="G17" s="542"/>
      <c r="H17" s="542"/>
      <c r="I17" s="542"/>
      <c r="J17" s="542"/>
      <c r="K17" s="542"/>
      <c r="L17" s="542"/>
      <c r="M17" s="542"/>
      <c r="N17" s="542"/>
      <c r="O17" s="542"/>
      <c r="P17" s="542"/>
    </row>
  </sheetData>
  <mergeCells count="4">
    <mergeCell ref="A1:J1"/>
    <mergeCell ref="C3:E3"/>
    <mergeCell ref="F3:H3"/>
    <mergeCell ref="I3:J3"/>
  </mergeCells>
  <pageMargins left="0.75" right="0.75" top="1" bottom="1" header="0.5" footer="0.5"/>
  <pageSetup paperSize="9" scale="44" orientation="landscape" r:id="rId1"/>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5ABF8-AEE0-4CE0-8216-AD030F62D60D}">
  <sheetPr>
    <tabColor theme="2"/>
  </sheetPr>
  <dimension ref="A1:P17"/>
  <sheetViews>
    <sheetView showGridLines="0" topLeftCell="A18" zoomScale="60" zoomScaleNormal="60" zoomScaleSheetLayoutView="80" workbookViewId="0">
      <selection activeCell="W32" sqref="W32"/>
    </sheetView>
  </sheetViews>
  <sheetFormatPr defaultColWidth="10" defaultRowHeight="15"/>
  <cols>
    <col min="1" max="1" width="9.6640625" style="541" customWidth="1"/>
    <col min="2" max="2" width="34.44140625" style="541" customWidth="1"/>
    <col min="3" max="3" width="14.109375" style="541" customWidth="1"/>
    <col min="4" max="5" width="10.77734375" style="541" customWidth="1"/>
    <col min="6" max="6" width="14.109375" style="541" customWidth="1"/>
    <col min="7" max="8" width="10.77734375" style="541" customWidth="1"/>
    <col min="9" max="9" width="14.109375" style="541" customWidth="1"/>
    <col min="10" max="11" width="10.77734375" style="541" customWidth="1"/>
    <col min="12" max="12" width="14.109375" style="541" customWidth="1"/>
    <col min="13" max="14" width="10.77734375" style="541" customWidth="1"/>
    <col min="15" max="15" width="14.109375" style="541" customWidth="1"/>
    <col min="16" max="16" width="10.77734375" style="541" customWidth="1"/>
    <col min="17" max="18" width="12.21875" style="541" customWidth="1"/>
    <col min="19" max="19" width="12.5546875" style="541" customWidth="1"/>
    <col min="20" max="16384" width="10" style="541"/>
  </cols>
  <sheetData>
    <row r="1" spans="1:12" ht="19.5" customHeight="1" thickBot="1">
      <c r="A1" s="647" t="s">
        <v>534</v>
      </c>
      <c r="B1" s="647"/>
      <c r="C1" s="647"/>
      <c r="D1" s="647"/>
      <c r="E1" s="647"/>
      <c r="F1" s="647"/>
      <c r="G1" s="647"/>
      <c r="H1" s="647"/>
      <c r="I1" s="647"/>
      <c r="J1" s="647"/>
    </row>
    <row r="2" spans="1:12" ht="16.2" thickTop="1" thickBot="1">
      <c r="B2" s="1804"/>
      <c r="C2" s="1804"/>
      <c r="D2" s="1804"/>
      <c r="E2" s="1804"/>
      <c r="F2" s="1804"/>
      <c r="G2" s="1804"/>
      <c r="H2" s="1804"/>
      <c r="I2" s="1804"/>
      <c r="J2" s="1804"/>
    </row>
    <row r="3" spans="1:12" ht="26.55" customHeight="1" thickBot="1">
      <c r="C3" s="494" t="s">
        <v>135</v>
      </c>
      <c r="D3" s="2611"/>
      <c r="E3" s="493"/>
      <c r="F3" s="494" t="s">
        <v>350</v>
      </c>
      <c r="G3" s="2611"/>
      <c r="H3" s="493"/>
      <c r="I3" s="494" t="s">
        <v>15</v>
      </c>
      <c r="J3" s="493"/>
    </row>
    <row r="4" spans="1:12" ht="16.8" thickTop="1" thickBot="1">
      <c r="A4" s="3219"/>
      <c r="B4" s="3219"/>
      <c r="C4" s="3218" t="s">
        <v>8</v>
      </c>
      <c r="D4" s="3217" t="s">
        <v>9</v>
      </c>
      <c r="E4" s="3216" t="s">
        <v>10</v>
      </c>
      <c r="F4" s="1286" t="s">
        <v>8</v>
      </c>
      <c r="G4" s="3217" t="s">
        <v>9</v>
      </c>
      <c r="H4" s="3216" t="s">
        <v>10</v>
      </c>
      <c r="I4" s="1286" t="s">
        <v>8</v>
      </c>
      <c r="J4" s="3215" t="s">
        <v>9</v>
      </c>
    </row>
    <row r="5" spans="1:12">
      <c r="A5" s="3687" t="s">
        <v>531</v>
      </c>
      <c r="B5" s="88" t="s">
        <v>530</v>
      </c>
      <c r="C5" s="3214">
        <v>865705</v>
      </c>
      <c r="D5" s="3210">
        <v>55.679852121888814</v>
      </c>
      <c r="E5" s="103">
        <v>90.743446650789934</v>
      </c>
      <c r="F5" s="3213">
        <v>88310</v>
      </c>
      <c r="G5" s="3210">
        <v>15.362976390746969</v>
      </c>
      <c r="H5" s="103">
        <v>9.2565533492100762</v>
      </c>
      <c r="I5" s="3213">
        <v>954015</v>
      </c>
      <c r="J5" s="3208">
        <v>44.797664925660129</v>
      </c>
      <c r="L5" s="3195"/>
    </row>
    <row r="6" spans="1:12">
      <c r="A6" s="3687" t="s">
        <v>529</v>
      </c>
      <c r="B6" s="88" t="s">
        <v>528</v>
      </c>
      <c r="C6" s="3211">
        <v>3795</v>
      </c>
      <c r="D6" s="3210">
        <v>0.24421241656450954</v>
      </c>
      <c r="E6" s="103">
        <v>38.29937462174702</v>
      </c>
      <c r="F6" s="3211">
        <v>6115</v>
      </c>
      <c r="G6" s="3210">
        <v>1.0641647689612521</v>
      </c>
      <c r="H6" s="103">
        <v>61.700625378252973</v>
      </c>
      <c r="I6" s="3211">
        <v>9915</v>
      </c>
      <c r="J6" s="3208">
        <v>0.46553102890621806</v>
      </c>
      <c r="L6" s="3195"/>
    </row>
    <row r="7" spans="1:12">
      <c r="A7" s="3687" t="s">
        <v>527</v>
      </c>
      <c r="B7" s="88" t="s">
        <v>526</v>
      </c>
      <c r="C7" s="3211">
        <v>454445</v>
      </c>
      <c r="D7" s="3210">
        <v>29.228502296767289</v>
      </c>
      <c r="E7" s="103">
        <v>72.031935786054959</v>
      </c>
      <c r="F7" s="3211">
        <v>176450</v>
      </c>
      <c r="G7" s="3210">
        <v>30.696378151655225</v>
      </c>
      <c r="H7" s="103">
        <v>27.968064213945038</v>
      </c>
      <c r="I7" s="3211">
        <v>630890</v>
      </c>
      <c r="J7" s="3208">
        <v>29.624706108298653</v>
      </c>
      <c r="L7" s="3195"/>
    </row>
    <row r="8" spans="1:12">
      <c r="A8" s="3687" t="s">
        <v>525</v>
      </c>
      <c r="B8" s="88" t="s">
        <v>524</v>
      </c>
      <c r="C8" s="3211">
        <v>295</v>
      </c>
      <c r="D8" s="3210">
        <v>1.90378918364748E-2</v>
      </c>
      <c r="E8" s="103">
        <v>0.82674636203670082</v>
      </c>
      <c r="F8" s="3211">
        <v>35505</v>
      </c>
      <c r="G8" s="3210">
        <v>6.1770963628424349</v>
      </c>
      <c r="H8" s="103">
        <v>99.173253637963299</v>
      </c>
      <c r="I8" s="3211">
        <v>35805</v>
      </c>
      <c r="J8" s="3208">
        <v>1.6811990546630347</v>
      </c>
      <c r="L8" s="3195"/>
    </row>
    <row r="9" spans="1:12">
      <c r="A9" s="3687" t="s">
        <v>523</v>
      </c>
      <c r="B9" s="88" t="s">
        <v>522</v>
      </c>
      <c r="C9" s="3211">
        <v>7335</v>
      </c>
      <c r="D9" s="3210">
        <v>0.47189531217640401</v>
      </c>
      <c r="E9" s="103">
        <v>84.762014787430687</v>
      </c>
      <c r="F9" s="3209">
        <v>1320</v>
      </c>
      <c r="G9" s="3210">
        <v>0.22946433386625659</v>
      </c>
      <c r="H9" s="103">
        <v>15.237985212569317</v>
      </c>
      <c r="I9" s="3209">
        <v>8655</v>
      </c>
      <c r="J9" s="3208">
        <v>0.40645920780837441</v>
      </c>
      <c r="L9" s="3195"/>
    </row>
    <row r="10" spans="1:12">
      <c r="A10" s="3687" t="s">
        <v>521</v>
      </c>
      <c r="B10" s="88" t="s">
        <v>520</v>
      </c>
      <c r="C10" s="3211">
        <v>6420</v>
      </c>
      <c r="D10" s="3210">
        <v>0.41278780340032184</v>
      </c>
      <c r="E10" s="103">
        <v>3.3301508893547251</v>
      </c>
      <c r="F10" s="3209">
        <v>186305</v>
      </c>
      <c r="G10" s="3210">
        <v>32.411358745478999</v>
      </c>
      <c r="H10" s="103">
        <v>96.669849110645274</v>
      </c>
      <c r="I10" s="3209">
        <v>192725</v>
      </c>
      <c r="J10" s="3208">
        <v>9.0497278610976366</v>
      </c>
      <c r="L10" s="3195"/>
    </row>
    <row r="11" spans="1:12">
      <c r="A11" s="3687" t="s">
        <v>519</v>
      </c>
      <c r="B11" s="88" t="s">
        <v>518</v>
      </c>
      <c r="C11" s="3211">
        <v>70</v>
      </c>
      <c r="D11" s="3210">
        <v>4.5022041505176887E-3</v>
      </c>
      <c r="E11" s="103">
        <v>0.37874688886484148</v>
      </c>
      <c r="F11" s="3209">
        <v>18410</v>
      </c>
      <c r="G11" s="3210">
        <v>3.20310637994353</v>
      </c>
      <c r="H11" s="103">
        <v>99.621253111135161</v>
      </c>
      <c r="I11" s="3209">
        <v>18480</v>
      </c>
      <c r="J11" s="3208">
        <v>0.86785802665369405</v>
      </c>
      <c r="L11" s="3195"/>
    </row>
    <row r="12" spans="1:12">
      <c r="A12" s="3687" t="s">
        <v>517</v>
      </c>
      <c r="B12" s="88" t="s">
        <v>516</v>
      </c>
      <c r="C12" s="3211">
        <v>25485</v>
      </c>
      <c r="D12" s="3210">
        <v>1.6389952623948896</v>
      </c>
      <c r="E12" s="103">
        <v>74.714867915677132</v>
      </c>
      <c r="F12" s="3209">
        <v>8625</v>
      </c>
      <c r="G12" s="3210">
        <v>1.5003035748768738</v>
      </c>
      <c r="H12" s="103">
        <v>25.285132084322864</v>
      </c>
      <c r="I12" s="3209">
        <v>34105</v>
      </c>
      <c r="J12" s="3208">
        <v>1.6015600971257191</v>
      </c>
      <c r="L12" s="3195"/>
    </row>
    <row r="13" spans="1:12">
      <c r="A13" s="3687" t="s">
        <v>186</v>
      </c>
      <c r="B13" s="88" t="s">
        <v>515</v>
      </c>
      <c r="C13" s="3211">
        <v>23930</v>
      </c>
      <c r="D13" s="3210">
        <v>1.5392392818598477</v>
      </c>
      <c r="E13" s="103">
        <v>75.854199683042793</v>
      </c>
      <c r="F13" s="3209">
        <v>7620</v>
      </c>
      <c r="G13" s="3210">
        <v>1.325291353596014</v>
      </c>
      <c r="H13" s="103">
        <v>24.14580031695721</v>
      </c>
      <c r="I13" s="3209">
        <v>31550</v>
      </c>
      <c r="J13" s="3208">
        <v>1.4814912206971131</v>
      </c>
      <c r="L13" s="3195"/>
    </row>
    <row r="14" spans="1:12">
      <c r="A14" s="3687" t="s">
        <v>514</v>
      </c>
      <c r="B14" s="88" t="s">
        <v>513</v>
      </c>
      <c r="C14" s="3211">
        <v>95165</v>
      </c>
      <c r="D14" s="3210">
        <v>6.1208108598309492</v>
      </c>
      <c r="E14" s="103">
        <v>74.839572192513373</v>
      </c>
      <c r="F14" s="3209">
        <v>31995</v>
      </c>
      <c r="G14" s="3210">
        <v>5.565945335645953</v>
      </c>
      <c r="H14" s="103">
        <v>25.160427807486631</v>
      </c>
      <c r="I14" s="3209">
        <v>127160</v>
      </c>
      <c r="J14" s="3208">
        <v>5.9710435379982547</v>
      </c>
      <c r="L14" s="3195"/>
    </row>
    <row r="15" spans="1:12">
      <c r="A15" s="3687" t="s">
        <v>512</v>
      </c>
      <c r="B15" s="88" t="s">
        <v>511</v>
      </c>
      <c r="C15" s="3686">
        <v>72145</v>
      </c>
      <c r="D15" s="3685">
        <v>4.640164549129981</v>
      </c>
      <c r="E15" s="3684">
        <v>83.590165453955606</v>
      </c>
      <c r="F15" s="3683">
        <v>14165</v>
      </c>
      <c r="G15" s="3685">
        <v>2.4639146023864988</v>
      </c>
      <c r="H15" s="3684">
        <v>16.409834546044401</v>
      </c>
      <c r="I15" s="3683">
        <v>86310</v>
      </c>
      <c r="J15" s="3682">
        <v>4.0527589310911711</v>
      </c>
      <c r="L15" s="3195"/>
    </row>
    <row r="16" spans="1:12" ht="16.2" thickBot="1">
      <c r="A16" s="3248" t="s">
        <v>211</v>
      </c>
      <c r="B16" s="3681" t="s">
        <v>142</v>
      </c>
      <c r="C16" s="3680">
        <v>1554795</v>
      </c>
      <c r="D16" s="3679">
        <v>99.999999999999986</v>
      </c>
      <c r="E16" s="3198">
        <v>73.008356925278832</v>
      </c>
      <c r="F16" s="3678">
        <v>574815</v>
      </c>
      <c r="G16" s="3679">
        <v>100</v>
      </c>
      <c r="H16" s="3198">
        <v>26.991643074721157</v>
      </c>
      <c r="I16" s="3678">
        <v>2129610</v>
      </c>
      <c r="J16" s="3677">
        <v>100</v>
      </c>
      <c r="L16" s="3195"/>
    </row>
    <row r="17" spans="3:16" ht="15.6" thickTop="1">
      <c r="C17" s="542"/>
      <c r="D17" s="542"/>
      <c r="E17" s="542"/>
      <c r="F17" s="542"/>
      <c r="G17" s="542"/>
      <c r="H17" s="542"/>
      <c r="I17" s="542"/>
      <c r="J17" s="542"/>
      <c r="K17" s="542"/>
      <c r="L17" s="542"/>
      <c r="M17" s="542"/>
      <c r="N17" s="542"/>
      <c r="O17" s="542"/>
      <c r="P17" s="542"/>
    </row>
  </sheetData>
  <mergeCells count="4">
    <mergeCell ref="A1:J1"/>
    <mergeCell ref="C3:E3"/>
    <mergeCell ref="F3:H3"/>
    <mergeCell ref="I3:J3"/>
  </mergeCells>
  <pageMargins left="0.75" right="0.75" top="1" bottom="1" header="0.5" footer="0.5"/>
  <pageSetup paperSize="9" scale="44" orientation="landscape"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F7493-677A-4E61-842B-893AC35B48A8}">
  <sheetPr>
    <tabColor theme="2"/>
  </sheetPr>
  <dimension ref="A1:P17"/>
  <sheetViews>
    <sheetView showGridLines="0" topLeftCell="A15" zoomScale="70" zoomScaleNormal="70" zoomScaleSheetLayoutView="80" workbookViewId="0">
      <selection activeCell="W32" sqref="W32"/>
    </sheetView>
  </sheetViews>
  <sheetFormatPr defaultColWidth="10" defaultRowHeight="15"/>
  <cols>
    <col min="1" max="1" width="9.6640625" style="541" customWidth="1"/>
    <col min="2" max="2" width="34.44140625" style="541" customWidth="1"/>
    <col min="3" max="3" width="14.109375" style="541" customWidth="1"/>
    <col min="4" max="5" width="10.77734375" style="541" customWidth="1"/>
    <col min="6" max="6" width="14.109375" style="541" customWidth="1"/>
    <col min="7" max="8" width="10.77734375" style="541" customWidth="1"/>
    <col min="9" max="9" width="14.109375" style="541" customWidth="1"/>
    <col min="10" max="11" width="10.77734375" style="541" customWidth="1"/>
    <col min="12" max="12" width="14.109375" style="541" customWidth="1"/>
    <col min="13" max="14" width="10.77734375" style="541" customWidth="1"/>
    <col min="15" max="15" width="14.109375" style="541" customWidth="1"/>
    <col min="16" max="16" width="10.77734375" style="541" customWidth="1"/>
    <col min="17" max="18" width="12.21875" style="541" customWidth="1"/>
    <col min="19" max="19" width="12.5546875" style="541" customWidth="1"/>
    <col min="20" max="16384" width="10" style="541"/>
  </cols>
  <sheetData>
    <row r="1" spans="1:12" ht="19.5" customHeight="1" thickBot="1">
      <c r="A1" s="647" t="s">
        <v>535</v>
      </c>
      <c r="B1" s="647"/>
      <c r="C1" s="647"/>
      <c r="D1" s="647"/>
      <c r="E1" s="647"/>
      <c r="F1" s="647"/>
      <c r="G1" s="647"/>
      <c r="H1" s="647"/>
      <c r="I1" s="647"/>
      <c r="J1" s="647"/>
    </row>
    <row r="2" spans="1:12" ht="16.2" thickTop="1" thickBot="1">
      <c r="B2" s="1804"/>
      <c r="C2" s="1804"/>
      <c r="D2" s="1804"/>
      <c r="E2" s="1804"/>
      <c r="F2" s="1804"/>
      <c r="G2" s="1804"/>
      <c r="H2" s="1804"/>
      <c r="I2" s="1804"/>
      <c r="J2" s="1804"/>
    </row>
    <row r="3" spans="1:12" ht="26.55" customHeight="1" thickBot="1">
      <c r="C3" s="494" t="s">
        <v>143</v>
      </c>
      <c r="D3" s="2611"/>
      <c r="E3" s="493"/>
      <c r="F3" s="494" t="s">
        <v>144</v>
      </c>
      <c r="G3" s="2611"/>
      <c r="H3" s="493"/>
      <c r="I3" s="494" t="s">
        <v>15</v>
      </c>
      <c r="J3" s="493"/>
    </row>
    <row r="4" spans="1:12" ht="16.8" thickTop="1" thickBot="1">
      <c r="A4" s="3219"/>
      <c r="B4" s="3219"/>
      <c r="C4" s="3218" t="s">
        <v>8</v>
      </c>
      <c r="D4" s="3217" t="s">
        <v>9</v>
      </c>
      <c r="E4" s="3216" t="s">
        <v>10</v>
      </c>
      <c r="F4" s="1286" t="s">
        <v>8</v>
      </c>
      <c r="G4" s="3217" t="s">
        <v>9</v>
      </c>
      <c r="H4" s="3216" t="s">
        <v>10</v>
      </c>
      <c r="I4" s="1286" t="s">
        <v>8</v>
      </c>
      <c r="J4" s="3215" t="s">
        <v>9</v>
      </c>
    </row>
    <row r="5" spans="1:12">
      <c r="A5" s="3687" t="s">
        <v>531</v>
      </c>
      <c r="B5" s="88" t="s">
        <v>530</v>
      </c>
      <c r="C5" s="3214">
        <v>687240</v>
      </c>
      <c r="D5" s="3210">
        <v>42.450513244030894</v>
      </c>
      <c r="E5" s="103">
        <v>57.656938868823651</v>
      </c>
      <c r="F5" s="3213">
        <v>504705</v>
      </c>
      <c r="G5" s="3210">
        <v>41.76829999991724</v>
      </c>
      <c r="H5" s="103">
        <v>42.343061131176356</v>
      </c>
      <c r="I5" s="3213">
        <v>1191945</v>
      </c>
      <c r="J5" s="3208">
        <v>42.158941591962552</v>
      </c>
      <c r="L5" s="3195"/>
    </row>
    <row r="6" spans="1:12">
      <c r="A6" s="3687" t="s">
        <v>529</v>
      </c>
      <c r="B6" s="88" t="s">
        <v>528</v>
      </c>
      <c r="C6" s="3211">
        <v>16305</v>
      </c>
      <c r="D6" s="3210">
        <v>1.0072159306400941</v>
      </c>
      <c r="E6" s="103">
        <v>57.157879977565898</v>
      </c>
      <c r="F6" s="3211">
        <v>12220</v>
      </c>
      <c r="G6" s="3210">
        <v>1.0114644220575713</v>
      </c>
      <c r="H6" s="103">
        <v>42.842120022434102</v>
      </c>
      <c r="I6" s="3211">
        <v>28530</v>
      </c>
      <c r="J6" s="3208">
        <v>1.0090316967104251</v>
      </c>
      <c r="L6" s="3195"/>
    </row>
    <row r="7" spans="1:12">
      <c r="A7" s="3687" t="s">
        <v>527</v>
      </c>
      <c r="B7" s="88" t="s">
        <v>526</v>
      </c>
      <c r="C7" s="3211">
        <v>482280</v>
      </c>
      <c r="D7" s="3210">
        <v>29.790205557044892</v>
      </c>
      <c r="E7" s="103">
        <v>61.502627014894919</v>
      </c>
      <c r="F7" s="3211">
        <v>301880</v>
      </c>
      <c r="G7" s="3210">
        <v>24.982972606378798</v>
      </c>
      <c r="H7" s="103">
        <v>38.497372985105081</v>
      </c>
      <c r="I7" s="3211">
        <v>784160</v>
      </c>
      <c r="J7" s="3208">
        <v>27.735638505764403</v>
      </c>
      <c r="L7" s="3195"/>
    </row>
    <row r="8" spans="1:12">
      <c r="A8" s="3687" t="s">
        <v>525</v>
      </c>
      <c r="B8" s="88" t="s">
        <v>524</v>
      </c>
      <c r="C8" s="3211">
        <v>51740</v>
      </c>
      <c r="D8" s="3210">
        <v>3.1958382079882983</v>
      </c>
      <c r="E8" s="103">
        <v>45.048716140323378</v>
      </c>
      <c r="F8" s="3211">
        <v>63110</v>
      </c>
      <c r="G8" s="3210">
        <v>5.2229202373159369</v>
      </c>
      <c r="H8" s="103">
        <v>54.951283859676614</v>
      </c>
      <c r="I8" s="3211">
        <v>114850</v>
      </c>
      <c r="J8" s="3208">
        <v>4.0621943822032955</v>
      </c>
      <c r="L8" s="3195"/>
    </row>
    <row r="9" spans="1:12">
      <c r="A9" s="3687" t="s">
        <v>523</v>
      </c>
      <c r="B9" s="88" t="s">
        <v>522</v>
      </c>
      <c r="C9" s="3211">
        <v>6350</v>
      </c>
      <c r="D9" s="3210">
        <v>0.39223728440847527</v>
      </c>
      <c r="E9" s="103">
        <v>56.070640176600442</v>
      </c>
      <c r="F9" s="3209">
        <v>4975</v>
      </c>
      <c r="G9" s="3210">
        <v>0.41171948124172941</v>
      </c>
      <c r="H9" s="103">
        <v>43.929359823399558</v>
      </c>
      <c r="I9" s="3209">
        <v>11325</v>
      </c>
      <c r="J9" s="3208">
        <v>0.40056379575313955</v>
      </c>
      <c r="L9" s="3195"/>
    </row>
    <row r="10" spans="1:12">
      <c r="A10" s="3687" t="s">
        <v>521</v>
      </c>
      <c r="B10" s="88" t="s">
        <v>520</v>
      </c>
      <c r="C10" s="3211">
        <v>141265</v>
      </c>
      <c r="D10" s="3210">
        <v>8.7258279912880088</v>
      </c>
      <c r="E10" s="103">
        <v>48.655518625036599</v>
      </c>
      <c r="F10" s="3209">
        <v>149070</v>
      </c>
      <c r="G10" s="3210">
        <v>12.336770811695647</v>
      </c>
      <c r="H10" s="103">
        <v>51.344481374963401</v>
      </c>
      <c r="I10" s="3209">
        <v>290335</v>
      </c>
      <c r="J10" s="3208">
        <v>10.26911166799009</v>
      </c>
      <c r="L10" s="3195"/>
    </row>
    <row r="11" spans="1:12">
      <c r="A11" s="3687" t="s">
        <v>519</v>
      </c>
      <c r="B11" s="88" t="s">
        <v>518</v>
      </c>
      <c r="C11" s="3211">
        <v>16240</v>
      </c>
      <c r="D11" s="3210">
        <v>1.0031391336682896</v>
      </c>
      <c r="E11" s="103">
        <v>57.177058761398449</v>
      </c>
      <c r="F11" s="3209">
        <v>12165</v>
      </c>
      <c r="G11" s="3210">
        <v>1.0065817186619408</v>
      </c>
      <c r="H11" s="103">
        <v>42.822941238601558</v>
      </c>
      <c r="I11" s="3209">
        <v>28405</v>
      </c>
      <c r="J11" s="3208">
        <v>1.004610462761715</v>
      </c>
      <c r="L11" s="3195"/>
    </row>
    <row r="12" spans="1:12">
      <c r="A12" s="3687" t="s">
        <v>517</v>
      </c>
      <c r="B12" s="88" t="s">
        <v>516</v>
      </c>
      <c r="C12" s="3211">
        <v>29265</v>
      </c>
      <c r="D12" s="3210">
        <v>1.8075652997866474</v>
      </c>
      <c r="E12" s="103">
        <v>71.932843342100739</v>
      </c>
      <c r="F12" s="3209">
        <v>11420</v>
      </c>
      <c r="G12" s="3210">
        <v>0.9449272435815208</v>
      </c>
      <c r="H12" s="103">
        <v>28.067156657899268</v>
      </c>
      <c r="I12" s="3209">
        <v>40680</v>
      </c>
      <c r="J12" s="3208">
        <v>1.4388817461398207</v>
      </c>
      <c r="L12" s="3195"/>
    </row>
    <row r="13" spans="1:12">
      <c r="A13" s="3687" t="s">
        <v>186</v>
      </c>
      <c r="B13" s="88" t="s">
        <v>515</v>
      </c>
      <c r="C13" s="3211">
        <v>23055</v>
      </c>
      <c r="D13" s="3210">
        <v>1.4240375361815731</v>
      </c>
      <c r="E13" s="103">
        <v>54.487012833542103</v>
      </c>
      <c r="F13" s="3209">
        <v>19255</v>
      </c>
      <c r="G13" s="3210">
        <v>1.5936647337230117</v>
      </c>
      <c r="H13" s="103">
        <v>45.512987166457897</v>
      </c>
      <c r="I13" s="3209">
        <v>42310</v>
      </c>
      <c r="J13" s="3208">
        <v>1.4965346368310011</v>
      </c>
      <c r="L13" s="3195"/>
    </row>
    <row r="14" spans="1:12">
      <c r="A14" s="3687" t="s">
        <v>514</v>
      </c>
      <c r="B14" s="88" t="s">
        <v>513</v>
      </c>
      <c r="C14" s="3211">
        <v>103690</v>
      </c>
      <c r="D14" s="3210">
        <v>6.4047715820072417</v>
      </c>
      <c r="E14" s="103">
        <v>54.454265202480926</v>
      </c>
      <c r="F14" s="3209">
        <v>86725</v>
      </c>
      <c r="G14" s="3210">
        <v>7.177160203153564</v>
      </c>
      <c r="H14" s="103">
        <v>45.545734797519074</v>
      </c>
      <c r="I14" s="3209">
        <v>190415</v>
      </c>
      <c r="J14" s="3208">
        <v>6.7348833590059654</v>
      </c>
      <c r="L14" s="3195"/>
    </row>
    <row r="15" spans="1:12">
      <c r="A15" s="3687" t="s">
        <v>512</v>
      </c>
      <c r="B15" s="88" t="s">
        <v>511</v>
      </c>
      <c r="C15" s="3686">
        <v>61495</v>
      </c>
      <c r="D15" s="3685">
        <v>3.7986482329555913</v>
      </c>
      <c r="E15" s="3684">
        <v>58.953170684944631</v>
      </c>
      <c r="F15" s="3683">
        <v>42820</v>
      </c>
      <c r="G15" s="3685">
        <v>3.5435185422730395</v>
      </c>
      <c r="H15" s="3684">
        <v>41.046829315055362</v>
      </c>
      <c r="I15" s="3683">
        <v>104315</v>
      </c>
      <c r="J15" s="3682">
        <v>3.6896081548775941</v>
      </c>
      <c r="L15" s="3195"/>
    </row>
    <row r="16" spans="1:12" ht="16.2" thickBot="1">
      <c r="A16" s="3248" t="s">
        <v>211</v>
      </c>
      <c r="B16" s="3681" t="s">
        <v>15</v>
      </c>
      <c r="C16" s="3680">
        <v>1618920</v>
      </c>
      <c r="D16" s="3679">
        <v>100</v>
      </c>
      <c r="E16" s="3198">
        <v>57.260921774223497</v>
      </c>
      <c r="F16" s="3678">
        <v>1208345</v>
      </c>
      <c r="G16" s="3679">
        <v>99.999999999999986</v>
      </c>
      <c r="H16" s="3198">
        <v>42.739078225776503</v>
      </c>
      <c r="I16" s="3678">
        <v>2827265</v>
      </c>
      <c r="J16" s="3677">
        <v>100.00000000000001</v>
      </c>
      <c r="L16" s="3195"/>
    </row>
    <row r="17" spans="3:16" ht="15.6" thickTop="1">
      <c r="C17" s="542"/>
      <c r="D17" s="542"/>
      <c r="E17" s="542"/>
      <c r="F17" s="542"/>
      <c r="G17" s="542"/>
      <c r="H17" s="542"/>
      <c r="I17" s="542"/>
      <c r="J17" s="542"/>
      <c r="K17" s="542"/>
      <c r="L17" s="3195"/>
      <c r="M17" s="542"/>
      <c r="N17" s="542"/>
      <c r="O17" s="542"/>
      <c r="P17" s="542"/>
    </row>
  </sheetData>
  <mergeCells count="4">
    <mergeCell ref="A1:J1"/>
    <mergeCell ref="C3:E3"/>
    <mergeCell ref="F3:H3"/>
    <mergeCell ref="I3:J3"/>
  </mergeCells>
  <pageMargins left="0.75" right="0.75" top="1" bottom="1" header="0.5" footer="0.5"/>
  <pageSetup paperSize="9" scale="44" orientation="landscape" r:id="rId1"/>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318B4-5F14-4D1D-B32D-854094EBE3D6}">
  <sheetPr>
    <tabColor theme="2"/>
  </sheetPr>
  <dimension ref="A1:S38"/>
  <sheetViews>
    <sheetView showGridLines="0" topLeftCell="A2" zoomScale="50" zoomScaleNormal="50" zoomScaleSheetLayoutView="80" workbookViewId="0">
      <selection activeCell="W32" sqref="W32"/>
    </sheetView>
  </sheetViews>
  <sheetFormatPr defaultColWidth="9.21875" defaultRowHeight="15"/>
  <cols>
    <col min="1" max="1" width="30.5546875" style="716" customWidth="1"/>
    <col min="2" max="2" width="12.77734375" style="2356" customWidth="1"/>
    <col min="3" max="3" width="10.77734375" style="2356" customWidth="1"/>
    <col min="4" max="4" width="10.77734375" style="716" customWidth="1"/>
    <col min="5" max="5" width="12.77734375" style="1806" customWidth="1"/>
    <col min="6" max="6" width="10.77734375" style="716" customWidth="1"/>
    <col min="7" max="7" width="12.77734375" style="1806" customWidth="1"/>
    <col min="8" max="8" width="10.77734375" style="2355" customWidth="1"/>
    <col min="9" max="9" width="12.77734375" style="2355" customWidth="1"/>
    <col min="10" max="10" width="10.77734375" style="716" customWidth="1"/>
    <col min="11" max="11" width="10.77734375" style="1806" customWidth="1"/>
    <col min="12" max="12" width="12.77734375" style="716" customWidth="1"/>
    <col min="13" max="13" width="10.77734375" style="1806" customWidth="1"/>
    <col min="14" max="14" width="12.77734375" style="716" customWidth="1"/>
    <col min="15" max="15" width="10.77734375" style="716" customWidth="1"/>
    <col min="16" max="16" width="16.6640625" style="716" customWidth="1"/>
    <col min="17" max="17" width="10.77734375" style="716" customWidth="1"/>
    <col min="18" max="16384" width="9.21875" style="716"/>
  </cols>
  <sheetData>
    <row r="1" spans="1:17" ht="19.8" thickBot="1">
      <c r="A1" s="496" t="s">
        <v>538</v>
      </c>
      <c r="B1" s="496"/>
      <c r="C1" s="496"/>
      <c r="D1" s="496"/>
      <c r="E1" s="496"/>
      <c r="F1" s="496"/>
      <c r="G1" s="496"/>
      <c r="H1" s="496"/>
      <c r="I1" s="496"/>
      <c r="J1" s="496"/>
      <c r="K1" s="496"/>
      <c r="L1" s="496"/>
      <c r="M1" s="496"/>
      <c r="N1" s="496"/>
      <c r="O1" s="496"/>
      <c r="P1" s="496"/>
    </row>
    <row r="2" spans="1:17" ht="16.2" thickTop="1" thickBot="1">
      <c r="A2" s="2446"/>
      <c r="B2" s="2447"/>
      <c r="C2" s="2447"/>
      <c r="D2" s="2446"/>
      <c r="E2" s="2446"/>
      <c r="F2" s="2446"/>
      <c r="G2" s="2446"/>
      <c r="H2" s="2447"/>
      <c r="I2" s="2447"/>
      <c r="J2" s="2446"/>
      <c r="K2" s="2446"/>
      <c r="L2" s="2446"/>
      <c r="M2" s="2446"/>
      <c r="N2" s="2446"/>
    </row>
    <row r="3" spans="1:17" ht="34.200000000000003" thickBot="1">
      <c r="B3" s="2445" t="s">
        <v>96</v>
      </c>
      <c r="C3" s="2444"/>
      <c r="D3" s="2443"/>
      <c r="E3" s="3754" t="s">
        <v>97</v>
      </c>
      <c r="F3" s="3760"/>
      <c r="G3" s="3756" t="s">
        <v>291</v>
      </c>
      <c r="H3" s="3755"/>
      <c r="I3" s="3759" t="s">
        <v>109</v>
      </c>
      <c r="J3" s="3758"/>
      <c r="K3" s="3757"/>
      <c r="L3" s="3756" t="s">
        <v>290</v>
      </c>
      <c r="M3" s="3755"/>
      <c r="N3" s="3754" t="s">
        <v>110</v>
      </c>
      <c r="O3" s="3753"/>
      <c r="P3" s="3752" t="s">
        <v>15</v>
      </c>
    </row>
    <row r="4" spans="1:17" ht="16.8" thickTop="1" thickBot="1">
      <c r="B4" s="823" t="s">
        <v>8</v>
      </c>
      <c r="C4" s="634" t="s">
        <v>9</v>
      </c>
      <c r="D4" s="821" t="s">
        <v>10</v>
      </c>
      <c r="E4" s="56" t="s">
        <v>8</v>
      </c>
      <c r="F4" s="502" t="s">
        <v>10</v>
      </c>
      <c r="G4" s="56" t="s">
        <v>8</v>
      </c>
      <c r="H4" s="502" t="s">
        <v>10</v>
      </c>
      <c r="I4" s="82" t="s">
        <v>8</v>
      </c>
      <c r="J4" s="634" t="s">
        <v>9</v>
      </c>
      <c r="K4" s="821" t="s">
        <v>10</v>
      </c>
      <c r="L4" s="56" t="s">
        <v>8</v>
      </c>
      <c r="M4" s="502" t="s">
        <v>10</v>
      </c>
      <c r="N4" s="56" t="s">
        <v>8</v>
      </c>
      <c r="O4" s="1483" t="s">
        <v>10</v>
      </c>
      <c r="P4" s="1616" t="s">
        <v>8</v>
      </c>
    </row>
    <row r="5" spans="1:17">
      <c r="A5" s="3751" t="s">
        <v>537</v>
      </c>
      <c r="B5" s="2431"/>
      <c r="C5" s="2429"/>
      <c r="D5" s="2428"/>
      <c r="E5" s="3749"/>
      <c r="F5" s="3750"/>
      <c r="G5" s="3749"/>
      <c r="H5" s="3750"/>
      <c r="I5" s="2430"/>
      <c r="J5" s="2429"/>
      <c r="K5" s="2428"/>
      <c r="L5" s="3749"/>
      <c r="M5" s="3750"/>
      <c r="N5" s="3749"/>
      <c r="O5" s="3748"/>
      <c r="P5" s="3747"/>
    </row>
    <row r="6" spans="1:17" ht="16.5" customHeight="1">
      <c r="A6" s="3723" t="s">
        <v>530</v>
      </c>
      <c r="B6" s="3745">
        <v>29925</v>
      </c>
      <c r="C6" s="3744">
        <v>9.1434612305755678</v>
      </c>
      <c r="D6" s="3746">
        <v>81.644568123533588</v>
      </c>
      <c r="E6" s="3718">
        <v>12480</v>
      </c>
      <c r="F6" s="2166">
        <v>34.048125716156491</v>
      </c>
      <c r="G6" s="3718">
        <v>17445</v>
      </c>
      <c r="H6" s="2166">
        <v>47.59644240737709</v>
      </c>
      <c r="I6" s="87">
        <v>6730</v>
      </c>
      <c r="J6" s="3396">
        <v>7.5881981412974824</v>
      </c>
      <c r="K6" s="86">
        <v>18.355431876466415</v>
      </c>
      <c r="L6" s="3718">
        <v>5535</v>
      </c>
      <c r="M6" s="2166">
        <v>15.103399356141212</v>
      </c>
      <c r="N6" s="3718">
        <v>1190</v>
      </c>
      <c r="O6" s="3717">
        <v>3.2520325203252036</v>
      </c>
      <c r="P6" s="3716">
        <v>36655</v>
      </c>
      <c r="Q6" s="718"/>
    </row>
    <row r="7" spans="1:17" ht="16.5" customHeight="1">
      <c r="A7" s="3723" t="s">
        <v>528</v>
      </c>
      <c r="B7" s="3745">
        <v>310</v>
      </c>
      <c r="C7" s="3744">
        <v>9.4104994286482488E-2</v>
      </c>
      <c r="D7" s="3746">
        <v>79.586563307493535</v>
      </c>
      <c r="E7" s="3718">
        <v>120</v>
      </c>
      <c r="F7" s="2166">
        <v>30.490956072351423</v>
      </c>
      <c r="G7" s="3718">
        <v>190</v>
      </c>
      <c r="H7" s="2166">
        <v>49.095607235142118</v>
      </c>
      <c r="I7" s="87">
        <v>80</v>
      </c>
      <c r="J7" s="3396">
        <v>8.9100424072904444E-2</v>
      </c>
      <c r="K7" s="86">
        <v>20.413436692506458</v>
      </c>
      <c r="L7" s="3718">
        <v>65</v>
      </c>
      <c r="M7" s="2166">
        <v>16.279069767441861</v>
      </c>
      <c r="N7" s="3718">
        <v>15</v>
      </c>
      <c r="O7" s="3717">
        <v>4.1343669250646</v>
      </c>
      <c r="P7" s="3716">
        <v>385</v>
      </c>
      <c r="Q7" s="718"/>
    </row>
    <row r="8" spans="1:17" ht="16.5" customHeight="1">
      <c r="A8" s="3723" t="s">
        <v>526</v>
      </c>
      <c r="B8" s="3745">
        <v>14675</v>
      </c>
      <c r="C8" s="3744">
        <v>4.4831252635245376</v>
      </c>
      <c r="D8" s="3746">
        <v>77.27919102543845</v>
      </c>
      <c r="E8" s="3718">
        <v>5635</v>
      </c>
      <c r="F8" s="2166">
        <v>29.68873439721915</v>
      </c>
      <c r="G8" s="3718">
        <v>9035</v>
      </c>
      <c r="H8" s="2166">
        <v>47.590456628219307</v>
      </c>
      <c r="I8" s="87">
        <v>4315</v>
      </c>
      <c r="J8" s="3396">
        <v>4.8655598664621493</v>
      </c>
      <c r="K8" s="86">
        <v>22.720808974561542</v>
      </c>
      <c r="L8" s="3718">
        <v>3425</v>
      </c>
      <c r="M8" s="2166">
        <v>18.049191552114603</v>
      </c>
      <c r="N8" s="3718">
        <v>885</v>
      </c>
      <c r="O8" s="3717">
        <v>4.6716174224469373</v>
      </c>
      <c r="P8" s="3716">
        <v>18985</v>
      </c>
      <c r="Q8" s="718"/>
    </row>
    <row r="9" spans="1:17" ht="16.5" customHeight="1">
      <c r="A9" s="3723" t="s">
        <v>524</v>
      </c>
      <c r="B9" s="3745">
        <v>575</v>
      </c>
      <c r="C9" s="3744">
        <v>0.175377489352081</v>
      </c>
      <c r="D9" s="3746">
        <v>75.22935779816514</v>
      </c>
      <c r="E9" s="3718">
        <v>235</v>
      </c>
      <c r="F9" s="2166">
        <v>30.53735255570118</v>
      </c>
      <c r="G9" s="3718">
        <v>340</v>
      </c>
      <c r="H9" s="2166">
        <v>44.692005242463956</v>
      </c>
      <c r="I9" s="87">
        <v>190</v>
      </c>
      <c r="J9" s="3396">
        <v>0.21316430569340433</v>
      </c>
      <c r="K9" s="86">
        <v>24.770642201834864</v>
      </c>
      <c r="L9" s="3718">
        <v>155</v>
      </c>
      <c r="M9" s="2166">
        <v>20.314547837483619</v>
      </c>
      <c r="N9" s="3718">
        <v>35</v>
      </c>
      <c r="O9" s="3717">
        <v>4.4560943643512454</v>
      </c>
      <c r="P9" s="3716">
        <v>765</v>
      </c>
      <c r="Q9" s="718"/>
    </row>
    <row r="10" spans="1:17" ht="15.6">
      <c r="A10" s="3723" t="s">
        <v>522</v>
      </c>
      <c r="B10" s="3745">
        <v>505</v>
      </c>
      <c r="C10" s="3744">
        <v>0.15490659773781371</v>
      </c>
      <c r="D10" s="3746">
        <v>87.413793103448285</v>
      </c>
      <c r="E10" s="3718">
        <v>220</v>
      </c>
      <c r="F10" s="2166">
        <v>37.758620689655167</v>
      </c>
      <c r="G10" s="3718">
        <v>290</v>
      </c>
      <c r="H10" s="2166">
        <v>49.655172413793103</v>
      </c>
      <c r="I10" s="87">
        <v>75</v>
      </c>
      <c r="J10" s="3396">
        <v>8.2333303257240822E-2</v>
      </c>
      <c r="K10" s="86">
        <v>12.586206896551724</v>
      </c>
      <c r="L10" s="3718">
        <v>65</v>
      </c>
      <c r="M10" s="2166">
        <v>11.206896551724139</v>
      </c>
      <c r="N10" s="3718">
        <v>10</v>
      </c>
      <c r="O10" s="3717">
        <v>1.3793103448275863</v>
      </c>
      <c r="P10" s="3716">
        <v>580</v>
      </c>
      <c r="Q10" s="718"/>
    </row>
    <row r="11" spans="1:17" ht="15.6">
      <c r="A11" s="3723" t="s">
        <v>520</v>
      </c>
      <c r="B11" s="3745">
        <v>3065</v>
      </c>
      <c r="C11" s="3744">
        <v>0.93707797882026556</v>
      </c>
      <c r="D11" s="3746">
        <v>70.086837294332724</v>
      </c>
      <c r="E11" s="3718">
        <v>1015</v>
      </c>
      <c r="F11" s="2166">
        <v>23.194698354661792</v>
      </c>
      <c r="G11" s="3718">
        <v>2050</v>
      </c>
      <c r="H11" s="2166">
        <v>46.892138939670929</v>
      </c>
      <c r="I11" s="87">
        <v>1310</v>
      </c>
      <c r="J11" s="3396">
        <v>1.4763601912839484</v>
      </c>
      <c r="K11" s="86">
        <v>29.913162705667272</v>
      </c>
      <c r="L11" s="3718">
        <v>1045</v>
      </c>
      <c r="M11" s="2166">
        <v>23.834552102376598</v>
      </c>
      <c r="N11" s="3718">
        <v>265</v>
      </c>
      <c r="O11" s="3717">
        <v>6.0786106032906764</v>
      </c>
      <c r="P11" s="3716">
        <v>4375</v>
      </c>
      <c r="Q11" s="718"/>
    </row>
    <row r="12" spans="1:17" ht="15.6">
      <c r="A12" s="3723" t="s">
        <v>518</v>
      </c>
      <c r="B12" s="3745">
        <v>325</v>
      </c>
      <c r="C12" s="3744">
        <v>9.9910172505453823E-2</v>
      </c>
      <c r="D12" s="3746">
        <v>76.04651162790698</v>
      </c>
      <c r="E12" s="3718">
        <v>125</v>
      </c>
      <c r="F12" s="2166">
        <v>28.604651162790695</v>
      </c>
      <c r="G12" s="3718">
        <v>205</v>
      </c>
      <c r="H12" s="2166">
        <v>47.441860465116278</v>
      </c>
      <c r="I12" s="87">
        <v>105</v>
      </c>
      <c r="J12" s="3396">
        <v>0.11616890733555897</v>
      </c>
      <c r="K12" s="86">
        <v>23.953488372093023</v>
      </c>
      <c r="L12" s="3718">
        <v>80</v>
      </c>
      <c r="M12" s="2166">
        <v>18.837209302325579</v>
      </c>
      <c r="N12" s="3718">
        <v>20</v>
      </c>
      <c r="O12" s="3717">
        <v>5.1162790697674421</v>
      </c>
      <c r="P12" s="3716">
        <v>430</v>
      </c>
      <c r="Q12" s="718"/>
    </row>
    <row r="13" spans="1:17" ht="16.5" customHeight="1">
      <c r="A13" s="3723" t="s">
        <v>516</v>
      </c>
      <c r="B13" s="3745">
        <v>1605</v>
      </c>
      <c r="C13" s="3744">
        <v>0.49099586304667975</v>
      </c>
      <c r="D13" s="3746">
        <v>80.189620758483045</v>
      </c>
      <c r="E13" s="3718">
        <v>655</v>
      </c>
      <c r="F13" s="2166">
        <v>32.634730538922156</v>
      </c>
      <c r="G13" s="3718">
        <v>955</v>
      </c>
      <c r="H13" s="2166">
        <v>47.554890219560882</v>
      </c>
      <c r="I13" s="87">
        <v>395</v>
      </c>
      <c r="J13" s="3396">
        <v>0.44775782730307678</v>
      </c>
      <c r="K13" s="86">
        <v>19.810379241516966</v>
      </c>
      <c r="L13" s="3718">
        <v>315</v>
      </c>
      <c r="M13" s="2166">
        <v>15.718562874251496</v>
      </c>
      <c r="N13" s="3718">
        <v>80</v>
      </c>
      <c r="O13" s="3717">
        <v>4.0918163672654693</v>
      </c>
      <c r="P13" s="3716">
        <v>2005</v>
      </c>
      <c r="Q13" s="718"/>
    </row>
    <row r="14" spans="1:17" ht="16.5" customHeight="1">
      <c r="A14" s="3723" t="s">
        <v>515</v>
      </c>
      <c r="B14" s="3745">
        <v>1235</v>
      </c>
      <c r="C14" s="3744">
        <v>0.37794765562460658</v>
      </c>
      <c r="D14" s="3746">
        <v>78.539682539682545</v>
      </c>
      <c r="E14" s="3718">
        <v>505</v>
      </c>
      <c r="F14" s="2166">
        <v>32.126984126984127</v>
      </c>
      <c r="G14" s="3718">
        <v>730</v>
      </c>
      <c r="H14" s="2166">
        <v>46.412698412698411</v>
      </c>
      <c r="I14" s="87">
        <v>340</v>
      </c>
      <c r="J14" s="3396">
        <v>0.38121447261571778</v>
      </c>
      <c r="K14" s="86">
        <v>21.460317460317459</v>
      </c>
      <c r="L14" s="3718">
        <v>270</v>
      </c>
      <c r="M14" s="2166">
        <v>17.269841269841272</v>
      </c>
      <c r="N14" s="3718">
        <v>65</v>
      </c>
      <c r="O14" s="3717">
        <v>4.1904761904761907</v>
      </c>
      <c r="P14" s="3716">
        <v>1575</v>
      </c>
      <c r="Q14" s="718"/>
    </row>
    <row r="15" spans="1:17" ht="16.5" customHeight="1">
      <c r="A15" s="3723" t="s">
        <v>513</v>
      </c>
      <c r="B15" s="3745">
        <v>4500</v>
      </c>
      <c r="C15" s="3744">
        <v>1.3749106308089973</v>
      </c>
      <c r="D15" s="3746">
        <v>81.982146110402624</v>
      </c>
      <c r="E15" s="3718">
        <v>1910</v>
      </c>
      <c r="F15" s="2166">
        <v>34.815084714884314</v>
      </c>
      <c r="G15" s="3718">
        <v>2590</v>
      </c>
      <c r="H15" s="2166">
        <v>47.16706139551831</v>
      </c>
      <c r="I15" s="87">
        <v>990</v>
      </c>
      <c r="J15" s="3396">
        <v>1.1154470811152215</v>
      </c>
      <c r="K15" s="86">
        <v>18.017853889597376</v>
      </c>
      <c r="L15" s="3718">
        <v>800</v>
      </c>
      <c r="M15" s="2166">
        <v>14.611040262342867</v>
      </c>
      <c r="N15" s="3718">
        <v>185</v>
      </c>
      <c r="O15" s="3717">
        <v>3.4068136272545089</v>
      </c>
      <c r="P15" s="3716">
        <v>5490</v>
      </c>
      <c r="Q15" s="718"/>
    </row>
    <row r="16" spans="1:17" ht="16.5" customHeight="1">
      <c r="A16" s="3723" t="s">
        <v>511</v>
      </c>
      <c r="B16" s="3745">
        <v>670</v>
      </c>
      <c r="C16" s="3744">
        <v>0.20470891614267295</v>
      </c>
      <c r="D16" s="3743">
        <v>66.600397614314105</v>
      </c>
      <c r="E16" s="3718">
        <v>245</v>
      </c>
      <c r="F16" s="2166">
        <v>24.155069582504971</v>
      </c>
      <c r="G16" s="3718">
        <v>425</v>
      </c>
      <c r="H16" s="2166">
        <v>42.44532803180914</v>
      </c>
      <c r="I16" s="87">
        <v>335</v>
      </c>
      <c r="J16" s="3396">
        <v>0.37895876567716325</v>
      </c>
      <c r="K16" s="86">
        <v>33.399602385685881</v>
      </c>
      <c r="L16" s="3718">
        <v>245</v>
      </c>
      <c r="M16" s="2166">
        <v>24.453280318091451</v>
      </c>
      <c r="N16" s="3718">
        <v>90</v>
      </c>
      <c r="O16" s="3717">
        <v>8.9463220675944335</v>
      </c>
      <c r="P16" s="3716">
        <v>1005</v>
      </c>
      <c r="Q16" s="718"/>
    </row>
    <row r="17" spans="1:17" ht="16.5" customHeight="1" thickBot="1">
      <c r="A17" s="313" t="s">
        <v>214</v>
      </c>
      <c r="B17" s="3742">
        <v>57395</v>
      </c>
      <c r="C17" s="1002">
        <v>17.536526792425157</v>
      </c>
      <c r="D17" s="3741">
        <v>79.439730937980102</v>
      </c>
      <c r="E17" s="3739">
        <v>23140</v>
      </c>
      <c r="F17" s="3740">
        <v>32.025854313435111</v>
      </c>
      <c r="G17" s="3739">
        <v>34255</v>
      </c>
      <c r="H17" s="3740">
        <v>47.41387662454499</v>
      </c>
      <c r="I17" s="104">
        <v>14855</v>
      </c>
      <c r="J17" s="1002">
        <v>16.754263286113865</v>
      </c>
      <c r="K17" s="90">
        <v>20.560269062019902</v>
      </c>
      <c r="L17" s="3739">
        <v>12005</v>
      </c>
      <c r="M17" s="3740">
        <v>16.615686980111004</v>
      </c>
      <c r="N17" s="3739">
        <v>2850</v>
      </c>
      <c r="O17" s="3738">
        <v>3.944582081908901</v>
      </c>
      <c r="P17" s="3737">
        <v>72250</v>
      </c>
      <c r="Q17" s="718"/>
    </row>
    <row r="18" spans="1:17" ht="16.2" thickTop="1">
      <c r="A18" s="3736" t="s">
        <v>204</v>
      </c>
      <c r="B18" s="3735"/>
      <c r="C18" s="3734"/>
      <c r="D18" s="3732"/>
      <c r="E18" s="3730"/>
      <c r="F18" s="3731"/>
      <c r="G18" s="3730"/>
      <c r="H18" s="3731"/>
      <c r="I18" s="3582"/>
      <c r="J18" s="3733"/>
      <c r="K18" s="3732"/>
      <c r="L18" s="3730"/>
      <c r="M18" s="3731"/>
      <c r="N18" s="3730"/>
      <c r="O18" s="3729"/>
      <c r="P18" s="3728"/>
      <c r="Q18" s="718"/>
    </row>
    <row r="19" spans="1:17" ht="15.6">
      <c r="A19" s="3723" t="s">
        <v>530</v>
      </c>
      <c r="B19" s="3727">
        <v>129165</v>
      </c>
      <c r="C19" s="3726">
        <v>39.46482367534999</v>
      </c>
      <c r="D19" s="3725">
        <v>81.940964138219783</v>
      </c>
      <c r="E19" s="3718">
        <v>55855</v>
      </c>
      <c r="F19" s="2166">
        <v>35.434839151700473</v>
      </c>
      <c r="G19" s="3718">
        <v>73310</v>
      </c>
      <c r="H19" s="2166">
        <v>46.506124986519318</v>
      </c>
      <c r="I19" s="87">
        <v>28465</v>
      </c>
      <c r="J19" s="3396">
        <v>32.106604709916084</v>
      </c>
      <c r="K19" s="86">
        <v>18.059035861780213</v>
      </c>
      <c r="L19" s="3718">
        <v>23570</v>
      </c>
      <c r="M19" s="2166">
        <v>14.952452849339922</v>
      </c>
      <c r="N19" s="3718">
        <v>4895</v>
      </c>
      <c r="O19" s="3717">
        <v>3.1065830124402884</v>
      </c>
      <c r="P19" s="3716">
        <v>157635</v>
      </c>
      <c r="Q19" s="718"/>
    </row>
    <row r="20" spans="1:17" ht="15.6">
      <c r="A20" s="3723" t="s">
        <v>528</v>
      </c>
      <c r="B20" s="3722">
        <v>3350</v>
      </c>
      <c r="C20" s="3721">
        <v>1.0241556521048354</v>
      </c>
      <c r="D20" s="3724">
        <v>77.574635501041428</v>
      </c>
      <c r="E20" s="3718">
        <v>1350</v>
      </c>
      <c r="F20" s="2166">
        <v>31.242767877806067</v>
      </c>
      <c r="G20" s="3718">
        <v>2000</v>
      </c>
      <c r="H20" s="2166">
        <v>46.331867623235361</v>
      </c>
      <c r="I20" s="87">
        <v>970</v>
      </c>
      <c r="J20" s="3396">
        <v>1.092890011729676</v>
      </c>
      <c r="K20" s="86">
        <v>22.425364498958576</v>
      </c>
      <c r="L20" s="3718">
        <v>840</v>
      </c>
      <c r="M20" s="2166">
        <v>19.43994445730155</v>
      </c>
      <c r="N20" s="3718">
        <v>130</v>
      </c>
      <c r="O20" s="3717">
        <v>2.9854200416570236</v>
      </c>
      <c r="P20" s="3716">
        <v>4320</v>
      </c>
      <c r="Q20" s="718"/>
    </row>
    <row r="21" spans="1:17" ht="15.6">
      <c r="A21" s="3723" t="s">
        <v>526</v>
      </c>
      <c r="B21" s="3722">
        <v>74860</v>
      </c>
      <c r="C21" s="3721">
        <v>22.873013254138481</v>
      </c>
      <c r="D21" s="3724">
        <v>77.428763510368725</v>
      </c>
      <c r="E21" s="3718">
        <v>30105</v>
      </c>
      <c r="F21" s="2166">
        <v>31.136163830997571</v>
      </c>
      <c r="G21" s="3718">
        <v>44760</v>
      </c>
      <c r="H21" s="2166">
        <v>46.292599679371158</v>
      </c>
      <c r="I21" s="3719">
        <v>21825</v>
      </c>
      <c r="J21" s="3396">
        <v>24.613146260037897</v>
      </c>
      <c r="K21" s="86">
        <v>22.571236489631278</v>
      </c>
      <c r="L21" s="3718">
        <v>17615</v>
      </c>
      <c r="M21" s="2166">
        <v>18.218958473392977</v>
      </c>
      <c r="N21" s="3718">
        <v>4210</v>
      </c>
      <c r="O21" s="3717">
        <v>4.3522780162382997</v>
      </c>
      <c r="P21" s="3716">
        <v>96685</v>
      </c>
      <c r="Q21" s="718"/>
    </row>
    <row r="22" spans="1:17" ht="15.6">
      <c r="A22" s="3723" t="s">
        <v>524</v>
      </c>
      <c r="B22" s="3722">
        <v>6175</v>
      </c>
      <c r="C22" s="3721">
        <v>1.8860718497742093</v>
      </c>
      <c r="D22" s="3724">
        <v>74.915048543689323</v>
      </c>
      <c r="E22" s="3718">
        <v>2335</v>
      </c>
      <c r="F22" s="2166">
        <v>28.337378640776699</v>
      </c>
      <c r="G22" s="3718">
        <v>3840</v>
      </c>
      <c r="H22" s="2166">
        <v>46.577669902912625</v>
      </c>
      <c r="I22" s="3719">
        <v>2065</v>
      </c>
      <c r="J22" s="3396">
        <v>2.3312731209961202</v>
      </c>
      <c r="K22" s="86">
        <v>25.084951456310677</v>
      </c>
      <c r="L22" s="3718">
        <v>1610</v>
      </c>
      <c r="M22" s="2166">
        <v>19.550970873786408</v>
      </c>
      <c r="N22" s="3718">
        <v>455</v>
      </c>
      <c r="O22" s="3717">
        <v>5.5339805825242721</v>
      </c>
      <c r="P22" s="3716">
        <v>8240</v>
      </c>
      <c r="Q22" s="718"/>
    </row>
    <row r="23" spans="1:17" ht="15.6">
      <c r="A23" s="3723" t="s">
        <v>522</v>
      </c>
      <c r="B23" s="3722">
        <v>1165</v>
      </c>
      <c r="C23" s="3721">
        <v>0.355338014140192</v>
      </c>
      <c r="D23" s="3724">
        <v>88.643292682926827</v>
      </c>
      <c r="E23" s="3718">
        <v>555</v>
      </c>
      <c r="F23" s="2166">
        <v>42.378048780487802</v>
      </c>
      <c r="G23" s="3718">
        <v>605</v>
      </c>
      <c r="H23" s="2166">
        <v>46.265243902439025</v>
      </c>
      <c r="I23" s="3719">
        <v>150</v>
      </c>
      <c r="J23" s="3396">
        <v>0.16805016692231348</v>
      </c>
      <c r="K23" s="86">
        <v>11.356707317073171</v>
      </c>
      <c r="L23" s="3718">
        <v>120</v>
      </c>
      <c r="M23" s="2166">
        <v>9.1463414634146343</v>
      </c>
      <c r="N23" s="3718">
        <v>30</v>
      </c>
      <c r="O23" s="3717">
        <v>2.2103658536585367</v>
      </c>
      <c r="P23" s="3716">
        <v>1310</v>
      </c>
      <c r="Q23" s="718"/>
    </row>
    <row r="24" spans="1:17" ht="15.6">
      <c r="A24" s="3723" t="s">
        <v>520</v>
      </c>
      <c r="B24" s="3722">
        <v>25145</v>
      </c>
      <c r="C24" s="3721">
        <v>7.6833061406564127</v>
      </c>
      <c r="D24" s="3724">
        <v>68.139818452784169</v>
      </c>
      <c r="E24" s="3718">
        <v>8065</v>
      </c>
      <c r="F24" s="2166">
        <v>21.856117057309309</v>
      </c>
      <c r="G24" s="3718">
        <v>17080</v>
      </c>
      <c r="H24" s="2166">
        <v>46.283701395474871</v>
      </c>
      <c r="I24" s="3719">
        <v>11760</v>
      </c>
      <c r="J24" s="3396">
        <v>13.26130109176216</v>
      </c>
      <c r="K24" s="86">
        <v>31.860181547215827</v>
      </c>
      <c r="L24" s="3718">
        <v>9440</v>
      </c>
      <c r="M24" s="2166">
        <v>25.576480151740956</v>
      </c>
      <c r="N24" s="3718">
        <v>2320</v>
      </c>
      <c r="O24" s="3717">
        <v>6.2837013954748677</v>
      </c>
      <c r="P24" s="3716">
        <v>36905</v>
      </c>
      <c r="Q24" s="718"/>
    </row>
    <row r="25" spans="1:17" ht="15.6">
      <c r="A25" s="3723" t="s">
        <v>518</v>
      </c>
      <c r="B25" s="3722">
        <v>2650</v>
      </c>
      <c r="C25" s="3721">
        <v>0.80905852230716102</v>
      </c>
      <c r="D25" s="3724">
        <v>75.549215406562055</v>
      </c>
      <c r="E25" s="3718">
        <v>930</v>
      </c>
      <c r="F25" s="2166">
        <v>26.533523537803138</v>
      </c>
      <c r="G25" s="3718">
        <v>1720</v>
      </c>
      <c r="H25" s="2166">
        <v>49.015691868758914</v>
      </c>
      <c r="I25" s="3719">
        <v>855</v>
      </c>
      <c r="J25" s="3396">
        <v>0.9665704231706217</v>
      </c>
      <c r="K25" s="86">
        <v>24.450784593437945</v>
      </c>
      <c r="L25" s="3718">
        <v>705</v>
      </c>
      <c r="M25" s="2166">
        <v>20.057061340941512</v>
      </c>
      <c r="N25" s="3718">
        <v>155</v>
      </c>
      <c r="O25" s="3717">
        <v>4.3937232524964331</v>
      </c>
      <c r="P25" s="3716">
        <v>3505</v>
      </c>
      <c r="Q25" s="718"/>
    </row>
    <row r="26" spans="1:17" ht="15.6">
      <c r="A26" s="3723" t="s">
        <v>516</v>
      </c>
      <c r="B26" s="3722">
        <v>3020</v>
      </c>
      <c r="C26" s="3721">
        <v>0.92271780112070501</v>
      </c>
      <c r="D26" s="3724">
        <v>81.160978231658149</v>
      </c>
      <c r="E26" s="3718">
        <v>1230</v>
      </c>
      <c r="F26" s="2166">
        <v>33.109379199140015</v>
      </c>
      <c r="G26" s="3718">
        <v>1790</v>
      </c>
      <c r="H26" s="2166">
        <v>48.051599032518141</v>
      </c>
      <c r="I26" s="3719">
        <v>700</v>
      </c>
      <c r="J26" s="3396">
        <v>0.79062528196336723</v>
      </c>
      <c r="K26" s="86">
        <v>18.839021768341844</v>
      </c>
      <c r="L26" s="3718">
        <v>555</v>
      </c>
      <c r="M26" s="2166">
        <v>14.861596345068531</v>
      </c>
      <c r="N26" s="3718">
        <v>150</v>
      </c>
      <c r="O26" s="3717">
        <v>3.9774254232733135</v>
      </c>
      <c r="P26" s="3716">
        <v>3720</v>
      </c>
      <c r="Q26" s="718"/>
    </row>
    <row r="27" spans="1:17" ht="15.6">
      <c r="A27" s="3723" t="s">
        <v>515</v>
      </c>
      <c r="B27" s="3722">
        <v>4395</v>
      </c>
      <c r="C27" s="3721">
        <v>1.3425238470610521</v>
      </c>
      <c r="D27" s="3724">
        <v>78.212887148451401</v>
      </c>
      <c r="E27" s="3718">
        <v>1825</v>
      </c>
      <c r="F27" s="2166">
        <v>32.449270202919188</v>
      </c>
      <c r="G27" s="3718">
        <v>2570</v>
      </c>
      <c r="H27" s="2166">
        <v>45.76361694553222</v>
      </c>
      <c r="I27" s="3719">
        <v>1225</v>
      </c>
      <c r="J27" s="3396">
        <v>1.3804926463953804</v>
      </c>
      <c r="K27" s="86">
        <v>21.787112851548592</v>
      </c>
      <c r="L27" s="3718">
        <v>1000</v>
      </c>
      <c r="M27" s="2166">
        <v>17.799928800284796</v>
      </c>
      <c r="N27" s="3718">
        <v>225</v>
      </c>
      <c r="O27" s="3717">
        <v>3.987184051263795</v>
      </c>
      <c r="P27" s="3716">
        <v>5620</v>
      </c>
      <c r="Q27" s="718"/>
    </row>
    <row r="28" spans="1:17" ht="15.6">
      <c r="A28" s="3723" t="s">
        <v>513</v>
      </c>
      <c r="B28" s="3722">
        <v>16755</v>
      </c>
      <c r="C28" s="3721">
        <v>5.1198616534369714</v>
      </c>
      <c r="D28" s="3724">
        <v>80.226935414372576</v>
      </c>
      <c r="E28" s="3718">
        <v>7265</v>
      </c>
      <c r="F28" s="2166">
        <v>34.777612869248813</v>
      </c>
      <c r="G28" s="3718">
        <v>9495</v>
      </c>
      <c r="H28" s="2166">
        <v>45.449322545123763</v>
      </c>
      <c r="I28" s="3719">
        <v>4130</v>
      </c>
      <c r="J28" s="3396">
        <v>4.6580348281151309</v>
      </c>
      <c r="K28" s="86">
        <v>19.773064585627424</v>
      </c>
      <c r="L28" s="3718">
        <v>3290</v>
      </c>
      <c r="M28" s="2166">
        <v>15.756211997893427</v>
      </c>
      <c r="N28" s="3718">
        <v>840</v>
      </c>
      <c r="O28" s="3717">
        <v>4.0168525877339976</v>
      </c>
      <c r="P28" s="3716">
        <v>20885</v>
      </c>
      <c r="Q28" s="718"/>
    </row>
    <row r="29" spans="1:17" ht="15.6">
      <c r="A29" s="3723" t="s">
        <v>511</v>
      </c>
      <c r="B29" s="3722">
        <v>3215</v>
      </c>
      <c r="C29" s="3721">
        <v>0.98260279748483026</v>
      </c>
      <c r="D29" s="3720">
        <v>65.901639344262293</v>
      </c>
      <c r="E29" s="3718">
        <v>1175</v>
      </c>
      <c r="F29" s="2166">
        <v>24.077868852459016</v>
      </c>
      <c r="G29" s="3718">
        <v>2040</v>
      </c>
      <c r="H29" s="2166">
        <v>41.82377049180328</v>
      </c>
      <c r="I29" s="3719">
        <v>1665</v>
      </c>
      <c r="J29" s="3396">
        <v>1.8767481728773798</v>
      </c>
      <c r="K29" s="86">
        <v>34.0983606557377</v>
      </c>
      <c r="L29" s="3718">
        <v>1245</v>
      </c>
      <c r="M29" s="2166">
        <v>25.532786885245901</v>
      </c>
      <c r="N29" s="3718">
        <v>420</v>
      </c>
      <c r="O29" s="3717">
        <v>8.5655737704918042</v>
      </c>
      <c r="P29" s="3716">
        <v>4880</v>
      </c>
      <c r="Q29" s="718"/>
    </row>
    <row r="30" spans="1:17" ht="16.2" thickBot="1">
      <c r="A30" s="313" t="s">
        <v>536</v>
      </c>
      <c r="B30" s="3715">
        <v>269900</v>
      </c>
      <c r="C30" s="3713">
        <v>82.463473207574836</v>
      </c>
      <c r="D30" s="3714">
        <v>78.525604657455332</v>
      </c>
      <c r="E30" s="3711">
        <v>110690</v>
      </c>
      <c r="F30" s="3710">
        <v>32.205337685877801</v>
      </c>
      <c r="G30" s="3711">
        <v>159205</v>
      </c>
      <c r="H30" s="3710">
        <v>46.320266971577531</v>
      </c>
      <c r="I30" s="3457">
        <v>73810</v>
      </c>
      <c r="J30" s="3713">
        <v>83.245736713886146</v>
      </c>
      <c r="K30" s="3712">
        <v>21.474395342544668</v>
      </c>
      <c r="L30" s="3711">
        <v>59990</v>
      </c>
      <c r="M30" s="3710">
        <v>17.453237786835881</v>
      </c>
      <c r="N30" s="3709">
        <v>13820</v>
      </c>
      <c r="O30" s="3708">
        <v>4.0211575557087871</v>
      </c>
      <c r="P30" s="3707">
        <v>343705</v>
      </c>
      <c r="Q30" s="718"/>
    </row>
    <row r="31" spans="1:17" ht="16.2" thickTop="1">
      <c r="A31" s="3703"/>
      <c r="B31" s="3706"/>
      <c r="C31" s="3703"/>
      <c r="D31" s="3705"/>
      <c r="E31" s="3700"/>
      <c r="F31" s="3701"/>
      <c r="G31" s="3700"/>
      <c r="H31" s="3701"/>
      <c r="I31" s="3704"/>
      <c r="J31" s="3703"/>
      <c r="K31" s="3702"/>
      <c r="L31" s="3700"/>
      <c r="M31" s="3701"/>
      <c r="N31" s="3700"/>
      <c r="O31" s="3699"/>
      <c r="P31" s="3698"/>
      <c r="Q31" s="718"/>
    </row>
    <row r="32" spans="1:17" ht="16.2" thickBot="1">
      <c r="A32" s="526" t="s">
        <v>15</v>
      </c>
      <c r="B32" s="3697">
        <v>327295</v>
      </c>
      <c r="C32" s="3694">
        <v>100</v>
      </c>
      <c r="D32" s="3696">
        <v>78.684386404396605</v>
      </c>
      <c r="E32" s="3691">
        <v>133830</v>
      </c>
      <c r="F32" s="3692">
        <v>32.174161814413957</v>
      </c>
      <c r="G32" s="3691">
        <v>193465</v>
      </c>
      <c r="H32" s="3692">
        <v>46.510224589982641</v>
      </c>
      <c r="I32" s="3695">
        <v>88665</v>
      </c>
      <c r="J32" s="3694">
        <v>100.00000000000001</v>
      </c>
      <c r="K32" s="3693">
        <v>21.315613595603402</v>
      </c>
      <c r="L32" s="3691">
        <v>71995</v>
      </c>
      <c r="M32" s="3692">
        <v>17.307757033162002</v>
      </c>
      <c r="N32" s="3691">
        <v>16670</v>
      </c>
      <c r="O32" s="3690">
        <v>4.0078565624414004</v>
      </c>
      <c r="P32" s="3689">
        <v>415960</v>
      </c>
      <c r="Q32" s="718"/>
    </row>
    <row r="33" spans="1:19" ht="15.6" thickTop="1">
      <c r="B33" s="2360"/>
      <c r="C33" s="2360"/>
      <c r="D33" s="2360"/>
      <c r="E33" s="2360"/>
      <c r="F33" s="2360"/>
      <c r="G33" s="2360"/>
      <c r="H33" s="2360"/>
      <c r="I33" s="2360"/>
      <c r="J33" s="2360"/>
      <c r="K33" s="2360"/>
      <c r="L33" s="2360"/>
      <c r="M33" s="2360"/>
      <c r="N33" s="2360"/>
      <c r="O33" s="2360"/>
      <c r="P33" s="2360"/>
      <c r="Q33" s="2360"/>
      <c r="R33" s="718"/>
      <c r="S33" s="718"/>
    </row>
    <row r="34" spans="1:19">
      <c r="B34" s="2359"/>
      <c r="C34" s="2359"/>
      <c r="D34" s="718"/>
      <c r="E34" s="2357"/>
      <c r="F34" s="718"/>
      <c r="G34" s="2357"/>
      <c r="H34" s="2358"/>
      <c r="I34" s="2358"/>
      <c r="J34" s="718"/>
      <c r="K34" s="2357"/>
      <c r="L34" s="718"/>
      <c r="M34" s="2357"/>
      <c r="N34" s="718"/>
    </row>
    <row r="35" spans="1:19">
      <c r="A35" s="1637"/>
      <c r="B35" s="1637"/>
      <c r="C35" s="1637"/>
      <c r="D35" s="1637"/>
      <c r="E35" s="1637"/>
      <c r="F35" s="1637"/>
      <c r="G35" s="1637"/>
      <c r="H35" s="1637"/>
      <c r="I35" s="1637"/>
    </row>
    <row r="36" spans="1:19">
      <c r="A36" s="1637"/>
      <c r="B36" s="1637"/>
      <c r="C36" s="1637"/>
      <c r="D36" s="1637"/>
      <c r="E36" s="1637"/>
      <c r="F36" s="1637"/>
      <c r="G36" s="1637"/>
      <c r="H36" s="1637"/>
      <c r="I36" s="1637"/>
    </row>
    <row r="37" spans="1:19">
      <c r="A37" s="1637"/>
      <c r="B37" s="1637"/>
      <c r="C37" s="1637"/>
      <c r="D37" s="1637"/>
      <c r="E37" s="1637"/>
      <c r="F37" s="1637"/>
      <c r="G37" s="1637"/>
      <c r="H37" s="1637"/>
      <c r="I37" s="1637"/>
    </row>
    <row r="38" spans="1:19">
      <c r="A38" s="1637"/>
      <c r="B38" s="1637"/>
      <c r="C38" s="1637"/>
      <c r="D38" s="1637"/>
      <c r="E38" s="1637"/>
      <c r="F38" s="1637"/>
      <c r="G38" s="1637"/>
      <c r="H38" s="1637"/>
      <c r="I38" s="1637"/>
    </row>
  </sheetData>
  <mergeCells count="5">
    <mergeCell ref="E3:F3"/>
    <mergeCell ref="G3:H3"/>
    <mergeCell ref="L3:M3"/>
    <mergeCell ref="N3:O3"/>
    <mergeCell ref="A1:P1"/>
  </mergeCells>
  <pageMargins left="0.75" right="0.75" top="1" bottom="1" header="0.5" footer="0.5"/>
  <pageSetup paperSize="9" scale="23" orientation="landscape" r:id="rId1"/>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CFB3C-BE43-4B36-A172-35D14BD16688}">
  <sheetPr>
    <tabColor theme="2"/>
  </sheetPr>
  <dimension ref="A1:S38"/>
  <sheetViews>
    <sheetView showGridLines="0" topLeftCell="A2" zoomScale="50" zoomScaleNormal="50" zoomScaleSheetLayoutView="80" workbookViewId="0">
      <selection activeCell="W32" sqref="W32"/>
    </sheetView>
  </sheetViews>
  <sheetFormatPr defaultColWidth="9.21875" defaultRowHeight="15"/>
  <cols>
    <col min="1" max="1" width="30.5546875" style="716" customWidth="1"/>
    <col min="2" max="2" width="12.77734375" style="2356" customWidth="1"/>
    <col min="3" max="3" width="10.77734375" style="2356" customWidth="1"/>
    <col min="4" max="4" width="10.77734375" style="716" customWidth="1"/>
    <col min="5" max="5" width="12.77734375" style="1806" customWidth="1"/>
    <col min="6" max="6" width="10.77734375" style="716" customWidth="1"/>
    <col min="7" max="7" width="12.77734375" style="1806" customWidth="1"/>
    <col min="8" max="8" width="10.77734375" style="2355" customWidth="1"/>
    <col min="9" max="9" width="12.77734375" style="2355" customWidth="1"/>
    <col min="10" max="10" width="10.77734375" style="716" customWidth="1"/>
    <col min="11" max="11" width="10.77734375" style="1806" customWidth="1"/>
    <col min="12" max="12" width="12.77734375" style="716" customWidth="1"/>
    <col min="13" max="13" width="10.77734375" style="1806" customWidth="1"/>
    <col min="14" max="14" width="12.77734375" style="716" customWidth="1"/>
    <col min="15" max="15" width="10.77734375" style="716" customWidth="1"/>
    <col min="16" max="16" width="15.6640625" style="716" customWidth="1"/>
    <col min="17" max="17" width="10.77734375" style="716" customWidth="1"/>
    <col min="18" max="21" width="9.21875" style="716"/>
    <col min="22" max="22" width="14.6640625" style="716" customWidth="1"/>
    <col min="23" max="16384" width="9.21875" style="716"/>
  </cols>
  <sheetData>
    <row r="1" spans="1:17" ht="19.8" thickBot="1">
      <c r="A1" s="496" t="s">
        <v>542</v>
      </c>
      <c r="B1" s="496"/>
      <c r="C1" s="496"/>
      <c r="D1" s="496"/>
      <c r="E1" s="496"/>
      <c r="F1" s="496"/>
      <c r="G1" s="496"/>
      <c r="H1" s="496"/>
      <c r="I1" s="496"/>
      <c r="J1" s="496"/>
      <c r="K1" s="496"/>
      <c r="L1" s="496"/>
      <c r="M1" s="496"/>
      <c r="N1" s="496"/>
      <c r="O1" s="496"/>
      <c r="P1" s="496"/>
    </row>
    <row r="2" spans="1:17" ht="16.2" thickTop="1" thickBot="1">
      <c r="A2" s="2446"/>
      <c r="B2" s="2447"/>
      <c r="C2" s="2447"/>
      <c r="D2" s="2446"/>
      <c r="E2" s="2446"/>
      <c r="F2" s="2446"/>
      <c r="G2" s="2446"/>
      <c r="H2" s="2447"/>
      <c r="I2" s="2447"/>
      <c r="J2" s="2446"/>
      <c r="K2" s="2446"/>
      <c r="L2" s="2446"/>
      <c r="M2" s="2446"/>
      <c r="N2" s="2446"/>
    </row>
    <row r="3" spans="1:17" ht="34.200000000000003" thickBot="1">
      <c r="B3" s="2445" t="s">
        <v>96</v>
      </c>
      <c r="C3" s="2444"/>
      <c r="D3" s="2443"/>
      <c r="E3" s="3754" t="s">
        <v>97</v>
      </c>
      <c r="F3" s="3760"/>
      <c r="G3" s="3756" t="s">
        <v>291</v>
      </c>
      <c r="H3" s="3755"/>
      <c r="I3" s="3759" t="s">
        <v>109</v>
      </c>
      <c r="J3" s="3758"/>
      <c r="K3" s="3757"/>
      <c r="L3" s="3756" t="s">
        <v>290</v>
      </c>
      <c r="M3" s="3755"/>
      <c r="N3" s="3754" t="s">
        <v>110</v>
      </c>
      <c r="O3" s="3753"/>
      <c r="P3" s="3752" t="s">
        <v>15</v>
      </c>
    </row>
    <row r="4" spans="1:17" ht="16.8" thickTop="1" thickBot="1">
      <c r="B4" s="823" t="s">
        <v>8</v>
      </c>
      <c r="C4" s="634" t="s">
        <v>9</v>
      </c>
      <c r="D4" s="821" t="s">
        <v>10</v>
      </c>
      <c r="E4" s="56" t="s">
        <v>8</v>
      </c>
      <c r="F4" s="502" t="s">
        <v>10</v>
      </c>
      <c r="G4" s="56" t="s">
        <v>8</v>
      </c>
      <c r="H4" s="502" t="s">
        <v>10</v>
      </c>
      <c r="I4" s="82" t="s">
        <v>8</v>
      </c>
      <c r="J4" s="634" t="s">
        <v>9</v>
      </c>
      <c r="K4" s="821" t="s">
        <v>10</v>
      </c>
      <c r="L4" s="56" t="s">
        <v>8</v>
      </c>
      <c r="M4" s="502" t="s">
        <v>10</v>
      </c>
      <c r="N4" s="56" t="s">
        <v>8</v>
      </c>
      <c r="O4" s="1483" t="s">
        <v>10</v>
      </c>
      <c r="P4" s="1616" t="s">
        <v>8</v>
      </c>
    </row>
    <row r="5" spans="1:17">
      <c r="A5" s="3751" t="s">
        <v>541</v>
      </c>
      <c r="B5" s="2431"/>
      <c r="C5" s="2429"/>
      <c r="D5" s="2428"/>
      <c r="E5" s="3749"/>
      <c r="F5" s="3750"/>
      <c r="G5" s="3749"/>
      <c r="H5" s="3750"/>
      <c r="I5" s="2430"/>
      <c r="J5" s="2429"/>
      <c r="K5" s="2428"/>
      <c r="L5" s="3749"/>
      <c r="M5" s="3750"/>
      <c r="N5" s="3749"/>
      <c r="O5" s="3748"/>
      <c r="P5" s="3747"/>
    </row>
    <row r="6" spans="1:17" ht="16.5" customHeight="1">
      <c r="A6" s="3723" t="s">
        <v>530</v>
      </c>
      <c r="B6" s="3745">
        <v>11130</v>
      </c>
      <c r="C6" s="3744">
        <v>4.2973425903758677</v>
      </c>
      <c r="D6" s="3746">
        <v>80.77956013645931</v>
      </c>
      <c r="E6" s="3718">
        <v>4445</v>
      </c>
      <c r="F6" s="2166">
        <v>32.263918124410253</v>
      </c>
      <c r="G6" s="3718">
        <v>6685</v>
      </c>
      <c r="H6" s="2166">
        <v>48.515642012049064</v>
      </c>
      <c r="I6" s="87">
        <v>2650</v>
      </c>
      <c r="J6" s="3396">
        <v>4.1387286850783829</v>
      </c>
      <c r="K6" s="86">
        <v>19.220439863540683</v>
      </c>
      <c r="L6" s="3718">
        <v>2145</v>
      </c>
      <c r="M6" s="2166">
        <v>15.554910357842783</v>
      </c>
      <c r="N6" s="3718">
        <v>505</v>
      </c>
      <c r="O6" s="3717">
        <v>3.6655295056979025</v>
      </c>
      <c r="P6" s="3716">
        <v>13775</v>
      </c>
      <c r="Q6" s="718"/>
    </row>
    <row r="7" spans="1:17" ht="16.5" customHeight="1">
      <c r="A7" s="3723" t="s">
        <v>528</v>
      </c>
      <c r="B7" s="3745">
        <v>705</v>
      </c>
      <c r="C7" s="3744">
        <v>0.27184196096905483</v>
      </c>
      <c r="D7" s="3746">
        <v>75.133404482390603</v>
      </c>
      <c r="E7" s="3718">
        <v>290</v>
      </c>
      <c r="F7" s="2166">
        <v>31.056563500533617</v>
      </c>
      <c r="G7" s="3718">
        <v>415</v>
      </c>
      <c r="H7" s="2166">
        <v>44.076840981856989</v>
      </c>
      <c r="I7" s="87">
        <v>235</v>
      </c>
      <c r="J7" s="3396">
        <v>0.36417061315077914</v>
      </c>
      <c r="K7" s="86">
        <v>24.86659551760939</v>
      </c>
      <c r="L7" s="3718">
        <v>185</v>
      </c>
      <c r="M7" s="2166">
        <v>19.530416221985057</v>
      </c>
      <c r="N7" s="3718">
        <v>50</v>
      </c>
      <c r="O7" s="3717">
        <v>5.3361792956243335</v>
      </c>
      <c r="P7" s="3716">
        <v>935</v>
      </c>
      <c r="Q7" s="718"/>
    </row>
    <row r="8" spans="1:17" ht="16.5" customHeight="1">
      <c r="A8" s="3723" t="s">
        <v>526</v>
      </c>
      <c r="B8" s="3745">
        <v>16715</v>
      </c>
      <c r="C8" s="3744">
        <v>6.4535435989713257</v>
      </c>
      <c r="D8" s="3746">
        <v>66.999398677089602</v>
      </c>
      <c r="E8" s="3718">
        <v>5190</v>
      </c>
      <c r="F8" s="2166">
        <v>20.805772699939869</v>
      </c>
      <c r="G8" s="3718">
        <v>11525</v>
      </c>
      <c r="H8" s="2166">
        <v>46.193625977149729</v>
      </c>
      <c r="I8" s="87">
        <v>8230</v>
      </c>
      <c r="J8" s="3396">
        <v>12.866319688657571</v>
      </c>
      <c r="K8" s="86">
        <v>33.000601322910406</v>
      </c>
      <c r="L8" s="3718">
        <v>6435</v>
      </c>
      <c r="M8" s="2166">
        <v>25.796752856283824</v>
      </c>
      <c r="N8" s="3718">
        <v>1795</v>
      </c>
      <c r="O8" s="3717">
        <v>7.2038484666265781</v>
      </c>
      <c r="P8" s="3716">
        <v>24945</v>
      </c>
      <c r="Q8" s="718"/>
    </row>
    <row r="9" spans="1:17" ht="16.5" customHeight="1">
      <c r="A9" s="3723" t="s">
        <v>524</v>
      </c>
      <c r="B9" s="3745">
        <v>4430</v>
      </c>
      <c r="C9" s="3744">
        <v>1.7105964305297057</v>
      </c>
      <c r="D9" s="3746">
        <v>80.765724703737462</v>
      </c>
      <c r="E9" s="3718">
        <v>1815</v>
      </c>
      <c r="F9" s="2166">
        <v>33.090246125797627</v>
      </c>
      <c r="G9" s="3718">
        <v>2615</v>
      </c>
      <c r="H9" s="2166">
        <v>47.675478577939835</v>
      </c>
      <c r="I9" s="87">
        <v>1055</v>
      </c>
      <c r="J9" s="3396">
        <v>1.6489270252106094</v>
      </c>
      <c r="K9" s="86">
        <v>19.234275296262535</v>
      </c>
      <c r="L9" s="3718">
        <v>870</v>
      </c>
      <c r="M9" s="2166">
        <v>15.861440291704648</v>
      </c>
      <c r="N9" s="3718">
        <v>185</v>
      </c>
      <c r="O9" s="3717">
        <v>3.372835004557885</v>
      </c>
      <c r="P9" s="3716">
        <v>5485</v>
      </c>
      <c r="Q9" s="718"/>
    </row>
    <row r="10" spans="1:17" ht="15.6">
      <c r="A10" s="3723" t="s">
        <v>522</v>
      </c>
      <c r="B10" s="3745">
        <v>160</v>
      </c>
      <c r="C10" s="3744">
        <v>6.216840300570714E-2</v>
      </c>
      <c r="D10" s="3746">
        <v>87.5</v>
      </c>
      <c r="E10" s="3718">
        <v>80</v>
      </c>
      <c r="F10" s="2166">
        <v>43.478260869565219</v>
      </c>
      <c r="G10" s="3718">
        <v>80</v>
      </c>
      <c r="H10" s="2166">
        <v>44.021739130434781</v>
      </c>
      <c r="I10" s="87">
        <v>25</v>
      </c>
      <c r="J10" s="3396">
        <v>3.5948172113596223E-2</v>
      </c>
      <c r="K10" s="86">
        <v>12.5</v>
      </c>
      <c r="L10" s="3718">
        <v>15</v>
      </c>
      <c r="M10" s="2166">
        <v>9.2391304347826075</v>
      </c>
      <c r="N10" s="3718">
        <v>5</v>
      </c>
      <c r="O10" s="3717">
        <v>3.2608695652173911</v>
      </c>
      <c r="P10" s="3716">
        <v>185</v>
      </c>
      <c r="Q10" s="718"/>
    </row>
    <row r="11" spans="1:17" ht="15.6">
      <c r="A11" s="3723" t="s">
        <v>520</v>
      </c>
      <c r="B11" s="3745">
        <v>20485</v>
      </c>
      <c r="C11" s="3744">
        <v>7.9104466085398535</v>
      </c>
      <c r="D11" s="3746">
        <v>69.827527438816546</v>
      </c>
      <c r="E11" s="3718">
        <v>6710</v>
      </c>
      <c r="F11" s="2166">
        <v>22.871361374326813</v>
      </c>
      <c r="G11" s="3718">
        <v>13775</v>
      </c>
      <c r="H11" s="2166">
        <v>46.956166064489743</v>
      </c>
      <c r="I11" s="87">
        <v>8850</v>
      </c>
      <c r="J11" s="3396">
        <v>13.835357371719729</v>
      </c>
      <c r="K11" s="86">
        <v>30.172472561183451</v>
      </c>
      <c r="L11" s="3718">
        <v>7120</v>
      </c>
      <c r="M11" s="2166">
        <v>24.275683414002316</v>
      </c>
      <c r="N11" s="3718">
        <v>1730</v>
      </c>
      <c r="O11" s="3717">
        <v>5.8967891471811296</v>
      </c>
      <c r="P11" s="3716">
        <v>29340</v>
      </c>
      <c r="Q11" s="718"/>
    </row>
    <row r="12" spans="1:17" ht="15.6">
      <c r="A12" s="3723" t="s">
        <v>518</v>
      </c>
      <c r="B12" s="3745">
        <v>2595</v>
      </c>
      <c r="C12" s="3744">
        <v>1.0020310919242859</v>
      </c>
      <c r="D12" s="3746">
        <v>79.188281965212084</v>
      </c>
      <c r="E12" s="3718">
        <v>955</v>
      </c>
      <c r="F12" s="2166">
        <v>29.081476960634728</v>
      </c>
      <c r="G12" s="3718">
        <v>1640</v>
      </c>
      <c r="H12" s="2166">
        <v>50.10680500457736</v>
      </c>
      <c r="I12" s="87">
        <v>680</v>
      </c>
      <c r="J12" s="3396">
        <v>1.0659414513683749</v>
      </c>
      <c r="K12" s="86">
        <v>20.811718034787916</v>
      </c>
      <c r="L12" s="3718">
        <v>585</v>
      </c>
      <c r="M12" s="2166">
        <v>17.790662191028382</v>
      </c>
      <c r="N12" s="3718">
        <v>100</v>
      </c>
      <c r="O12" s="3717">
        <v>3.0210558437595361</v>
      </c>
      <c r="P12" s="3716">
        <v>3275</v>
      </c>
      <c r="Q12" s="718"/>
    </row>
    <row r="13" spans="1:17" ht="16.5" customHeight="1">
      <c r="A13" s="3723" t="s">
        <v>516</v>
      </c>
      <c r="B13" s="3745">
        <v>835</v>
      </c>
      <c r="C13" s="3744">
        <v>0.32204005035254507</v>
      </c>
      <c r="D13" s="3746">
        <v>75.749318801089913</v>
      </c>
      <c r="E13" s="3718">
        <v>290</v>
      </c>
      <c r="F13" s="2166">
        <v>26.430517711171664</v>
      </c>
      <c r="G13" s="3718">
        <v>545</v>
      </c>
      <c r="H13" s="2166">
        <v>49.31880108991826</v>
      </c>
      <c r="I13" s="87">
        <v>265</v>
      </c>
      <c r="J13" s="3396">
        <v>0.41731138931870398</v>
      </c>
      <c r="K13" s="86">
        <v>24.250681198910083</v>
      </c>
      <c r="L13" s="3718">
        <v>205</v>
      </c>
      <c r="M13" s="2166">
        <v>18.710263396911898</v>
      </c>
      <c r="N13" s="3718">
        <v>60</v>
      </c>
      <c r="O13" s="3717">
        <v>5.5404178019981831</v>
      </c>
      <c r="P13" s="3716">
        <v>1100</v>
      </c>
      <c r="Q13" s="718"/>
    </row>
    <row r="14" spans="1:17" ht="16.5" customHeight="1">
      <c r="A14" s="3723" t="s">
        <v>515</v>
      </c>
      <c r="B14" s="3745">
        <v>850</v>
      </c>
      <c r="C14" s="3744">
        <v>0.32744599843999783</v>
      </c>
      <c r="D14" s="3746">
        <v>74.255691768826608</v>
      </c>
      <c r="E14" s="3718">
        <v>345</v>
      </c>
      <c r="F14" s="2166">
        <v>30.297723292469353</v>
      </c>
      <c r="G14" s="3718">
        <v>500</v>
      </c>
      <c r="H14" s="2166">
        <v>43.957968476357266</v>
      </c>
      <c r="I14" s="87">
        <v>295</v>
      </c>
      <c r="J14" s="3396">
        <v>0.45951141745205609</v>
      </c>
      <c r="K14" s="86">
        <v>25.744308231173381</v>
      </c>
      <c r="L14" s="3718">
        <v>245</v>
      </c>
      <c r="M14" s="2166">
        <v>21.453590192644484</v>
      </c>
      <c r="N14" s="3718">
        <v>50</v>
      </c>
      <c r="O14" s="3717">
        <v>4.2907180385288965</v>
      </c>
      <c r="P14" s="3716">
        <v>1140</v>
      </c>
      <c r="Q14" s="718"/>
    </row>
    <row r="15" spans="1:17" ht="16.5" customHeight="1">
      <c r="A15" s="3723" t="s">
        <v>513</v>
      </c>
      <c r="B15" s="3745">
        <v>3255</v>
      </c>
      <c r="C15" s="3744">
        <v>1.2576552086309822</v>
      </c>
      <c r="D15" s="3746">
        <v>76.707489401789914</v>
      </c>
      <c r="E15" s="3718">
        <v>1240</v>
      </c>
      <c r="F15" s="2166">
        <v>29.156853509185115</v>
      </c>
      <c r="G15" s="3718">
        <v>2020</v>
      </c>
      <c r="H15" s="2166">
        <v>47.550635892604802</v>
      </c>
      <c r="I15" s="87">
        <v>990</v>
      </c>
      <c r="J15" s="3396">
        <v>1.5457714008846375</v>
      </c>
      <c r="K15" s="86">
        <v>23.292510598210082</v>
      </c>
      <c r="L15" s="3718">
        <v>795</v>
      </c>
      <c r="M15" s="2166">
        <v>18.699952896844088</v>
      </c>
      <c r="N15" s="3718">
        <v>195</v>
      </c>
      <c r="O15" s="3717">
        <v>4.5925577013659913</v>
      </c>
      <c r="P15" s="3716">
        <v>4245</v>
      </c>
      <c r="Q15" s="718"/>
    </row>
    <row r="16" spans="1:17" ht="16.5" customHeight="1">
      <c r="A16" s="3723" t="s">
        <v>511</v>
      </c>
      <c r="B16" s="3745">
        <v>420</v>
      </c>
      <c r="C16" s="3744">
        <v>0.16217844262358383</v>
      </c>
      <c r="D16" s="3743">
        <v>56.074766355140184</v>
      </c>
      <c r="E16" s="3718">
        <v>130</v>
      </c>
      <c r="F16" s="2166">
        <v>17.222963951935917</v>
      </c>
      <c r="G16" s="3718">
        <v>290</v>
      </c>
      <c r="H16" s="2166">
        <v>38.851802403204275</v>
      </c>
      <c r="I16" s="87">
        <v>330</v>
      </c>
      <c r="J16" s="3396">
        <v>0.51421515762491987</v>
      </c>
      <c r="K16" s="86">
        <v>43.925233644859816</v>
      </c>
      <c r="L16" s="3718">
        <v>240</v>
      </c>
      <c r="M16" s="2166">
        <v>31.775700934579437</v>
      </c>
      <c r="N16" s="3718">
        <v>90</v>
      </c>
      <c r="O16" s="3717">
        <v>12.149532710280374</v>
      </c>
      <c r="P16" s="3716">
        <v>750</v>
      </c>
      <c r="Q16" s="718"/>
    </row>
    <row r="17" spans="1:17" ht="16.5" customHeight="1" thickBot="1">
      <c r="A17" s="313" t="s">
        <v>540</v>
      </c>
      <c r="B17" s="3742">
        <v>61575</v>
      </c>
      <c r="C17" s="3763">
        <v>23.77729038436291</v>
      </c>
      <c r="D17" s="3741">
        <v>72.289595097498278</v>
      </c>
      <c r="E17" s="3739">
        <v>21490</v>
      </c>
      <c r="F17" s="3740">
        <v>25.226282856505559</v>
      </c>
      <c r="G17" s="3739">
        <v>40090</v>
      </c>
      <c r="H17" s="3740">
        <v>47.063312240992708</v>
      </c>
      <c r="I17" s="2712">
        <v>23605</v>
      </c>
      <c r="J17" s="1002">
        <v>36.892202372579362</v>
      </c>
      <c r="K17" s="90">
        <v>27.710404902501732</v>
      </c>
      <c r="L17" s="3739">
        <v>18835</v>
      </c>
      <c r="M17" s="3740">
        <v>22.11291250396215</v>
      </c>
      <c r="N17" s="3739">
        <v>4770</v>
      </c>
      <c r="O17" s="3738">
        <v>5.5974923985395799</v>
      </c>
      <c r="P17" s="3737">
        <v>85180</v>
      </c>
      <c r="Q17" s="718"/>
    </row>
    <row r="18" spans="1:17" ht="16.2" thickTop="1">
      <c r="A18" s="3736" t="s">
        <v>135</v>
      </c>
      <c r="B18" s="3735"/>
      <c r="C18" s="3734"/>
      <c r="D18" s="3732"/>
      <c r="E18" s="3730"/>
      <c r="F18" s="3731"/>
      <c r="G18" s="3730"/>
      <c r="H18" s="3731"/>
      <c r="I18" s="3582"/>
      <c r="J18" s="3733"/>
      <c r="K18" s="3732"/>
      <c r="L18" s="3730"/>
      <c r="M18" s="3731"/>
      <c r="N18" s="3730"/>
      <c r="O18" s="3729"/>
      <c r="P18" s="3728"/>
      <c r="Q18" s="718"/>
    </row>
    <row r="19" spans="1:17" ht="15.6">
      <c r="A19" s="3723" t="s">
        <v>530</v>
      </c>
      <c r="B19" s="3727">
        <v>119140</v>
      </c>
      <c r="C19" s="3726">
        <v>46.004232085074179</v>
      </c>
      <c r="D19" s="3725">
        <v>83.802148177847187</v>
      </c>
      <c r="E19" s="3718">
        <v>52630</v>
      </c>
      <c r="F19" s="2166">
        <v>37.021249657093421</v>
      </c>
      <c r="G19" s="3718">
        <v>66505</v>
      </c>
      <c r="H19" s="2166">
        <v>46.780898520753759</v>
      </c>
      <c r="I19" s="87">
        <v>23030</v>
      </c>
      <c r="J19" s="3396">
        <v>35.991935105734512</v>
      </c>
      <c r="K19" s="86">
        <v>16.19785182215282</v>
      </c>
      <c r="L19" s="3718">
        <v>19345</v>
      </c>
      <c r="M19" s="2166">
        <v>13.608643356053093</v>
      </c>
      <c r="N19" s="3718">
        <v>3680</v>
      </c>
      <c r="O19" s="3717">
        <v>2.5892084660997279</v>
      </c>
      <c r="P19" s="3716">
        <v>142165</v>
      </c>
      <c r="Q19" s="718"/>
    </row>
    <row r="20" spans="1:17" ht="15.6">
      <c r="A20" s="3723" t="s">
        <v>528</v>
      </c>
      <c r="B20" s="3722">
        <v>320</v>
      </c>
      <c r="C20" s="3721">
        <v>0.1239506668623105</v>
      </c>
      <c r="D20" s="3724">
        <v>84.696569920844325</v>
      </c>
      <c r="E20" s="3718">
        <v>150</v>
      </c>
      <c r="F20" s="2166">
        <v>39.841688654353561</v>
      </c>
      <c r="G20" s="3718">
        <v>170</v>
      </c>
      <c r="H20" s="2166">
        <v>44.854881266490764</v>
      </c>
      <c r="I20" s="87">
        <v>60</v>
      </c>
      <c r="J20" s="3396">
        <v>9.0651912286460037E-2</v>
      </c>
      <c r="K20" s="86">
        <v>15.303430079155673</v>
      </c>
      <c r="L20" s="3718">
        <v>50</v>
      </c>
      <c r="M20" s="2166">
        <v>13.720316622691293</v>
      </c>
      <c r="N20" s="3718">
        <v>5</v>
      </c>
      <c r="O20" s="3717">
        <v>1.5831134564643801</v>
      </c>
      <c r="P20" s="3716">
        <v>380</v>
      </c>
      <c r="Q20" s="718"/>
    </row>
    <row r="21" spans="1:17" ht="15.6">
      <c r="A21" s="3723" t="s">
        <v>526</v>
      </c>
      <c r="B21" s="3722">
        <v>56665</v>
      </c>
      <c r="C21" s="3721">
        <v>21.880574883965188</v>
      </c>
      <c r="D21" s="3724">
        <v>81.966383151073302</v>
      </c>
      <c r="E21" s="3718">
        <v>23840</v>
      </c>
      <c r="F21" s="2166">
        <v>34.481860788057631</v>
      </c>
      <c r="G21" s="3718">
        <v>32825</v>
      </c>
      <c r="H21" s="2166">
        <v>47.484522363015678</v>
      </c>
      <c r="I21" s="3719">
        <v>12465</v>
      </c>
      <c r="J21" s="3396">
        <v>19.485472249574094</v>
      </c>
      <c r="K21" s="86">
        <v>18.033616848926691</v>
      </c>
      <c r="L21" s="3718">
        <v>10505</v>
      </c>
      <c r="M21" s="2166">
        <v>15.198460915350346</v>
      </c>
      <c r="N21" s="3718">
        <v>1960</v>
      </c>
      <c r="O21" s="3717">
        <v>2.8351559335763468</v>
      </c>
      <c r="P21" s="3716">
        <v>69130</v>
      </c>
      <c r="Q21" s="718"/>
    </row>
    <row r="22" spans="1:17" ht="15.6">
      <c r="A22" s="3723" t="s">
        <v>524</v>
      </c>
      <c r="B22" s="3722">
        <v>20</v>
      </c>
      <c r="C22" s="3721">
        <v>7.3366438329716495E-3</v>
      </c>
      <c r="D22" s="3762" t="s">
        <v>273</v>
      </c>
      <c r="E22" s="3718">
        <v>10</v>
      </c>
      <c r="F22" s="2166" t="s">
        <v>273</v>
      </c>
      <c r="G22" s="3718">
        <v>10</v>
      </c>
      <c r="H22" s="2166" t="s">
        <v>273</v>
      </c>
      <c r="I22" s="3719">
        <v>5</v>
      </c>
      <c r="J22" s="3396">
        <v>4.6888920148168986E-3</v>
      </c>
      <c r="K22" s="86" t="s">
        <v>273</v>
      </c>
      <c r="L22" s="3718">
        <v>5</v>
      </c>
      <c r="M22" s="2166" t="s">
        <v>273</v>
      </c>
      <c r="N22" s="3718">
        <v>0</v>
      </c>
      <c r="O22" s="3717" t="s">
        <v>273</v>
      </c>
      <c r="P22" s="3716">
        <v>20</v>
      </c>
      <c r="Q22" s="718"/>
    </row>
    <row r="23" spans="1:17" ht="15.6">
      <c r="A23" s="3723" t="s">
        <v>522</v>
      </c>
      <c r="B23" s="3722">
        <v>1175</v>
      </c>
      <c r="C23" s="3721">
        <v>0.45448577849513855</v>
      </c>
      <c r="D23" s="3724">
        <v>89.77879481311976</v>
      </c>
      <c r="E23" s="3718">
        <v>555</v>
      </c>
      <c r="F23" s="2166">
        <v>42.410373760488177</v>
      </c>
      <c r="G23" s="3718">
        <v>620</v>
      </c>
      <c r="H23" s="2166">
        <v>47.368421052631575</v>
      </c>
      <c r="I23" s="3719">
        <v>135</v>
      </c>
      <c r="J23" s="3396">
        <v>0.20943717666182149</v>
      </c>
      <c r="K23" s="86">
        <v>10.221205186880244</v>
      </c>
      <c r="L23" s="3718">
        <v>115</v>
      </c>
      <c r="M23" s="2166">
        <v>8.6193745232646837</v>
      </c>
      <c r="N23" s="3718">
        <v>20</v>
      </c>
      <c r="O23" s="3717">
        <v>1.6018306636155606</v>
      </c>
      <c r="P23" s="3716">
        <v>1310</v>
      </c>
      <c r="Q23" s="718"/>
    </row>
    <row r="24" spans="1:17" ht="15.6">
      <c r="A24" s="3723" t="s">
        <v>520</v>
      </c>
      <c r="B24" s="3722">
        <v>720</v>
      </c>
      <c r="C24" s="3721">
        <v>0.27724790905650759</v>
      </c>
      <c r="D24" s="3724">
        <v>72.1608040201005</v>
      </c>
      <c r="E24" s="3718">
        <v>255</v>
      </c>
      <c r="F24" s="2166">
        <v>25.829145728643216</v>
      </c>
      <c r="G24" s="3718">
        <v>460</v>
      </c>
      <c r="H24" s="2166">
        <v>46.331658291457281</v>
      </c>
      <c r="I24" s="3719">
        <v>275</v>
      </c>
      <c r="J24" s="3396">
        <v>0.4329410293680937</v>
      </c>
      <c r="K24" s="86">
        <v>27.839195979899493</v>
      </c>
      <c r="L24" s="3718">
        <v>225</v>
      </c>
      <c r="M24" s="2166">
        <v>22.613065326633166</v>
      </c>
      <c r="N24" s="3718">
        <v>50</v>
      </c>
      <c r="O24" s="3717">
        <v>5.2261306532663321</v>
      </c>
      <c r="P24" s="3716">
        <v>995</v>
      </c>
      <c r="Q24" s="718"/>
    </row>
    <row r="25" spans="1:17" ht="15.6">
      <c r="A25" s="3723" t="s">
        <v>518</v>
      </c>
      <c r="B25" s="3722">
        <v>10</v>
      </c>
      <c r="C25" s="3721">
        <v>3.8613914910377105E-3</v>
      </c>
      <c r="D25" s="3761" t="s">
        <v>273</v>
      </c>
      <c r="E25" s="3718">
        <v>5</v>
      </c>
      <c r="F25" s="2166" t="s">
        <v>273</v>
      </c>
      <c r="G25" s="3718">
        <v>5</v>
      </c>
      <c r="H25" s="2166" t="s">
        <v>273</v>
      </c>
      <c r="I25" s="3719">
        <v>5</v>
      </c>
      <c r="J25" s="3396">
        <v>4.6888920148168986E-3</v>
      </c>
      <c r="K25" s="103" t="s">
        <v>273</v>
      </c>
      <c r="L25" s="3718">
        <v>0</v>
      </c>
      <c r="M25" s="2166" t="s">
        <v>273</v>
      </c>
      <c r="N25" s="3718">
        <v>0</v>
      </c>
      <c r="O25" s="3717" t="s">
        <v>273</v>
      </c>
      <c r="P25" s="3716">
        <v>15</v>
      </c>
      <c r="Q25" s="718"/>
    </row>
    <row r="26" spans="1:17" ht="15.6">
      <c r="A26" s="3723" t="s">
        <v>516</v>
      </c>
      <c r="B26" s="3722">
        <v>2875</v>
      </c>
      <c r="C26" s="3721">
        <v>1.1105361928224455</v>
      </c>
      <c r="D26" s="3724">
        <v>83.556072051133057</v>
      </c>
      <c r="E26" s="3718">
        <v>1225</v>
      </c>
      <c r="F26" s="2166">
        <v>35.531667635095879</v>
      </c>
      <c r="G26" s="3718">
        <v>1655</v>
      </c>
      <c r="H26" s="2166">
        <v>48.024404416037186</v>
      </c>
      <c r="I26" s="3719">
        <v>565</v>
      </c>
      <c r="J26" s="3396">
        <v>0.88463762679545488</v>
      </c>
      <c r="K26" s="86">
        <v>16.443927948866939</v>
      </c>
      <c r="L26" s="3718">
        <v>455</v>
      </c>
      <c r="M26" s="2166">
        <v>13.190005810575247</v>
      </c>
      <c r="N26" s="3718">
        <v>110</v>
      </c>
      <c r="O26" s="3717">
        <v>3.2539221382916907</v>
      </c>
      <c r="P26" s="3716">
        <v>3440</v>
      </c>
      <c r="Q26" s="718"/>
    </row>
    <row r="27" spans="1:17" ht="15.6">
      <c r="A27" s="3723" t="s">
        <v>515</v>
      </c>
      <c r="B27" s="3722">
        <v>3020</v>
      </c>
      <c r="C27" s="3721">
        <v>1.1669125085915961</v>
      </c>
      <c r="D27" s="3724">
        <v>81.389711823323466</v>
      </c>
      <c r="E27" s="3718">
        <v>1270</v>
      </c>
      <c r="F27" s="2166">
        <v>34.177215189873415</v>
      </c>
      <c r="G27" s="3718">
        <v>1755</v>
      </c>
      <c r="H27" s="2166">
        <v>47.212496633450044</v>
      </c>
      <c r="I27" s="3719">
        <v>690</v>
      </c>
      <c r="J27" s="3396">
        <v>1.0800081274128257</v>
      </c>
      <c r="K27" s="86">
        <v>18.610288176676544</v>
      </c>
      <c r="L27" s="3718">
        <v>560</v>
      </c>
      <c r="M27" s="2166">
        <v>15.082143819014274</v>
      </c>
      <c r="N27" s="3718">
        <v>130</v>
      </c>
      <c r="O27" s="3717">
        <v>3.5281443576622675</v>
      </c>
      <c r="P27" s="3716">
        <v>3715</v>
      </c>
      <c r="Q27" s="718"/>
    </row>
    <row r="28" spans="1:17" ht="15.6">
      <c r="A28" s="3723" t="s">
        <v>513</v>
      </c>
      <c r="B28" s="3722">
        <v>10795</v>
      </c>
      <c r="C28" s="3721">
        <v>4.1687582537243122</v>
      </c>
      <c r="D28" s="3724">
        <v>84.608150470219428</v>
      </c>
      <c r="E28" s="3718">
        <v>4960</v>
      </c>
      <c r="F28" s="2166">
        <v>38.855799373040753</v>
      </c>
      <c r="G28" s="3718">
        <v>5840</v>
      </c>
      <c r="H28" s="2166">
        <v>45.752351097178682</v>
      </c>
      <c r="I28" s="3719">
        <v>1965</v>
      </c>
      <c r="J28" s="3396">
        <v>3.0696613057001296</v>
      </c>
      <c r="K28" s="86">
        <v>15.391849529780563</v>
      </c>
      <c r="L28" s="3718">
        <v>1615</v>
      </c>
      <c r="M28" s="2166">
        <v>12.672413793103448</v>
      </c>
      <c r="N28" s="3718">
        <v>345</v>
      </c>
      <c r="O28" s="3717">
        <v>2.719435736677116</v>
      </c>
      <c r="P28" s="3716">
        <v>12760</v>
      </c>
      <c r="Q28" s="718"/>
    </row>
    <row r="29" spans="1:17" ht="15.6">
      <c r="A29" s="3723" t="s">
        <v>511</v>
      </c>
      <c r="B29" s="3722">
        <v>2655</v>
      </c>
      <c r="C29" s="3721">
        <v>1.0248133017214083</v>
      </c>
      <c r="D29" s="3720">
        <v>69.114583333333329</v>
      </c>
      <c r="E29" s="3718">
        <v>1010</v>
      </c>
      <c r="F29" s="2166">
        <v>26.302083333333332</v>
      </c>
      <c r="G29" s="3718">
        <v>1645</v>
      </c>
      <c r="H29" s="2166">
        <v>42.8125</v>
      </c>
      <c r="I29" s="3719">
        <v>1185</v>
      </c>
      <c r="J29" s="3396">
        <v>1.853675309857614</v>
      </c>
      <c r="K29" s="86">
        <v>30.885416666666664</v>
      </c>
      <c r="L29" s="3718">
        <v>900</v>
      </c>
      <c r="M29" s="2166">
        <v>23.489583333333332</v>
      </c>
      <c r="N29" s="3718">
        <v>285</v>
      </c>
      <c r="O29" s="3717">
        <v>7.395833333333333</v>
      </c>
      <c r="P29" s="3716">
        <v>3840</v>
      </c>
      <c r="Q29" s="718"/>
    </row>
    <row r="30" spans="1:17" ht="16.2" thickBot="1">
      <c r="A30" s="2146" t="s">
        <v>539</v>
      </c>
      <c r="B30" s="3715">
        <v>197395</v>
      </c>
      <c r="C30" s="2230">
        <v>76.2227096156371</v>
      </c>
      <c r="D30" s="3714">
        <v>83.018748896010493</v>
      </c>
      <c r="E30" s="3711">
        <v>85905</v>
      </c>
      <c r="F30" s="3710">
        <v>36.129265605154472</v>
      </c>
      <c r="G30" s="3711">
        <v>111490</v>
      </c>
      <c r="H30" s="3710">
        <v>46.88948329085602</v>
      </c>
      <c r="I30" s="3457">
        <v>40375</v>
      </c>
      <c r="J30" s="3713">
        <v>63.107797627420645</v>
      </c>
      <c r="K30" s="3712">
        <v>16.981251103989504</v>
      </c>
      <c r="L30" s="3711">
        <v>33780</v>
      </c>
      <c r="M30" s="3710">
        <v>14.20760890593589</v>
      </c>
      <c r="N30" s="3711">
        <v>6595</v>
      </c>
      <c r="O30" s="3708">
        <v>2.7736421980536141</v>
      </c>
      <c r="P30" s="3707">
        <v>237775</v>
      </c>
      <c r="Q30" s="718"/>
    </row>
    <row r="31" spans="1:17" ht="16.2" thickTop="1">
      <c r="A31" s="3703"/>
      <c r="B31" s="3706"/>
      <c r="C31" s="3703"/>
      <c r="D31" s="3705"/>
      <c r="E31" s="3700"/>
      <c r="F31" s="3701"/>
      <c r="G31" s="3700"/>
      <c r="H31" s="3701"/>
      <c r="I31" s="3704"/>
      <c r="J31" s="3703"/>
      <c r="K31" s="3702"/>
      <c r="L31" s="3700"/>
      <c r="M31" s="3701"/>
      <c r="N31" s="3700"/>
      <c r="O31" s="3699"/>
      <c r="P31" s="3698"/>
      <c r="Q31" s="718"/>
    </row>
    <row r="32" spans="1:17" ht="16.2" thickBot="1">
      <c r="A32" s="526" t="s">
        <v>15</v>
      </c>
      <c r="B32" s="3697">
        <v>258975</v>
      </c>
      <c r="C32" s="3694">
        <v>100.00000000000001</v>
      </c>
      <c r="D32" s="3696">
        <v>80.188880803827161</v>
      </c>
      <c r="E32" s="3691">
        <v>107395</v>
      </c>
      <c r="F32" s="3692">
        <v>33.253549256088313</v>
      </c>
      <c r="G32" s="3691">
        <v>151580</v>
      </c>
      <c r="H32" s="3692">
        <v>46.935331547738848</v>
      </c>
      <c r="I32" s="3695">
        <v>63980</v>
      </c>
      <c r="J32" s="3694">
        <v>100</v>
      </c>
      <c r="K32" s="3693">
        <v>19.811119196172839</v>
      </c>
      <c r="L32" s="3691">
        <v>52620</v>
      </c>
      <c r="M32" s="3692">
        <v>16.292672353733494</v>
      </c>
      <c r="N32" s="3691">
        <v>11365</v>
      </c>
      <c r="O32" s="3690">
        <v>3.5184468424393489</v>
      </c>
      <c r="P32" s="3689">
        <v>322955</v>
      </c>
      <c r="Q32" s="718"/>
    </row>
    <row r="33" spans="1:19" ht="15.6" thickTop="1">
      <c r="B33" s="2360"/>
      <c r="C33" s="2360"/>
      <c r="D33" s="2360"/>
      <c r="E33" s="2360"/>
      <c r="F33" s="2360"/>
      <c r="G33" s="2360"/>
      <c r="H33" s="2360"/>
      <c r="I33" s="2360"/>
      <c r="J33" s="2360"/>
      <c r="K33" s="2360"/>
      <c r="L33" s="2360"/>
      <c r="M33" s="2360"/>
      <c r="N33" s="2360"/>
      <c r="O33" s="2360"/>
      <c r="P33" s="2360"/>
      <c r="Q33" s="718"/>
      <c r="R33" s="718"/>
      <c r="S33" s="718"/>
    </row>
    <row r="34" spans="1:19">
      <c r="B34" s="2359"/>
      <c r="C34" s="2359"/>
      <c r="D34" s="718"/>
      <c r="E34" s="2357"/>
      <c r="F34" s="718"/>
      <c r="G34" s="2357"/>
      <c r="H34" s="2358"/>
      <c r="I34" s="2358"/>
      <c r="J34" s="718"/>
      <c r="K34" s="2357"/>
      <c r="L34" s="718"/>
      <c r="M34" s="2357"/>
      <c r="N34" s="718"/>
    </row>
    <row r="35" spans="1:19">
      <c r="A35" s="1637"/>
      <c r="B35" s="1637"/>
      <c r="C35" s="1637"/>
      <c r="D35" s="1637"/>
      <c r="E35" s="1637"/>
      <c r="F35" s="1637"/>
      <c r="G35" s="1637"/>
      <c r="H35" s="1637"/>
      <c r="I35" s="1637"/>
    </row>
    <row r="36" spans="1:19">
      <c r="A36" s="1637"/>
      <c r="B36" s="1637"/>
      <c r="C36" s="1637"/>
      <c r="D36" s="1637"/>
      <c r="E36" s="1637"/>
      <c r="F36" s="1637"/>
      <c r="G36" s="1637"/>
      <c r="H36" s="1637"/>
      <c r="I36" s="1637"/>
    </row>
    <row r="37" spans="1:19">
      <c r="A37" s="1637"/>
      <c r="B37" s="1637"/>
      <c r="C37" s="1637"/>
      <c r="D37" s="1637"/>
      <c r="E37" s="1637"/>
      <c r="F37" s="1637"/>
      <c r="G37" s="1637"/>
      <c r="H37" s="1637"/>
      <c r="I37" s="1637"/>
    </row>
    <row r="38" spans="1:19">
      <c r="A38" s="1637"/>
      <c r="B38" s="1637"/>
      <c r="C38" s="1637"/>
      <c r="D38" s="1637"/>
      <c r="E38" s="1637"/>
      <c r="F38" s="1637"/>
      <c r="G38" s="1637"/>
      <c r="H38" s="1637"/>
      <c r="I38" s="1637"/>
    </row>
  </sheetData>
  <mergeCells count="5">
    <mergeCell ref="E3:F3"/>
    <mergeCell ref="G3:H3"/>
    <mergeCell ref="L3:M3"/>
    <mergeCell ref="N3:O3"/>
    <mergeCell ref="A1:P1"/>
  </mergeCells>
  <pageMargins left="0.75" right="0.75" top="1" bottom="1" header="0.5" footer="0.5"/>
  <pageSetup paperSize="9" scale="23" orientation="landscape"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D90AF-8449-4B0C-8B1F-9B5756C5193D}">
  <sheetPr>
    <tabColor theme="2"/>
  </sheetPr>
  <dimension ref="A1:S38"/>
  <sheetViews>
    <sheetView showGridLines="0" zoomScale="50" zoomScaleNormal="50" zoomScaleSheetLayoutView="80" workbookViewId="0">
      <selection activeCell="W32" sqref="W32"/>
    </sheetView>
  </sheetViews>
  <sheetFormatPr defaultColWidth="9.21875" defaultRowHeight="15"/>
  <cols>
    <col min="1" max="1" width="30.5546875" style="716" customWidth="1"/>
    <col min="2" max="2" width="12.77734375" style="2356" customWidth="1"/>
    <col min="3" max="3" width="10.77734375" style="2356" customWidth="1"/>
    <col min="4" max="4" width="10.77734375" style="716" customWidth="1"/>
    <col min="5" max="5" width="12.77734375" style="1806" customWidth="1"/>
    <col min="6" max="6" width="10.77734375" style="716" customWidth="1"/>
    <col min="7" max="7" width="12.77734375" style="1806" customWidth="1"/>
    <col min="8" max="8" width="10.77734375" style="2355" customWidth="1"/>
    <col min="9" max="9" width="12.77734375" style="2355" customWidth="1"/>
    <col min="10" max="10" width="10.77734375" style="716" customWidth="1"/>
    <col min="11" max="11" width="10.77734375" style="1806" customWidth="1"/>
    <col min="12" max="12" width="12.77734375" style="716" customWidth="1"/>
    <col min="13" max="13" width="10.77734375" style="1806" customWidth="1"/>
    <col min="14" max="14" width="12.77734375" style="716" customWidth="1"/>
    <col min="15" max="15" width="10.77734375" style="716" customWidth="1"/>
    <col min="16" max="16" width="15.88671875" style="716" customWidth="1"/>
    <col min="17" max="17" width="10.77734375" style="716" customWidth="1"/>
    <col min="18" max="16384" width="9.21875" style="716"/>
  </cols>
  <sheetData>
    <row r="1" spans="1:16" ht="19.8" thickBot="1">
      <c r="A1" s="496" t="s">
        <v>544</v>
      </c>
      <c r="B1" s="496"/>
      <c r="C1" s="496"/>
      <c r="D1" s="496"/>
      <c r="E1" s="496"/>
      <c r="F1" s="496"/>
      <c r="G1" s="496"/>
      <c r="H1" s="496"/>
      <c r="I1" s="496"/>
      <c r="J1" s="496"/>
      <c r="K1" s="496"/>
      <c r="L1" s="496"/>
      <c r="M1" s="496"/>
      <c r="N1" s="496"/>
      <c r="O1" s="496"/>
      <c r="P1" s="496"/>
    </row>
    <row r="2" spans="1:16" ht="16.2" thickTop="1" thickBot="1">
      <c r="A2" s="2446"/>
      <c r="B2" s="2447"/>
      <c r="C2" s="2447"/>
      <c r="D2" s="2446"/>
      <c r="E2" s="2446"/>
      <c r="F2" s="2446"/>
      <c r="G2" s="2446"/>
      <c r="H2" s="2447"/>
      <c r="I2" s="2447"/>
      <c r="J2" s="2446"/>
      <c r="K2" s="2446"/>
      <c r="L2" s="2446"/>
      <c r="M2" s="2446"/>
      <c r="N2" s="2446"/>
    </row>
    <row r="3" spans="1:16" ht="34.200000000000003" thickBot="1">
      <c r="B3" s="2445" t="s">
        <v>96</v>
      </c>
      <c r="C3" s="2444"/>
      <c r="D3" s="2443"/>
      <c r="E3" s="3754" t="s">
        <v>97</v>
      </c>
      <c r="F3" s="3760"/>
      <c r="G3" s="3756" t="s">
        <v>291</v>
      </c>
      <c r="H3" s="3755"/>
      <c r="I3" s="3759" t="s">
        <v>109</v>
      </c>
      <c r="J3" s="3758"/>
      <c r="K3" s="3757"/>
      <c r="L3" s="3756" t="s">
        <v>290</v>
      </c>
      <c r="M3" s="3755"/>
      <c r="N3" s="3754" t="s">
        <v>110</v>
      </c>
      <c r="O3" s="3753"/>
      <c r="P3" s="3752" t="s">
        <v>543</v>
      </c>
    </row>
    <row r="4" spans="1:16" ht="16.8" thickTop="1" thickBot="1">
      <c r="B4" s="823" t="s">
        <v>8</v>
      </c>
      <c r="C4" s="634" t="s">
        <v>9</v>
      </c>
      <c r="D4" s="821" t="s">
        <v>10</v>
      </c>
      <c r="E4" s="56" t="s">
        <v>8</v>
      </c>
      <c r="F4" s="502" t="s">
        <v>10</v>
      </c>
      <c r="G4" s="56" t="s">
        <v>8</v>
      </c>
      <c r="H4" s="502" t="s">
        <v>10</v>
      </c>
      <c r="I4" s="82" t="s">
        <v>8</v>
      </c>
      <c r="J4" s="634" t="s">
        <v>9</v>
      </c>
      <c r="K4" s="821" t="s">
        <v>10</v>
      </c>
      <c r="L4" s="56" t="s">
        <v>8</v>
      </c>
      <c r="M4" s="502" t="s">
        <v>10</v>
      </c>
      <c r="N4" s="56" t="s">
        <v>8</v>
      </c>
      <c r="O4" s="1483" t="s">
        <v>10</v>
      </c>
      <c r="P4" s="1616" t="s">
        <v>8</v>
      </c>
    </row>
    <row r="5" spans="1:16">
      <c r="A5" s="3751" t="s">
        <v>143</v>
      </c>
      <c r="B5" s="2431"/>
      <c r="C5" s="2429"/>
      <c r="D5" s="2428"/>
      <c r="E5" s="3749"/>
      <c r="F5" s="3750"/>
      <c r="G5" s="3749"/>
      <c r="H5" s="3750"/>
      <c r="I5" s="2430"/>
      <c r="J5" s="2429"/>
      <c r="K5" s="2428"/>
      <c r="L5" s="3749"/>
      <c r="M5" s="3750"/>
      <c r="N5" s="3749"/>
      <c r="O5" s="3748"/>
      <c r="P5" s="3747"/>
    </row>
    <row r="6" spans="1:16" ht="16.5" customHeight="1">
      <c r="A6" s="3723" t="s">
        <v>530</v>
      </c>
      <c r="B6" s="3745">
        <v>92025</v>
      </c>
      <c r="C6" s="3744">
        <v>28.184051108974085</v>
      </c>
      <c r="D6" s="3746">
        <v>83.946945924250159</v>
      </c>
      <c r="E6" s="3718">
        <v>39965</v>
      </c>
      <c r="F6" s="2166">
        <v>36.455520688900236</v>
      </c>
      <c r="G6" s="3718">
        <v>52060</v>
      </c>
      <c r="H6" s="2166">
        <v>47.491425235349922</v>
      </c>
      <c r="I6" s="87">
        <v>17600</v>
      </c>
      <c r="J6" s="3396">
        <v>19.885644548906164</v>
      </c>
      <c r="K6" s="86">
        <v>16.053054075749838</v>
      </c>
      <c r="L6" s="3718">
        <v>14700</v>
      </c>
      <c r="M6" s="2166">
        <v>13.411296796321972</v>
      </c>
      <c r="N6" s="3718">
        <v>2895</v>
      </c>
      <c r="O6" s="3717">
        <v>2.6417572794278628</v>
      </c>
      <c r="P6" s="3716">
        <v>109625</v>
      </c>
    </row>
    <row r="7" spans="1:16" ht="16.5" customHeight="1">
      <c r="A7" s="3723" t="s">
        <v>528</v>
      </c>
      <c r="B7" s="3745">
        <v>2080</v>
      </c>
      <c r="C7" s="3744">
        <v>0.63763712873409739</v>
      </c>
      <c r="D7" s="3746">
        <v>79.861910241657071</v>
      </c>
      <c r="E7" s="3718">
        <v>810</v>
      </c>
      <c r="F7" s="2166">
        <v>31.108553893364022</v>
      </c>
      <c r="G7" s="3718">
        <v>1270</v>
      </c>
      <c r="H7" s="2166">
        <v>48.75335634829306</v>
      </c>
      <c r="I7" s="87">
        <v>525</v>
      </c>
      <c r="J7" s="3396">
        <v>0.59324715241366843</v>
      </c>
      <c r="K7" s="86">
        <v>20.138089758342922</v>
      </c>
      <c r="L7" s="3718">
        <v>445</v>
      </c>
      <c r="M7" s="2166">
        <v>17.069428461833525</v>
      </c>
      <c r="N7" s="3718">
        <v>80</v>
      </c>
      <c r="O7" s="3717">
        <v>3.068661296509398</v>
      </c>
      <c r="P7" s="3716">
        <v>2605</v>
      </c>
    </row>
    <row r="8" spans="1:16" ht="16.5" customHeight="1">
      <c r="A8" s="3723" t="s">
        <v>526</v>
      </c>
      <c r="B8" s="3745">
        <v>57250</v>
      </c>
      <c r="C8" s="3744">
        <v>17.532877207382136</v>
      </c>
      <c r="D8" s="3746">
        <v>78.667619414060354</v>
      </c>
      <c r="E8" s="3718">
        <v>23280</v>
      </c>
      <c r="F8" s="2166">
        <v>31.987577639751553</v>
      </c>
      <c r="G8" s="3718">
        <v>33970</v>
      </c>
      <c r="H8" s="2166">
        <v>46.680041774308798</v>
      </c>
      <c r="I8" s="87">
        <v>15525</v>
      </c>
      <c r="J8" s="3396">
        <v>17.542035798228166</v>
      </c>
      <c r="K8" s="86">
        <v>21.332380585939646</v>
      </c>
      <c r="L8" s="3718">
        <v>12530</v>
      </c>
      <c r="M8" s="2166">
        <v>17.215412521299399</v>
      </c>
      <c r="N8" s="3718">
        <v>2995</v>
      </c>
      <c r="O8" s="3717">
        <v>4.116968064640246</v>
      </c>
      <c r="P8" s="3716">
        <v>72770</v>
      </c>
    </row>
    <row r="9" spans="1:16" ht="16.5" customHeight="1">
      <c r="A9" s="3723" t="s">
        <v>524</v>
      </c>
      <c r="B9" s="3745">
        <v>3480</v>
      </c>
      <c r="C9" s="3744">
        <v>1.0654849043544306</v>
      </c>
      <c r="D9" s="3746">
        <v>77.156797516078953</v>
      </c>
      <c r="E9" s="3718">
        <v>1330</v>
      </c>
      <c r="F9" s="2166">
        <v>29.474384564204925</v>
      </c>
      <c r="G9" s="3718">
        <v>2150</v>
      </c>
      <c r="H9" s="2166">
        <v>47.682412951874028</v>
      </c>
      <c r="I9" s="87">
        <v>1030</v>
      </c>
      <c r="J9" s="3396">
        <v>1.1638944133068161</v>
      </c>
      <c r="K9" s="86">
        <v>22.843202483921047</v>
      </c>
      <c r="L9" s="3718">
        <v>815</v>
      </c>
      <c r="M9" s="2166">
        <v>18.11931692171213</v>
      </c>
      <c r="N9" s="3718">
        <v>215</v>
      </c>
      <c r="O9" s="3717">
        <v>4.7238855622089151</v>
      </c>
      <c r="P9" s="3716">
        <v>4510</v>
      </c>
    </row>
    <row r="10" spans="1:16" ht="15.6">
      <c r="A10" s="3723" t="s">
        <v>522</v>
      </c>
      <c r="B10" s="3745">
        <v>915</v>
      </c>
      <c r="C10" s="3744">
        <v>0.27992331203792747</v>
      </c>
      <c r="D10" s="3746">
        <v>90.854870775347919</v>
      </c>
      <c r="E10" s="3718">
        <v>425</v>
      </c>
      <c r="F10" s="2166">
        <v>42.345924453280318</v>
      </c>
      <c r="G10" s="3718">
        <v>490</v>
      </c>
      <c r="H10" s="2166">
        <v>48.508946322067594</v>
      </c>
      <c r="I10" s="87">
        <v>90</v>
      </c>
      <c r="J10" s="3396">
        <v>0.10395950099439523</v>
      </c>
      <c r="K10" s="86">
        <v>9.1451292246520879</v>
      </c>
      <c r="L10" s="3718">
        <v>80</v>
      </c>
      <c r="M10" s="2166">
        <v>7.8528827037773361</v>
      </c>
      <c r="N10" s="3718">
        <v>15</v>
      </c>
      <c r="O10" s="3717">
        <v>1.2922465208747516</v>
      </c>
      <c r="P10" s="3716">
        <v>1005</v>
      </c>
    </row>
    <row r="11" spans="1:16" ht="15.6">
      <c r="A11" s="3723" t="s">
        <v>520</v>
      </c>
      <c r="B11" s="3745">
        <v>15540</v>
      </c>
      <c r="C11" s="3744">
        <v>4.7590025664741296</v>
      </c>
      <c r="D11" s="3746">
        <v>70.889598540145982</v>
      </c>
      <c r="E11" s="3718">
        <v>5060</v>
      </c>
      <c r="F11" s="2166">
        <v>23.088503649635037</v>
      </c>
      <c r="G11" s="3718">
        <v>10480</v>
      </c>
      <c r="H11" s="2166">
        <v>47.801094890510946</v>
      </c>
      <c r="I11" s="87">
        <v>6380</v>
      </c>
      <c r="J11" s="3396">
        <v>7.2104953896221309</v>
      </c>
      <c r="K11" s="86">
        <v>29.110401459854014</v>
      </c>
      <c r="L11" s="3718">
        <v>5165</v>
      </c>
      <c r="M11" s="2166">
        <v>23.562956204379564</v>
      </c>
      <c r="N11" s="3718">
        <v>1215</v>
      </c>
      <c r="O11" s="3717">
        <v>5.5474452554744529</v>
      </c>
      <c r="P11" s="3716">
        <v>21920</v>
      </c>
    </row>
    <row r="12" spans="1:16" ht="15.6">
      <c r="A12" s="3723" t="s">
        <v>518</v>
      </c>
      <c r="B12" s="3745">
        <v>1635</v>
      </c>
      <c r="C12" s="3744">
        <v>0.50073809100876521</v>
      </c>
      <c r="D12" s="3746">
        <v>77.635327635327627</v>
      </c>
      <c r="E12" s="3718">
        <v>575</v>
      </c>
      <c r="F12" s="2166">
        <v>27.350427350427353</v>
      </c>
      <c r="G12" s="3718">
        <v>1060</v>
      </c>
      <c r="H12" s="2166">
        <v>50.284900284900282</v>
      </c>
      <c r="I12" s="87">
        <v>470</v>
      </c>
      <c r="J12" s="3396">
        <v>0.53222744530826249</v>
      </c>
      <c r="K12" s="86">
        <v>22.364672364672362</v>
      </c>
      <c r="L12" s="3718">
        <v>385</v>
      </c>
      <c r="M12" s="2166">
        <v>18.376068376068378</v>
      </c>
      <c r="N12" s="3718">
        <v>85</v>
      </c>
      <c r="O12" s="3717">
        <v>3.9886039886039883</v>
      </c>
      <c r="P12" s="3716">
        <v>2105</v>
      </c>
    </row>
    <row r="13" spans="1:16" ht="16.5" customHeight="1">
      <c r="A13" s="3723" t="s">
        <v>516</v>
      </c>
      <c r="B13" s="3745">
        <v>3245</v>
      </c>
      <c r="C13" s="3744">
        <v>0.99351337445408827</v>
      </c>
      <c r="D13" s="3746">
        <v>82.002022244691602</v>
      </c>
      <c r="E13" s="3718">
        <v>1330</v>
      </c>
      <c r="F13" s="2166">
        <v>33.569261880687563</v>
      </c>
      <c r="G13" s="3718">
        <v>1915</v>
      </c>
      <c r="H13" s="2166">
        <v>48.432760364004046</v>
      </c>
      <c r="I13" s="87">
        <v>710</v>
      </c>
      <c r="J13" s="2242">
        <v>0.80455613813053684</v>
      </c>
      <c r="K13" s="103">
        <v>17.997977755308391</v>
      </c>
      <c r="L13" s="3718">
        <v>570</v>
      </c>
      <c r="M13" s="2166">
        <v>14.433771486349848</v>
      </c>
      <c r="N13" s="3718">
        <v>140</v>
      </c>
      <c r="O13" s="3717">
        <v>3.5642062689585439</v>
      </c>
      <c r="P13" s="3716">
        <v>3955</v>
      </c>
    </row>
    <row r="14" spans="1:16" ht="16.5" customHeight="1">
      <c r="A14" s="3723" t="s">
        <v>515</v>
      </c>
      <c r="B14" s="3745">
        <v>2870</v>
      </c>
      <c r="C14" s="3744">
        <v>0.87866518844290364</v>
      </c>
      <c r="D14" s="3746">
        <v>78.818681318681314</v>
      </c>
      <c r="E14" s="3718">
        <v>1195</v>
      </c>
      <c r="F14" s="2166">
        <v>32.774725274725277</v>
      </c>
      <c r="G14" s="3718">
        <v>1675</v>
      </c>
      <c r="H14" s="2166">
        <v>46.043956043956044</v>
      </c>
      <c r="I14" s="87">
        <v>770</v>
      </c>
      <c r="J14" s="2242">
        <v>0.87122581811607314</v>
      </c>
      <c r="K14" s="103">
        <v>21.181318681318682</v>
      </c>
      <c r="L14" s="3718">
        <v>625</v>
      </c>
      <c r="M14" s="2166">
        <v>17.197802197802197</v>
      </c>
      <c r="N14" s="3718">
        <v>145</v>
      </c>
      <c r="O14" s="3717">
        <v>3.9835164835164831</v>
      </c>
      <c r="P14" s="3716">
        <v>3640</v>
      </c>
    </row>
    <row r="15" spans="1:16" ht="16.5" customHeight="1">
      <c r="A15" s="3723" t="s">
        <v>513</v>
      </c>
      <c r="B15" s="3745">
        <v>11590</v>
      </c>
      <c r="C15" s="2423">
        <v>3.5501871259777413</v>
      </c>
      <c r="D15" s="3746">
        <v>82.528833831695863</v>
      </c>
      <c r="E15" s="3718">
        <v>5015</v>
      </c>
      <c r="F15" s="2166">
        <v>35.718353979780723</v>
      </c>
      <c r="G15" s="3718">
        <v>6575</v>
      </c>
      <c r="H15" s="2166">
        <v>46.81047985191514</v>
      </c>
      <c r="I15" s="87">
        <v>2455</v>
      </c>
      <c r="J15" s="2242">
        <v>2.77300668956789</v>
      </c>
      <c r="K15" s="103">
        <v>17.471166168304144</v>
      </c>
      <c r="L15" s="3718">
        <v>2005</v>
      </c>
      <c r="M15" s="2166">
        <v>14.260287626370497</v>
      </c>
      <c r="N15" s="3718">
        <v>450</v>
      </c>
      <c r="O15" s="3717">
        <v>3.210878541933647</v>
      </c>
      <c r="P15" s="3716">
        <v>14045</v>
      </c>
    </row>
    <row r="16" spans="1:16" ht="16.5" customHeight="1">
      <c r="A16" s="3723" t="s">
        <v>511</v>
      </c>
      <c r="B16" s="3745">
        <v>2300</v>
      </c>
      <c r="C16" s="2423">
        <v>0.70470846936462916</v>
      </c>
      <c r="D16" s="3743">
        <v>66.967403958090799</v>
      </c>
      <c r="E16" s="3718">
        <v>875</v>
      </c>
      <c r="F16" s="2166">
        <v>25.436554132712459</v>
      </c>
      <c r="G16" s="3718">
        <v>1425</v>
      </c>
      <c r="H16" s="2166">
        <v>41.530849825378347</v>
      </c>
      <c r="I16" s="87">
        <v>1135</v>
      </c>
      <c r="J16" s="2242">
        <v>1.2825438437895498</v>
      </c>
      <c r="K16" s="103">
        <v>33.032596041909194</v>
      </c>
      <c r="L16" s="3718">
        <v>850</v>
      </c>
      <c r="M16" s="2166">
        <v>24.708963911525029</v>
      </c>
      <c r="N16" s="3718">
        <v>285</v>
      </c>
      <c r="O16" s="3717">
        <v>8.3236321303841674</v>
      </c>
      <c r="P16" s="3716">
        <v>3435</v>
      </c>
    </row>
    <row r="17" spans="1:17" ht="16.5" customHeight="1" thickBot="1">
      <c r="A17" s="313" t="s">
        <v>503</v>
      </c>
      <c r="B17" s="3742">
        <v>192930</v>
      </c>
      <c r="C17" s="3763">
        <v>59.086788477204934</v>
      </c>
      <c r="D17" s="3741">
        <v>80.513892714358448</v>
      </c>
      <c r="E17" s="3739">
        <v>79855</v>
      </c>
      <c r="F17" s="3740">
        <v>33.32623882615119</v>
      </c>
      <c r="G17" s="3739">
        <v>113070</v>
      </c>
      <c r="H17" s="3740">
        <v>47.187653888207258</v>
      </c>
      <c r="I17" s="2712">
        <v>46695</v>
      </c>
      <c r="J17" s="3763">
        <v>52.762836738383648</v>
      </c>
      <c r="K17" s="105">
        <v>19.486107285641552</v>
      </c>
      <c r="L17" s="3739">
        <v>38170</v>
      </c>
      <c r="M17" s="3740">
        <v>15.930089891579238</v>
      </c>
      <c r="N17" s="3739">
        <v>8520</v>
      </c>
      <c r="O17" s="3738">
        <v>3.556017394062315</v>
      </c>
      <c r="P17" s="3737">
        <v>239620</v>
      </c>
    </row>
    <row r="18" spans="1:17" ht="16.2" thickTop="1">
      <c r="A18" s="3736" t="s">
        <v>144</v>
      </c>
      <c r="B18" s="3735"/>
      <c r="C18" s="2408"/>
      <c r="D18" s="3732"/>
      <c r="E18" s="3730"/>
      <c r="F18" s="3731"/>
      <c r="G18" s="3730"/>
      <c r="H18" s="3731"/>
      <c r="I18" s="3582"/>
      <c r="J18" s="2406"/>
      <c r="K18" s="2405"/>
      <c r="L18" s="3730"/>
      <c r="M18" s="3731"/>
      <c r="N18" s="3730"/>
      <c r="O18" s="3729"/>
      <c r="P18" s="3728"/>
    </row>
    <row r="19" spans="1:17" ht="15.6">
      <c r="A19" s="3723" t="s">
        <v>530</v>
      </c>
      <c r="B19" s="3727">
        <v>66625</v>
      </c>
      <c r="C19" s="2400">
        <v>20.404388119491117</v>
      </c>
      <c r="D19" s="3725">
        <v>79.191727089028888</v>
      </c>
      <c r="E19" s="3718">
        <v>28175</v>
      </c>
      <c r="F19" s="2166">
        <v>33.489837156781171</v>
      </c>
      <c r="G19" s="3718">
        <v>38450</v>
      </c>
      <c r="H19" s="2166">
        <v>45.701889932247717</v>
      </c>
      <c r="I19" s="87">
        <v>17505</v>
      </c>
      <c r="J19" s="2242">
        <v>19.781685047911772</v>
      </c>
      <c r="K19" s="103">
        <v>20.808272910971116</v>
      </c>
      <c r="L19" s="3718">
        <v>14325</v>
      </c>
      <c r="M19" s="2166">
        <v>17.029597052181149</v>
      </c>
      <c r="N19" s="3718">
        <v>3180</v>
      </c>
      <c r="O19" s="3717">
        <v>3.7786758587899678</v>
      </c>
      <c r="P19" s="3716">
        <v>84130</v>
      </c>
    </row>
    <row r="20" spans="1:17" ht="15.6">
      <c r="A20" s="3723" t="s">
        <v>528</v>
      </c>
      <c r="B20" s="3722">
        <v>1570</v>
      </c>
      <c r="C20" s="2397">
        <v>0.48083107210015985</v>
      </c>
      <c r="D20" s="3724">
        <v>75.01194457716197</v>
      </c>
      <c r="E20" s="3718">
        <v>650</v>
      </c>
      <c r="F20" s="2166">
        <v>31.103678929765888</v>
      </c>
      <c r="G20" s="3718">
        <v>920</v>
      </c>
      <c r="H20" s="2166">
        <v>43.908265647396085</v>
      </c>
      <c r="I20" s="87">
        <v>525</v>
      </c>
      <c r="J20" s="2242">
        <v>0.59098716326161627</v>
      </c>
      <c r="K20" s="103">
        <v>24.98805542283803</v>
      </c>
      <c r="L20" s="3718">
        <v>460</v>
      </c>
      <c r="M20" s="2166">
        <v>21.882465360726229</v>
      </c>
      <c r="N20" s="3718">
        <v>65</v>
      </c>
      <c r="O20" s="3717">
        <v>3.1055900621118013</v>
      </c>
      <c r="P20" s="3716">
        <v>2095</v>
      </c>
    </row>
    <row r="21" spans="1:17" ht="15.6">
      <c r="A21" s="3723" t="s">
        <v>526</v>
      </c>
      <c r="B21" s="3722">
        <v>32220</v>
      </c>
      <c r="C21" s="2397">
        <v>9.8674498802516251</v>
      </c>
      <c r="D21" s="3724">
        <v>75.249906576980564</v>
      </c>
      <c r="E21" s="3718">
        <v>12435</v>
      </c>
      <c r="F21" s="2166">
        <v>29.045216741405085</v>
      </c>
      <c r="G21" s="3718">
        <v>19785</v>
      </c>
      <c r="H21" s="2166">
        <v>46.204689835575486</v>
      </c>
      <c r="I21" s="3719">
        <v>10595</v>
      </c>
      <c r="J21" s="2242">
        <v>11.974552522147894</v>
      </c>
      <c r="K21" s="103">
        <v>24.750093423019432</v>
      </c>
      <c r="L21" s="3718">
        <v>8500</v>
      </c>
      <c r="M21" s="2166">
        <v>19.857062780269057</v>
      </c>
      <c r="N21" s="3718">
        <v>2095</v>
      </c>
      <c r="O21" s="3717">
        <v>4.8930306427503734</v>
      </c>
      <c r="P21" s="3716">
        <v>42815</v>
      </c>
    </row>
    <row r="22" spans="1:17" ht="15.6">
      <c r="A22" s="3723" t="s">
        <v>524</v>
      </c>
      <c r="B22" s="3722">
        <v>3265</v>
      </c>
      <c r="C22" s="2397">
        <v>0.99963861104135143</v>
      </c>
      <c r="D22" s="3724">
        <v>72.711071508130985</v>
      </c>
      <c r="E22" s="3718">
        <v>1235</v>
      </c>
      <c r="F22" s="2166">
        <v>27.55624860770773</v>
      </c>
      <c r="G22" s="3718">
        <v>2025</v>
      </c>
      <c r="H22" s="2166">
        <v>45.154822900423255</v>
      </c>
      <c r="I22" s="3719">
        <v>1225</v>
      </c>
      <c r="J22" s="2242">
        <v>1.3842433556318929</v>
      </c>
      <c r="K22" s="103">
        <v>27.288928491869015</v>
      </c>
      <c r="L22" s="3718">
        <v>950</v>
      </c>
      <c r="M22" s="2166">
        <v>21.140565827578524</v>
      </c>
      <c r="N22" s="3718">
        <v>275</v>
      </c>
      <c r="O22" s="3717">
        <v>6.1483626642904881</v>
      </c>
      <c r="P22" s="3716">
        <v>4490</v>
      </c>
    </row>
    <row r="23" spans="1:17" ht="15.6">
      <c r="A23" s="3723" t="s">
        <v>522</v>
      </c>
      <c r="B23" s="3722">
        <v>750</v>
      </c>
      <c r="C23" s="2397">
        <v>0.2293901101930062</v>
      </c>
      <c r="D23" s="3724">
        <v>85.307517084282452</v>
      </c>
      <c r="E23" s="3718">
        <v>345</v>
      </c>
      <c r="F23" s="2166">
        <v>39.066059225512525</v>
      </c>
      <c r="G23" s="3718">
        <v>405</v>
      </c>
      <c r="H23" s="2166">
        <v>46.241457858769927</v>
      </c>
      <c r="I23" s="3719">
        <v>130</v>
      </c>
      <c r="J23" s="2242">
        <v>0.14576930030735852</v>
      </c>
      <c r="K23" s="103">
        <v>14.692482915717539</v>
      </c>
      <c r="L23" s="3718">
        <v>105</v>
      </c>
      <c r="M23" s="2166">
        <v>11.958997722095672</v>
      </c>
      <c r="N23" s="3718">
        <v>25</v>
      </c>
      <c r="O23" s="3717">
        <v>2.7334851936218678</v>
      </c>
      <c r="P23" s="3716">
        <v>880</v>
      </c>
    </row>
    <row r="24" spans="1:17" ht="15.6">
      <c r="A24" s="3723" t="s">
        <v>520</v>
      </c>
      <c r="B24" s="3722">
        <v>12660</v>
      </c>
      <c r="C24" s="2397">
        <v>3.8778872833963209</v>
      </c>
      <c r="D24" s="3724">
        <v>65.467142340106506</v>
      </c>
      <c r="E24" s="3718">
        <v>4020</v>
      </c>
      <c r="F24" s="2166">
        <v>20.774520448787552</v>
      </c>
      <c r="G24" s="3718">
        <v>8645</v>
      </c>
      <c r="H24" s="2166">
        <v>44.692621891318964</v>
      </c>
      <c r="I24" s="3719">
        <v>6680</v>
      </c>
      <c r="J24" s="2242">
        <v>7.5472337732778882</v>
      </c>
      <c r="K24" s="103">
        <v>34.532857659893487</v>
      </c>
      <c r="L24" s="3718">
        <v>5310</v>
      </c>
      <c r="M24" s="2166">
        <v>27.459800423969803</v>
      </c>
      <c r="N24" s="3718">
        <v>1370</v>
      </c>
      <c r="O24" s="3717">
        <v>7.0730572359236854</v>
      </c>
      <c r="P24" s="3716">
        <v>19340</v>
      </c>
    </row>
    <row r="25" spans="1:17" ht="15.6">
      <c r="A25" s="3723" t="s">
        <v>518</v>
      </c>
      <c r="B25" s="3722">
        <v>1340</v>
      </c>
      <c r="C25" s="2397">
        <v>0.40977832768790701</v>
      </c>
      <c r="D25" s="3724">
        <v>73.234811165845642</v>
      </c>
      <c r="E25" s="3718">
        <v>475</v>
      </c>
      <c r="F25" s="2166">
        <v>26.108374384236456</v>
      </c>
      <c r="G25" s="3718">
        <v>860</v>
      </c>
      <c r="H25" s="2166">
        <v>47.126436781609193</v>
      </c>
      <c r="I25" s="3719">
        <v>490</v>
      </c>
      <c r="J25" s="2242">
        <v>0.5525673476767311</v>
      </c>
      <c r="K25" s="103">
        <v>26.765188834154351</v>
      </c>
      <c r="L25" s="3718">
        <v>395</v>
      </c>
      <c r="M25" s="2166">
        <v>21.729611384783798</v>
      </c>
      <c r="N25" s="3718">
        <v>90</v>
      </c>
      <c r="O25" s="3717">
        <v>5.0355774493705523</v>
      </c>
      <c r="P25" s="3716">
        <v>1825</v>
      </c>
    </row>
    <row r="26" spans="1:17" ht="15.6">
      <c r="A26" s="3723" t="s">
        <v>516</v>
      </c>
      <c r="B26" s="3722">
        <v>1335</v>
      </c>
      <c r="C26" s="2397">
        <v>0.40824701854109119</v>
      </c>
      <c r="D26" s="3724">
        <v>78.135990621336461</v>
      </c>
      <c r="E26" s="3718">
        <v>530</v>
      </c>
      <c r="F26" s="2166">
        <v>31.184056271981241</v>
      </c>
      <c r="G26" s="3718">
        <v>800</v>
      </c>
      <c r="H26" s="2166">
        <v>46.95193434935522</v>
      </c>
      <c r="I26" s="3719">
        <v>375</v>
      </c>
      <c r="J26" s="2242">
        <v>0.42148797685771111</v>
      </c>
      <c r="K26" s="103">
        <v>21.864009378663539</v>
      </c>
      <c r="L26" s="3718">
        <v>285</v>
      </c>
      <c r="M26" s="2166">
        <v>16.82297772567409</v>
      </c>
      <c r="N26" s="3718">
        <v>85</v>
      </c>
      <c r="O26" s="3717">
        <v>5.0410316529894494</v>
      </c>
      <c r="P26" s="3716">
        <v>1705</v>
      </c>
    </row>
    <row r="27" spans="1:17" ht="15.6">
      <c r="A27" s="3723" t="s">
        <v>515</v>
      </c>
      <c r="B27" s="3722">
        <v>2710</v>
      </c>
      <c r="C27" s="2397">
        <v>0.82966329574479825</v>
      </c>
      <c r="D27" s="3724">
        <v>77.68855749928305</v>
      </c>
      <c r="E27" s="3718">
        <v>1110</v>
      </c>
      <c r="F27" s="2166">
        <v>31.889876684829368</v>
      </c>
      <c r="G27" s="3718">
        <v>1595</v>
      </c>
      <c r="H27" s="2166">
        <v>45.798680814453682</v>
      </c>
      <c r="I27" s="3719">
        <v>780</v>
      </c>
      <c r="J27" s="2242">
        <v>0.87913578014825533</v>
      </c>
      <c r="K27" s="103">
        <v>22.31144250071695</v>
      </c>
      <c r="L27" s="3718">
        <v>635</v>
      </c>
      <c r="M27" s="2166">
        <v>18.181818181818183</v>
      </c>
      <c r="N27" s="3718">
        <v>145</v>
      </c>
      <c r="O27" s="3717">
        <v>4.1296243188987667</v>
      </c>
      <c r="P27" s="3716">
        <v>3485</v>
      </c>
    </row>
    <row r="28" spans="1:17" ht="15.6">
      <c r="A28" s="3723" t="s">
        <v>513</v>
      </c>
      <c r="B28" s="3722">
        <v>9545</v>
      </c>
      <c r="C28" s="2397">
        <v>2.9229628994419907</v>
      </c>
      <c r="D28" s="3724">
        <v>78.319382898408008</v>
      </c>
      <c r="E28" s="3718">
        <v>4095</v>
      </c>
      <c r="F28" s="2166">
        <v>33.620548170031185</v>
      </c>
      <c r="G28" s="3718">
        <v>5445</v>
      </c>
      <c r="H28" s="2166">
        <v>44.698834728376823</v>
      </c>
      <c r="I28" s="3719">
        <v>2640</v>
      </c>
      <c r="J28" s="2242">
        <v>2.9854456698607845</v>
      </c>
      <c r="K28" s="103">
        <v>21.680617101591988</v>
      </c>
      <c r="L28" s="3718">
        <v>2070</v>
      </c>
      <c r="M28" s="2166">
        <v>16.994912194321351</v>
      </c>
      <c r="N28" s="3718">
        <v>570</v>
      </c>
      <c r="O28" s="3717">
        <v>4.6857049072706385</v>
      </c>
      <c r="P28" s="3716">
        <v>12185</v>
      </c>
    </row>
    <row r="29" spans="1:17" ht="15.6">
      <c r="A29" s="3723" t="s">
        <v>511</v>
      </c>
      <c r="B29" s="3722">
        <v>1575</v>
      </c>
      <c r="C29" s="2397">
        <v>0.482974904905702</v>
      </c>
      <c r="D29" s="3720">
        <v>64.657646576465766</v>
      </c>
      <c r="E29" s="3718">
        <v>535</v>
      </c>
      <c r="F29" s="2166">
        <v>22.017220172201721</v>
      </c>
      <c r="G29" s="3718">
        <v>1040</v>
      </c>
      <c r="H29" s="2166">
        <v>42.640426404264041</v>
      </c>
      <c r="I29" s="3719">
        <v>860</v>
      </c>
      <c r="J29" s="2242">
        <v>0.97405532453444221</v>
      </c>
      <c r="K29" s="103">
        <v>35.342353423534234</v>
      </c>
      <c r="L29" s="3718">
        <v>640</v>
      </c>
      <c r="M29" s="2166">
        <v>26.281262812628125</v>
      </c>
      <c r="N29" s="3718">
        <v>220</v>
      </c>
      <c r="O29" s="3717">
        <v>9.061090610906108</v>
      </c>
      <c r="P29" s="3716">
        <v>2440</v>
      </c>
    </row>
    <row r="30" spans="1:17" ht="16.2" thickBot="1">
      <c r="A30" s="2146" t="s">
        <v>502</v>
      </c>
      <c r="B30" s="3715">
        <v>133590</v>
      </c>
      <c r="C30" s="2230">
        <v>40.913211522795073</v>
      </c>
      <c r="D30" s="3714">
        <v>76.165959678890715</v>
      </c>
      <c r="E30" s="3711">
        <v>53615</v>
      </c>
      <c r="F30" s="3710">
        <v>30.568669038496626</v>
      </c>
      <c r="G30" s="3711">
        <v>79975</v>
      </c>
      <c r="H30" s="3710">
        <v>45.597290640394093</v>
      </c>
      <c r="I30" s="3457">
        <v>41805</v>
      </c>
      <c r="J30" s="2230">
        <v>47.237163261616345</v>
      </c>
      <c r="K30" s="2260">
        <v>23.834040321109288</v>
      </c>
      <c r="L30" s="3711">
        <v>33680</v>
      </c>
      <c r="M30" s="3710">
        <v>19.203840540047437</v>
      </c>
      <c r="N30" s="3711">
        <v>8120</v>
      </c>
      <c r="O30" s="3708">
        <v>4.63019978106185</v>
      </c>
      <c r="P30" s="3707">
        <v>175390</v>
      </c>
    </row>
    <row r="31" spans="1:17" ht="16.2" thickTop="1">
      <c r="A31" s="3703"/>
      <c r="B31" s="3706"/>
      <c r="C31" s="3703"/>
      <c r="D31" s="3705"/>
      <c r="E31" s="3700"/>
      <c r="F31" s="3701"/>
      <c r="G31" s="3700"/>
      <c r="H31" s="3701"/>
      <c r="I31" s="3704"/>
      <c r="J31" s="3703"/>
      <c r="K31" s="3702"/>
      <c r="L31" s="3700"/>
      <c r="M31" s="3701"/>
      <c r="N31" s="3700"/>
      <c r="O31" s="3699"/>
      <c r="P31" s="3698"/>
    </row>
    <row r="32" spans="1:17" ht="16.2" thickBot="1">
      <c r="A32" s="526" t="s">
        <v>15</v>
      </c>
      <c r="B32" s="3697">
        <v>326520</v>
      </c>
      <c r="C32" s="3694">
        <v>100</v>
      </c>
      <c r="D32" s="3696">
        <v>78.676382001571028</v>
      </c>
      <c r="E32" s="3691">
        <v>133470</v>
      </c>
      <c r="F32" s="3692">
        <v>32.160842766750037</v>
      </c>
      <c r="G32" s="3691">
        <v>193045</v>
      </c>
      <c r="H32" s="3692">
        <v>46.515539234820999</v>
      </c>
      <c r="I32" s="3695">
        <v>88495</v>
      </c>
      <c r="J32" s="3694">
        <v>100</v>
      </c>
      <c r="K32" s="3693">
        <v>21.323617998428968</v>
      </c>
      <c r="L32" s="3691">
        <v>71855</v>
      </c>
      <c r="M32" s="3692">
        <v>17.313632793110596</v>
      </c>
      <c r="N32" s="3691">
        <v>16640</v>
      </c>
      <c r="O32" s="3690">
        <v>4.0099852053183751</v>
      </c>
      <c r="P32" s="3689">
        <v>415015</v>
      </c>
      <c r="Q32" s="718"/>
    </row>
    <row r="33" spans="1:19" ht="15.6" thickTop="1">
      <c r="B33" s="2360"/>
      <c r="C33" s="2360"/>
      <c r="D33" s="2360"/>
      <c r="E33" s="2360"/>
      <c r="F33" s="2360"/>
      <c r="G33" s="2360"/>
      <c r="H33" s="2360"/>
      <c r="I33" s="2360"/>
      <c r="J33" s="2360"/>
      <c r="K33" s="2360"/>
      <c r="L33" s="2360"/>
      <c r="M33" s="2360"/>
      <c r="N33" s="2360"/>
      <c r="O33" s="2360"/>
      <c r="P33" s="2360"/>
      <c r="Q33" s="2360"/>
      <c r="R33" s="718"/>
      <c r="S33" s="718"/>
    </row>
    <row r="34" spans="1:19">
      <c r="B34" s="2359"/>
      <c r="C34" s="2359"/>
      <c r="D34" s="718"/>
      <c r="E34" s="2357"/>
      <c r="F34" s="718"/>
      <c r="G34" s="2357"/>
      <c r="H34" s="2358"/>
      <c r="I34" s="2358"/>
      <c r="J34" s="718"/>
      <c r="K34" s="2357"/>
      <c r="L34" s="718"/>
      <c r="M34" s="2357"/>
      <c r="N34" s="718"/>
    </row>
    <row r="35" spans="1:19">
      <c r="A35" s="1637"/>
      <c r="B35" s="1637"/>
      <c r="C35" s="1637"/>
      <c r="D35" s="1637"/>
      <c r="E35" s="1637"/>
      <c r="F35" s="1637"/>
      <c r="G35" s="1637"/>
      <c r="H35" s="1637"/>
      <c r="I35" s="1637"/>
    </row>
    <row r="36" spans="1:19">
      <c r="A36" s="1637"/>
      <c r="B36" s="1637"/>
      <c r="C36" s="1637"/>
      <c r="D36" s="1637"/>
      <c r="E36" s="1637"/>
      <c r="F36" s="1637"/>
      <c r="G36" s="1637"/>
      <c r="H36" s="1637"/>
      <c r="I36" s="1637"/>
    </row>
    <row r="37" spans="1:19">
      <c r="A37" s="1637"/>
      <c r="B37" s="1637"/>
      <c r="C37" s="1637"/>
      <c r="D37" s="1637"/>
      <c r="E37" s="1637"/>
      <c r="F37" s="1637"/>
      <c r="G37" s="1637"/>
      <c r="H37" s="1637"/>
      <c r="I37" s="1637"/>
    </row>
    <row r="38" spans="1:19">
      <c r="A38" s="1637"/>
      <c r="B38" s="1637"/>
      <c r="C38" s="1637"/>
      <c r="D38" s="1637"/>
      <c r="E38" s="1637"/>
      <c r="F38" s="1637"/>
      <c r="G38" s="1637"/>
      <c r="H38" s="1637"/>
      <c r="I38" s="1637"/>
    </row>
  </sheetData>
  <mergeCells count="5">
    <mergeCell ref="E3:F3"/>
    <mergeCell ref="G3:H3"/>
    <mergeCell ref="L3:M3"/>
    <mergeCell ref="N3:O3"/>
    <mergeCell ref="A1:P1"/>
  </mergeCells>
  <pageMargins left="0.75" right="0.75" top="1" bottom="1" header="0.5" footer="0.5"/>
  <pageSetup paperSize="9" scale="23" orientation="landscape" r:id="rId1"/>
  <headerFooter alignWithMargins="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0CB20-B781-413E-8E35-EC64805E87C4}">
  <sheetPr>
    <tabColor theme="2"/>
  </sheetPr>
  <dimension ref="A1:K17"/>
  <sheetViews>
    <sheetView showGridLines="0" zoomScale="60" zoomScaleNormal="60" zoomScaleSheetLayoutView="80" workbookViewId="0">
      <selection activeCell="W32" sqref="W32"/>
    </sheetView>
  </sheetViews>
  <sheetFormatPr defaultColWidth="9.109375" defaultRowHeight="15"/>
  <cols>
    <col min="1" max="1" width="31.44140625" style="11" customWidth="1"/>
    <col min="2" max="2" width="12.44140625" style="11" customWidth="1"/>
    <col min="3" max="3" width="10.44140625" style="508" customWidth="1"/>
    <col min="4" max="4" width="12.44140625" style="508" customWidth="1"/>
    <col min="5" max="5" width="10.44140625" style="508" customWidth="1"/>
    <col min="6" max="6" width="12.44140625" style="508" customWidth="1"/>
    <col min="7" max="7" width="10.44140625" style="11" customWidth="1"/>
    <col min="8" max="8" width="12.44140625" style="11" customWidth="1"/>
    <col min="9" max="9" width="10.44140625" style="11" customWidth="1"/>
    <col min="10" max="10" width="12.44140625" style="11" customWidth="1"/>
    <col min="11" max="11" width="10.44140625" style="508" customWidth="1"/>
    <col min="12" max="12" width="12.44140625" style="11" customWidth="1"/>
    <col min="13" max="13" width="13.77734375" style="11" customWidth="1"/>
    <col min="14" max="14" width="15.44140625" style="11" customWidth="1"/>
    <col min="15" max="15" width="12.5546875" style="11" customWidth="1"/>
    <col min="16" max="21" width="9.109375" style="11"/>
    <col min="22" max="22" width="11.44140625" style="11" bestFit="1" customWidth="1"/>
    <col min="23" max="23" width="23.109375" style="11" customWidth="1"/>
    <col min="24" max="24" width="11.44140625" style="11" customWidth="1"/>
    <col min="25" max="16384" width="9.109375" style="11"/>
  </cols>
  <sheetData>
    <row r="1" spans="1:11" ht="19.8" thickBot="1">
      <c r="A1" s="1705" t="s">
        <v>546</v>
      </c>
      <c r="B1" s="1705"/>
      <c r="C1" s="1705"/>
      <c r="D1" s="1705"/>
      <c r="E1" s="1705"/>
      <c r="F1" s="1705"/>
      <c r="G1" s="1705"/>
      <c r="H1" s="1705"/>
      <c r="I1" s="1705"/>
      <c r="J1" s="1705"/>
      <c r="K1" s="1705"/>
    </row>
    <row r="2" spans="1:11" ht="16.2" thickTop="1" thickBot="1">
      <c r="A2" s="1703"/>
      <c r="B2" s="1703"/>
      <c r="C2" s="1704"/>
      <c r="D2" s="1703"/>
      <c r="E2" s="1703"/>
      <c r="F2" s="1703"/>
      <c r="G2" s="1703"/>
      <c r="H2" s="1703"/>
      <c r="I2" s="1703"/>
      <c r="J2" s="1703"/>
      <c r="K2" s="1703"/>
    </row>
    <row r="3" spans="1:11" ht="17.399999999999999" thickBot="1">
      <c r="A3" s="1666"/>
      <c r="B3" s="1702" t="s">
        <v>1</v>
      </c>
      <c r="C3" s="1701"/>
      <c r="D3" s="1699" t="s">
        <v>4</v>
      </c>
      <c r="E3" s="1700"/>
      <c r="F3" s="1699" t="s">
        <v>5</v>
      </c>
      <c r="G3" s="1700"/>
      <c r="H3" s="1699" t="s">
        <v>6</v>
      </c>
      <c r="I3" s="1700"/>
      <c r="J3" s="1699" t="s">
        <v>7</v>
      </c>
      <c r="K3" s="1698"/>
    </row>
    <row r="4" spans="1:11" ht="16.8" thickTop="1" thickBot="1">
      <c r="A4" s="1666"/>
      <c r="B4" s="1697" t="s">
        <v>8</v>
      </c>
      <c r="C4" s="634" t="s">
        <v>9</v>
      </c>
      <c r="D4" s="1696" t="s">
        <v>8</v>
      </c>
      <c r="E4" s="503" t="s">
        <v>9</v>
      </c>
      <c r="F4" s="1696" t="s">
        <v>8</v>
      </c>
      <c r="G4" s="503" t="s">
        <v>9</v>
      </c>
      <c r="H4" s="1696" t="s">
        <v>8</v>
      </c>
      <c r="I4" s="503" t="s">
        <v>9</v>
      </c>
      <c r="J4" s="1696" t="s">
        <v>8</v>
      </c>
      <c r="K4" s="1485" t="s">
        <v>9</v>
      </c>
    </row>
    <row r="5" spans="1:11">
      <c r="A5" s="1671" t="s">
        <v>530</v>
      </c>
      <c r="B5" s="3787">
        <v>940810</v>
      </c>
      <c r="C5" s="3780">
        <v>42.138110129431801</v>
      </c>
      <c r="D5" s="3786">
        <v>23680</v>
      </c>
      <c r="E5" s="3780">
        <v>36.379278559577216</v>
      </c>
      <c r="F5" s="3786">
        <v>158935</v>
      </c>
      <c r="G5" s="3780">
        <v>54.744354583155378</v>
      </c>
      <c r="H5" s="3786">
        <v>72360</v>
      </c>
      <c r="I5" s="3780">
        <v>51.023530987991229</v>
      </c>
      <c r="J5" s="3786">
        <v>1195785</v>
      </c>
      <c r="K5" s="3779">
        <v>43.803039732797153</v>
      </c>
    </row>
    <row r="6" spans="1:11">
      <c r="A6" s="1671" t="s">
        <v>528</v>
      </c>
      <c r="B6" s="3781">
        <v>23745</v>
      </c>
      <c r="C6" s="3780">
        <v>1.0634743326635858</v>
      </c>
      <c r="D6" s="3332">
        <v>420</v>
      </c>
      <c r="E6" s="3780">
        <v>0.64677686966140235</v>
      </c>
      <c r="F6" s="3332">
        <v>2815</v>
      </c>
      <c r="G6" s="3780">
        <v>0.9692619280527961</v>
      </c>
      <c r="H6" s="3332">
        <v>1640</v>
      </c>
      <c r="I6" s="3780">
        <v>1.1578628193466045</v>
      </c>
      <c r="J6" s="3332">
        <v>28620</v>
      </c>
      <c r="K6" s="3779">
        <v>1.0484224577284753</v>
      </c>
    </row>
    <row r="7" spans="1:11" s="1822" customFormat="1">
      <c r="A7" s="3769" t="s">
        <v>545</v>
      </c>
      <c r="B7" s="3785">
        <v>640580</v>
      </c>
      <c r="C7" s="3784">
        <v>28.690964499198724</v>
      </c>
      <c r="D7" s="3783">
        <v>34105</v>
      </c>
      <c r="E7" s="3784">
        <v>52.391999016776261</v>
      </c>
      <c r="F7" s="3783">
        <v>74185</v>
      </c>
      <c r="G7" s="3784">
        <v>25.553175073366308</v>
      </c>
      <c r="H7" s="3783">
        <v>35950</v>
      </c>
      <c r="I7" s="3784">
        <v>25.349580080810647</v>
      </c>
      <c r="J7" s="3783">
        <v>784815</v>
      </c>
      <c r="K7" s="3782">
        <v>28.748812690230562</v>
      </c>
    </row>
    <row r="8" spans="1:11">
      <c r="A8" s="1671" t="s">
        <v>524</v>
      </c>
      <c r="B8" s="3781">
        <v>101075</v>
      </c>
      <c r="C8" s="3780">
        <v>4.5270217612718699</v>
      </c>
      <c r="D8" s="3332">
        <v>1435</v>
      </c>
      <c r="E8" s="3780">
        <v>2.2061082775149021</v>
      </c>
      <c r="F8" s="3332">
        <v>8400</v>
      </c>
      <c r="G8" s="3780">
        <v>2.8926303026962983</v>
      </c>
      <c r="H8" s="3332">
        <v>3990</v>
      </c>
      <c r="I8" s="3780">
        <v>2.8135643417740264</v>
      </c>
      <c r="J8" s="3332">
        <v>114900</v>
      </c>
      <c r="K8" s="3779">
        <v>4.2088551604795912</v>
      </c>
    </row>
    <row r="9" spans="1:11">
      <c r="A9" s="1671" t="s">
        <v>522</v>
      </c>
      <c r="B9" s="3781">
        <v>10130</v>
      </c>
      <c r="C9" s="3780">
        <v>0.45375920081767129</v>
      </c>
      <c r="D9" s="3332">
        <v>40</v>
      </c>
      <c r="E9" s="3780">
        <v>5.9915196952006387E-2</v>
      </c>
      <c r="F9" s="3332">
        <v>995</v>
      </c>
      <c r="G9" s="3780">
        <v>0.34272054669954949</v>
      </c>
      <c r="H9" s="3332">
        <v>220</v>
      </c>
      <c r="I9" s="3780">
        <v>0.15513387348127464</v>
      </c>
      <c r="J9" s="3332">
        <v>11385</v>
      </c>
      <c r="K9" s="3779">
        <v>0.41704656305645127</v>
      </c>
    </row>
    <row r="10" spans="1:11">
      <c r="A10" s="1671" t="s">
        <v>520</v>
      </c>
      <c r="B10" s="3781">
        <v>261935</v>
      </c>
      <c r="C10" s="3780">
        <v>11.731943913194982</v>
      </c>
      <c r="D10" s="3332">
        <v>2135</v>
      </c>
      <c r="E10" s="3780">
        <v>3.2769003871443498</v>
      </c>
      <c r="F10" s="3332">
        <v>16655</v>
      </c>
      <c r="G10" s="3780">
        <v>5.7366941761618051</v>
      </c>
      <c r="H10" s="3332">
        <v>9785</v>
      </c>
      <c r="I10" s="3780">
        <v>6.8985212921241352</v>
      </c>
      <c r="J10" s="3332">
        <v>290510</v>
      </c>
      <c r="K10" s="3779">
        <v>10.641665607413575</v>
      </c>
    </row>
    <row r="11" spans="1:11">
      <c r="A11" s="1671" t="s">
        <v>518</v>
      </c>
      <c r="B11" s="3781">
        <v>26090</v>
      </c>
      <c r="C11" s="3780">
        <v>1.1686393315304193</v>
      </c>
      <c r="D11" s="3332">
        <v>120</v>
      </c>
      <c r="E11" s="3780">
        <v>0.18742702636268666</v>
      </c>
      <c r="F11" s="3332">
        <v>1395</v>
      </c>
      <c r="G11" s="3780">
        <v>0.48118653642137749</v>
      </c>
      <c r="H11" s="3332">
        <v>815</v>
      </c>
      <c r="I11" s="3780">
        <v>0.57611079379182439</v>
      </c>
      <c r="J11" s="3332">
        <v>28430</v>
      </c>
      <c r="K11" s="3779">
        <v>1.0413526301773208</v>
      </c>
    </row>
    <row r="12" spans="1:11">
      <c r="A12" s="1671" t="s">
        <v>516</v>
      </c>
      <c r="B12" s="3781">
        <v>34465</v>
      </c>
      <c r="C12" s="3780">
        <v>1.5437039399251662</v>
      </c>
      <c r="D12" s="3332">
        <v>445</v>
      </c>
      <c r="E12" s="3780">
        <v>0.68057518589073929</v>
      </c>
      <c r="F12" s="3332">
        <v>3740</v>
      </c>
      <c r="G12" s="3780">
        <v>1.2878714815172014</v>
      </c>
      <c r="H12" s="3332">
        <v>2475</v>
      </c>
      <c r="I12" s="3780">
        <v>1.7466663846050785</v>
      </c>
      <c r="J12" s="3332">
        <v>41125</v>
      </c>
      <c r="K12" s="3779">
        <v>1.5064593680892893</v>
      </c>
    </row>
    <row r="13" spans="1:11">
      <c r="A13" s="1671" t="s">
        <v>515</v>
      </c>
      <c r="B13" s="3781">
        <v>36705</v>
      </c>
      <c r="C13" s="3780">
        <v>1.6439421287939797</v>
      </c>
      <c r="D13" s="3332">
        <v>350</v>
      </c>
      <c r="E13" s="3780">
        <v>0.537700485466724</v>
      </c>
      <c r="F13" s="3332">
        <v>3400</v>
      </c>
      <c r="G13" s="3780">
        <v>1.1714498284675052</v>
      </c>
      <c r="H13" s="3332">
        <v>2270</v>
      </c>
      <c r="I13" s="3780">
        <v>1.6021098206793454</v>
      </c>
      <c r="J13" s="3332">
        <v>42725</v>
      </c>
      <c r="K13" s="3779">
        <v>1.5651425998869559</v>
      </c>
    </row>
    <row r="14" spans="1:11">
      <c r="A14" s="1671" t="s">
        <v>513</v>
      </c>
      <c r="B14" s="3778">
        <v>157145</v>
      </c>
      <c r="C14" s="3777">
        <v>7.0384407631718275</v>
      </c>
      <c r="D14" s="3775">
        <v>2365</v>
      </c>
      <c r="E14" s="3776">
        <v>3.6333189946537212</v>
      </c>
      <c r="F14" s="3775">
        <v>19800</v>
      </c>
      <c r="G14" s="3776">
        <v>6.820655543461787</v>
      </c>
      <c r="H14" s="3775">
        <v>12305</v>
      </c>
      <c r="I14" s="3776">
        <v>8.6769196053958382</v>
      </c>
      <c r="J14" s="3775">
        <v>191620</v>
      </c>
      <c r="K14" s="3774">
        <v>7.0192031901406313</v>
      </c>
    </row>
    <row r="15" spans="1:11" ht="16.2" thickBot="1">
      <c r="A15" s="1679" t="s">
        <v>15</v>
      </c>
      <c r="B15" s="3773">
        <v>2232680</v>
      </c>
      <c r="C15" s="3772">
        <v>100</v>
      </c>
      <c r="D15" s="3771">
        <v>65090</v>
      </c>
      <c r="E15" s="3772">
        <v>100.00000000000001</v>
      </c>
      <c r="F15" s="3771">
        <v>290325</v>
      </c>
      <c r="G15" s="3772">
        <v>100</v>
      </c>
      <c r="H15" s="3771">
        <v>141815</v>
      </c>
      <c r="I15" s="3772">
        <v>100</v>
      </c>
      <c r="J15" s="3771">
        <v>2729910</v>
      </c>
      <c r="K15" s="3770">
        <v>99.999999999999986</v>
      </c>
    </row>
    <row r="16" spans="1:11" ht="22.5" customHeight="1" thickTop="1" thickBot="1">
      <c r="A16" s="3769" t="s">
        <v>340</v>
      </c>
      <c r="B16" s="3768">
        <v>82030</v>
      </c>
      <c r="C16" s="3767">
        <v>3.5437700619084032</v>
      </c>
      <c r="D16" s="3766">
        <v>4475</v>
      </c>
      <c r="E16" s="3767">
        <v>6.4326476634036247</v>
      </c>
      <c r="F16" s="3766">
        <v>10905</v>
      </c>
      <c r="G16" s="3767">
        <v>3.6201693728027515</v>
      </c>
      <c r="H16" s="3766">
        <v>7235</v>
      </c>
      <c r="I16" s="3767">
        <v>4.8535025864324677</v>
      </c>
      <c r="J16" s="3766">
        <v>104640</v>
      </c>
      <c r="K16" s="3765">
        <v>3.69165790867202</v>
      </c>
    </row>
    <row r="17" spans="1:11">
      <c r="A17" s="1666"/>
      <c r="B17" s="1665"/>
      <c r="C17" s="1665"/>
      <c r="D17" s="1665"/>
      <c r="E17" s="1759"/>
      <c r="F17" s="1665"/>
      <c r="G17" s="1759"/>
      <c r="H17" s="1665"/>
      <c r="I17" s="3764"/>
      <c r="J17" s="1665"/>
      <c r="K17" s="1759"/>
    </row>
  </sheetData>
  <mergeCells count="6">
    <mergeCell ref="A1:K1"/>
    <mergeCell ref="B3:C3"/>
    <mergeCell ref="D3:E3"/>
    <mergeCell ref="F3:G3"/>
    <mergeCell ref="H3:I3"/>
    <mergeCell ref="J3:K3"/>
  </mergeCells>
  <pageMargins left="0.75" right="0.75" top="1" bottom="1" header="0.5" footer="0.5"/>
  <pageSetup paperSize="9" scale="23" orientation="landscape"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C42B1-5D3F-4002-9BDD-B03F0DD69E79}">
  <sheetPr>
    <tabColor theme="2"/>
  </sheetPr>
  <dimension ref="A1:L17"/>
  <sheetViews>
    <sheetView showGridLines="0" topLeftCell="A15" zoomScale="80" zoomScaleNormal="80" zoomScaleSheetLayoutView="80" workbookViewId="0">
      <selection activeCell="W32" sqref="W32"/>
    </sheetView>
  </sheetViews>
  <sheetFormatPr defaultColWidth="9.109375" defaultRowHeight="15"/>
  <cols>
    <col min="1" max="1" width="31.44140625" style="11" customWidth="1"/>
    <col min="2" max="2" width="12.44140625" style="11" customWidth="1"/>
    <col min="3" max="3" width="12.21875" style="508" customWidth="1"/>
    <col min="4" max="4" width="12.44140625" style="508" customWidth="1"/>
    <col min="5" max="5" width="10.44140625" style="508" customWidth="1"/>
    <col min="6" max="6" width="12.44140625" style="508" customWidth="1"/>
    <col min="7" max="7" width="10.44140625" style="11" customWidth="1"/>
    <col min="8" max="8" width="12.44140625" style="11" customWidth="1"/>
    <col min="9" max="9" width="10.44140625" style="11" customWidth="1"/>
    <col min="10" max="10" width="12.44140625" style="11" customWidth="1"/>
    <col min="11" max="11" width="10.44140625" style="508" customWidth="1"/>
    <col min="12" max="12" width="12.44140625" style="11" customWidth="1"/>
    <col min="13" max="13" width="13.77734375" style="11" customWidth="1"/>
    <col min="14" max="14" width="9.109375" style="11"/>
    <col min="15" max="15" width="15.44140625" style="11" customWidth="1"/>
    <col min="16" max="16" width="9.109375" style="11" customWidth="1"/>
    <col min="17" max="22" width="9.109375" style="11"/>
    <col min="23" max="23" width="11.44140625" style="11" bestFit="1" customWidth="1"/>
    <col min="24" max="24" width="23.109375" style="11" customWidth="1"/>
    <col min="25" max="25" width="11.44140625" style="11" customWidth="1"/>
    <col min="26" max="16384" width="9.109375" style="11"/>
  </cols>
  <sheetData>
    <row r="1" spans="1:12" ht="19.8" thickBot="1">
      <c r="A1" s="1705" t="s">
        <v>547</v>
      </c>
      <c r="B1" s="1705"/>
      <c r="C1" s="1705"/>
      <c r="D1" s="1705"/>
      <c r="E1" s="1705"/>
      <c r="F1" s="1705"/>
      <c r="G1" s="1705"/>
      <c r="H1" s="1705"/>
      <c r="I1" s="1705"/>
      <c r="J1" s="1705"/>
      <c r="K1" s="1705"/>
    </row>
    <row r="2" spans="1:12" ht="16.2" thickTop="1" thickBot="1">
      <c r="A2" s="1703"/>
      <c r="B2" s="1703"/>
      <c r="C2" s="1704"/>
      <c r="D2" s="1703"/>
      <c r="E2" s="1703"/>
      <c r="F2" s="1703"/>
      <c r="G2" s="1703"/>
      <c r="H2" s="1703"/>
      <c r="I2" s="1703"/>
      <c r="J2" s="1703"/>
      <c r="K2" s="1703"/>
    </row>
    <row r="3" spans="1:12" ht="16.95" customHeight="1" thickBot="1">
      <c r="A3" s="1666"/>
      <c r="B3" s="3806" t="s">
        <v>1</v>
      </c>
      <c r="C3" s="3807"/>
      <c r="D3" s="3806" t="s">
        <v>4</v>
      </c>
      <c r="E3" s="3805"/>
      <c r="F3" s="3806" t="s">
        <v>5</v>
      </c>
      <c r="G3" s="3805"/>
      <c r="H3" s="3806" t="s">
        <v>6</v>
      </c>
      <c r="I3" s="3805"/>
      <c r="J3" s="3806" t="s">
        <v>7</v>
      </c>
      <c r="K3" s="3805"/>
    </row>
    <row r="4" spans="1:12" ht="16.8" thickTop="1" thickBot="1">
      <c r="A4" s="1666"/>
      <c r="B4" s="1696" t="s">
        <v>8</v>
      </c>
      <c r="C4" s="634" t="s">
        <v>9</v>
      </c>
      <c r="D4" s="1696" t="s">
        <v>8</v>
      </c>
      <c r="E4" s="503" t="s">
        <v>9</v>
      </c>
      <c r="F4" s="1696" t="s">
        <v>8</v>
      </c>
      <c r="G4" s="503" t="s">
        <v>9</v>
      </c>
      <c r="H4" s="1696" t="s">
        <v>8</v>
      </c>
      <c r="I4" s="503" t="s">
        <v>9</v>
      </c>
      <c r="J4" s="1696" t="s">
        <v>8</v>
      </c>
      <c r="K4" s="503" t="s">
        <v>9</v>
      </c>
    </row>
    <row r="5" spans="1:12">
      <c r="A5" s="1671" t="s">
        <v>530</v>
      </c>
      <c r="B5" s="3786">
        <v>406225</v>
      </c>
      <c r="C5" s="3804">
        <v>41.002433561549097</v>
      </c>
      <c r="D5" s="3786">
        <v>13685</v>
      </c>
      <c r="E5" s="3804">
        <v>42.464010920824023</v>
      </c>
      <c r="F5" s="3786">
        <v>65845</v>
      </c>
      <c r="G5" s="3804">
        <v>52.769719020981263</v>
      </c>
      <c r="H5" s="3786">
        <v>30735</v>
      </c>
      <c r="I5" s="3804">
        <v>47.008259406546344</v>
      </c>
      <c r="J5" s="3786">
        <v>516490</v>
      </c>
      <c r="K5" s="3803">
        <v>42.575295581060061</v>
      </c>
      <c r="L5" s="509"/>
    </row>
    <row r="6" spans="1:12">
      <c r="A6" s="1671" t="s">
        <v>528</v>
      </c>
      <c r="B6" s="3332">
        <v>11875</v>
      </c>
      <c r="C6" s="3802">
        <v>1.1985113991818146</v>
      </c>
      <c r="D6" s="3332">
        <v>270</v>
      </c>
      <c r="E6" s="3780">
        <v>0.83457433606353937</v>
      </c>
      <c r="F6" s="3332">
        <v>1475</v>
      </c>
      <c r="G6" s="3780">
        <v>1.1837022552052445</v>
      </c>
      <c r="H6" s="3332">
        <v>1015</v>
      </c>
      <c r="I6" s="3780">
        <v>1.5509330070357907</v>
      </c>
      <c r="J6" s="3332">
        <v>14635</v>
      </c>
      <c r="K6" s="3802">
        <v>1.2063119941242368</v>
      </c>
      <c r="L6" s="509"/>
    </row>
    <row r="7" spans="1:12">
      <c r="A7" s="1671" t="s">
        <v>526</v>
      </c>
      <c r="B7" s="3332">
        <v>278515</v>
      </c>
      <c r="C7" s="3780">
        <v>28.111925662820003</v>
      </c>
      <c r="D7" s="3332">
        <v>14405</v>
      </c>
      <c r="E7" s="3780">
        <v>44.697815835194838</v>
      </c>
      <c r="F7" s="3332">
        <v>30825</v>
      </c>
      <c r="G7" s="3780">
        <v>24.704675503694563</v>
      </c>
      <c r="H7" s="3332">
        <v>16475</v>
      </c>
      <c r="I7" s="3780">
        <v>25.197308045273786</v>
      </c>
      <c r="J7" s="3332">
        <v>340220</v>
      </c>
      <c r="K7" s="3802">
        <v>28.045064004438146</v>
      </c>
      <c r="L7" s="509"/>
    </row>
    <row r="8" spans="1:12" s="3797" customFormat="1">
      <c r="A8" s="1671" t="s">
        <v>524</v>
      </c>
      <c r="B8" s="3799">
        <v>56805</v>
      </c>
      <c r="C8" s="3800">
        <v>5.7337576673338519</v>
      </c>
      <c r="D8" s="3799">
        <v>1080</v>
      </c>
      <c r="E8" s="3800">
        <v>3.3507073715562177</v>
      </c>
      <c r="F8" s="3799">
        <v>5500</v>
      </c>
      <c r="G8" s="3800">
        <v>4.4062254564105858</v>
      </c>
      <c r="H8" s="3799">
        <v>2375</v>
      </c>
      <c r="I8" s="3800">
        <v>3.6341388803915566</v>
      </c>
      <c r="J8" s="3799">
        <v>65760</v>
      </c>
      <c r="K8" s="3798">
        <v>5.4207377841745119</v>
      </c>
      <c r="L8" s="509"/>
    </row>
    <row r="9" spans="1:12">
      <c r="A9" s="1671" t="s">
        <v>522</v>
      </c>
      <c r="B9" s="3799">
        <v>4175</v>
      </c>
      <c r="C9" s="3800">
        <v>0.42160873457827519</v>
      </c>
      <c r="D9" s="3801">
        <v>15</v>
      </c>
      <c r="E9" s="3800">
        <v>5.2742616033755269E-2</v>
      </c>
      <c r="F9" s="3799">
        <v>405</v>
      </c>
      <c r="G9" s="3800">
        <v>0.32537787109907196</v>
      </c>
      <c r="H9" s="3799">
        <v>95</v>
      </c>
      <c r="I9" s="3800">
        <v>0.14224533496482106</v>
      </c>
      <c r="J9" s="3799">
        <v>4695</v>
      </c>
      <c r="K9" s="3798">
        <v>0.38685405141622548</v>
      </c>
      <c r="L9" s="509"/>
    </row>
    <row r="10" spans="1:12">
      <c r="A10" s="1671" t="s">
        <v>520</v>
      </c>
      <c r="B10" s="3799">
        <v>119595</v>
      </c>
      <c r="C10" s="3800">
        <v>12.07161595148623</v>
      </c>
      <c r="D10" s="3799">
        <v>1445</v>
      </c>
      <c r="E10" s="3800">
        <v>4.4800198560436835</v>
      </c>
      <c r="F10" s="3799">
        <v>8655</v>
      </c>
      <c r="G10" s="3800">
        <v>6.9379217490262715</v>
      </c>
      <c r="H10" s="3799">
        <v>5410</v>
      </c>
      <c r="I10" s="3800">
        <v>8.2777607831141022</v>
      </c>
      <c r="J10" s="3799">
        <v>135110</v>
      </c>
      <c r="K10" s="3798">
        <v>11.137406965021569</v>
      </c>
      <c r="L10" s="509"/>
    </row>
    <row r="11" spans="1:12">
      <c r="A11" s="1671" t="s">
        <v>518</v>
      </c>
      <c r="B11" s="3799">
        <v>12145</v>
      </c>
      <c r="C11" s="3800">
        <v>1.2258649943627369</v>
      </c>
      <c r="D11" s="3799">
        <v>85</v>
      </c>
      <c r="E11" s="3800">
        <v>0.26061057334326138</v>
      </c>
      <c r="F11" s="3799">
        <v>815</v>
      </c>
      <c r="G11" s="3800">
        <v>0.65155716552597409</v>
      </c>
      <c r="H11" s="3799">
        <v>485</v>
      </c>
      <c r="I11" s="3800">
        <v>0.74028754970939126</v>
      </c>
      <c r="J11" s="3799">
        <v>13525</v>
      </c>
      <c r="K11" s="3798">
        <v>1.1149771786609559</v>
      </c>
      <c r="L11" s="509"/>
    </row>
    <row r="12" spans="1:12" s="3797" customFormat="1">
      <c r="A12" s="1671" t="s">
        <v>516</v>
      </c>
      <c r="B12" s="3799">
        <v>14865</v>
      </c>
      <c r="C12" s="3800">
        <v>1.5003093681521384</v>
      </c>
      <c r="D12" s="3799">
        <v>190</v>
      </c>
      <c r="E12" s="3800">
        <v>0.59257880367336813</v>
      </c>
      <c r="F12" s="3799">
        <v>1585</v>
      </c>
      <c r="G12" s="3800">
        <v>1.2718588212665694</v>
      </c>
      <c r="H12" s="3799">
        <v>1095</v>
      </c>
      <c r="I12" s="3800">
        <v>1.6763536249617621</v>
      </c>
      <c r="J12" s="3799">
        <v>17740</v>
      </c>
      <c r="K12" s="3798">
        <v>1.4621813688516954</v>
      </c>
      <c r="L12" s="509"/>
    </row>
    <row r="13" spans="1:12" s="3797" customFormat="1">
      <c r="A13" s="1671" t="s">
        <v>515</v>
      </c>
      <c r="B13" s="3799">
        <v>15505</v>
      </c>
      <c r="C13" s="3800">
        <v>1.5648073287447928</v>
      </c>
      <c r="D13" s="3799">
        <v>175</v>
      </c>
      <c r="E13" s="3800">
        <v>0.53983618763961283</v>
      </c>
      <c r="F13" s="3799">
        <v>1420</v>
      </c>
      <c r="G13" s="3800">
        <v>1.139623972174582</v>
      </c>
      <c r="H13" s="3799">
        <v>1070</v>
      </c>
      <c r="I13" s="3800">
        <v>1.6396451514224535</v>
      </c>
      <c r="J13" s="3799">
        <v>18170</v>
      </c>
      <c r="K13" s="3798">
        <v>1.4978744871690246</v>
      </c>
      <c r="L13" s="509"/>
    </row>
    <row r="14" spans="1:12" s="3168" customFormat="1" ht="15.6">
      <c r="A14" s="1671" t="s">
        <v>513</v>
      </c>
      <c r="B14" s="3795">
        <v>71025</v>
      </c>
      <c r="C14" s="3796">
        <v>7.1691653317910342</v>
      </c>
      <c r="D14" s="3795">
        <v>880</v>
      </c>
      <c r="E14" s="3796">
        <v>2.7271034996276993</v>
      </c>
      <c r="F14" s="3795">
        <v>8245</v>
      </c>
      <c r="G14" s="3796">
        <v>6.6093381846158774</v>
      </c>
      <c r="H14" s="3795">
        <v>6625</v>
      </c>
      <c r="I14" s="3796">
        <v>10.133068216579993</v>
      </c>
      <c r="J14" s="3795">
        <v>86780</v>
      </c>
      <c r="K14" s="3794">
        <v>7.1532965850835737</v>
      </c>
      <c r="L14" s="509"/>
    </row>
    <row r="15" spans="1:12" s="3168" customFormat="1" ht="16.2" thickBot="1">
      <c r="A15" s="1730" t="s">
        <v>15</v>
      </c>
      <c r="B15" s="3793">
        <v>990730</v>
      </c>
      <c r="C15" s="3792">
        <v>99.999999999999986</v>
      </c>
      <c r="D15" s="3793">
        <v>32230</v>
      </c>
      <c r="E15" s="3792">
        <v>99.999999999999986</v>
      </c>
      <c r="F15" s="3793">
        <v>124780</v>
      </c>
      <c r="G15" s="3792">
        <v>100.00000000000001</v>
      </c>
      <c r="H15" s="3793">
        <v>65380</v>
      </c>
      <c r="I15" s="3792">
        <v>100.00000000000003</v>
      </c>
      <c r="J15" s="3793">
        <v>1213120</v>
      </c>
      <c r="K15" s="3792">
        <v>100</v>
      </c>
      <c r="L15" s="509"/>
    </row>
    <row r="16" spans="1:12" ht="16.2" thickTop="1" thickBot="1">
      <c r="A16" s="1671" t="s">
        <v>340</v>
      </c>
      <c r="B16" s="3789">
        <v>44415</v>
      </c>
      <c r="C16" s="3791">
        <v>4.2906149198709738</v>
      </c>
      <c r="D16" s="3789">
        <v>3110</v>
      </c>
      <c r="E16" s="3788">
        <v>8.8023088023088025</v>
      </c>
      <c r="F16" s="3789">
        <v>6385</v>
      </c>
      <c r="G16" s="3788">
        <v>4.8665380715304094</v>
      </c>
      <c r="H16" s="3789">
        <v>3130</v>
      </c>
      <c r="I16" s="3790">
        <v>4.5686761056780032</v>
      </c>
      <c r="J16" s="3789">
        <v>57040</v>
      </c>
      <c r="K16" s="3788">
        <v>4.4906259619873756</v>
      </c>
      <c r="L16" s="509"/>
    </row>
    <row r="17" spans="1:12" ht="22.5" customHeight="1">
      <c r="A17" s="1666"/>
      <c r="B17" s="1665"/>
      <c r="C17" s="1665"/>
      <c r="D17" s="1665"/>
      <c r="E17" s="1759"/>
      <c r="F17" s="1665"/>
      <c r="G17" s="1759"/>
      <c r="H17" s="1665"/>
      <c r="I17" s="3764"/>
      <c r="J17" s="1665"/>
      <c r="K17" s="1759"/>
      <c r="L17" s="1664"/>
    </row>
  </sheetData>
  <mergeCells count="6">
    <mergeCell ref="A1:K1"/>
    <mergeCell ref="B3:C3"/>
    <mergeCell ref="D3:E3"/>
    <mergeCell ref="F3:G3"/>
    <mergeCell ref="H3:I3"/>
    <mergeCell ref="J3:K3"/>
  </mergeCells>
  <pageMargins left="0.75" right="0.75" top="1" bottom="1" header="0.5" footer="0.5"/>
  <pageSetup paperSize="9" scale="23" orientation="landscape" r:id="rId1"/>
  <headerFooter alignWithMargins="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BA9A0-34EF-469E-AD6C-196F4C6813F5}">
  <sheetPr>
    <tabColor theme="2"/>
  </sheetPr>
  <dimension ref="A1:Y26"/>
  <sheetViews>
    <sheetView showGridLines="0" zoomScale="60" zoomScaleNormal="60" zoomScaleSheetLayoutView="80" workbookViewId="0">
      <selection activeCell="W32" sqref="W32"/>
    </sheetView>
  </sheetViews>
  <sheetFormatPr defaultColWidth="9.109375" defaultRowHeight="15"/>
  <cols>
    <col min="1" max="1" width="29.109375" style="716" customWidth="1"/>
    <col min="2" max="4" width="12.44140625" style="716" customWidth="1"/>
    <col min="5" max="11" width="12.44140625" style="1806" customWidth="1"/>
    <col min="12" max="13" width="10.44140625" style="1806" customWidth="1"/>
    <col min="14" max="14" width="12.44140625" style="716" customWidth="1"/>
    <col min="15" max="15" width="9.109375" style="1806"/>
    <col min="16" max="16" width="13.44140625" style="1806" customWidth="1"/>
    <col min="17" max="17" width="17.44140625" style="716" customWidth="1"/>
    <col min="18" max="18" width="17" style="1806" customWidth="1"/>
    <col min="19" max="19" width="14.109375" style="716" customWidth="1"/>
    <col min="20" max="16384" width="9.109375" style="716"/>
  </cols>
  <sheetData>
    <row r="1" spans="1:25" ht="21.75" customHeight="1" thickBot="1">
      <c r="A1" s="496" t="s">
        <v>549</v>
      </c>
      <c r="B1" s="496"/>
      <c r="C1" s="496"/>
      <c r="D1" s="496"/>
      <c r="E1" s="496"/>
      <c r="F1" s="496"/>
      <c r="G1" s="496"/>
      <c r="H1" s="496"/>
      <c r="I1" s="496"/>
      <c r="J1" s="496"/>
      <c r="K1" s="496"/>
      <c r="L1" s="496"/>
      <c r="M1" s="496"/>
      <c r="N1" s="496"/>
      <c r="O1" s="496"/>
      <c r="P1" s="496"/>
      <c r="R1" s="716"/>
    </row>
    <row r="2" spans="1:25" ht="21.75" customHeight="1" thickTop="1" thickBot="1">
      <c r="A2" s="1819"/>
      <c r="B2" s="1819"/>
      <c r="C2" s="1819"/>
      <c r="D2" s="1819"/>
      <c r="E2" s="1819"/>
      <c r="F2" s="1819"/>
      <c r="G2" s="1819"/>
      <c r="H2" s="1819"/>
      <c r="I2" s="1819"/>
      <c r="J2" s="716"/>
      <c r="K2" s="716"/>
      <c r="L2" s="716"/>
      <c r="M2" s="716"/>
      <c r="O2" s="716"/>
      <c r="P2" s="716"/>
      <c r="R2" s="716"/>
    </row>
    <row r="3" spans="1:25" ht="27" customHeight="1" thickBot="1">
      <c r="B3" s="111" t="s">
        <v>156</v>
      </c>
      <c r="C3" s="2648"/>
      <c r="D3" s="112"/>
      <c r="E3" s="2648" t="s">
        <v>34</v>
      </c>
      <c r="F3" s="2648"/>
      <c r="G3" s="2648"/>
      <c r="H3" s="111" t="s">
        <v>33</v>
      </c>
      <c r="I3" s="2648"/>
      <c r="J3" s="112"/>
      <c r="K3" s="111" t="s">
        <v>32</v>
      </c>
      <c r="L3" s="2648"/>
      <c r="M3" s="112"/>
      <c r="N3" s="3835" t="s">
        <v>31</v>
      </c>
      <c r="O3" s="3834"/>
      <c r="P3" s="3833"/>
      <c r="Q3" s="1664"/>
      <c r="R3" s="1664"/>
      <c r="S3" s="1664"/>
      <c r="V3" s="3832"/>
      <c r="W3" s="11"/>
      <c r="X3" s="11"/>
    </row>
    <row r="4" spans="1:25" ht="18.75" customHeight="1" thickTop="1" thickBot="1">
      <c r="B4" s="3831" t="s">
        <v>8</v>
      </c>
      <c r="C4" s="821" t="s">
        <v>9</v>
      </c>
      <c r="D4" s="9" t="s">
        <v>548</v>
      </c>
      <c r="E4" s="821" t="s">
        <v>8</v>
      </c>
      <c r="F4" s="821" t="s">
        <v>9</v>
      </c>
      <c r="G4" s="821" t="s">
        <v>548</v>
      </c>
      <c r="H4" s="16" t="s">
        <v>8</v>
      </c>
      <c r="I4" s="821" t="s">
        <v>9</v>
      </c>
      <c r="J4" s="9" t="s">
        <v>548</v>
      </c>
      <c r="K4" s="16" t="s">
        <v>8</v>
      </c>
      <c r="L4" s="821" t="s">
        <v>9</v>
      </c>
      <c r="M4" s="9" t="s">
        <v>548</v>
      </c>
      <c r="N4" s="16" t="s">
        <v>8</v>
      </c>
      <c r="O4" s="821" t="s">
        <v>9</v>
      </c>
      <c r="P4" s="9" t="s">
        <v>548</v>
      </c>
      <c r="Q4" s="2357"/>
      <c r="R4" s="718"/>
      <c r="S4" s="2357"/>
      <c r="T4" s="718"/>
      <c r="U4" s="2357"/>
      <c r="V4" s="718"/>
      <c r="W4" s="718"/>
      <c r="X4" s="2357"/>
      <c r="Y4" s="1806"/>
    </row>
    <row r="5" spans="1:25" ht="17.25" customHeight="1">
      <c r="A5" s="3723" t="s">
        <v>530</v>
      </c>
      <c r="B5" s="964">
        <v>1195785</v>
      </c>
      <c r="C5" s="3829">
        <v>42.185981352262594</v>
      </c>
      <c r="D5" s="3828">
        <v>43.803039732797153</v>
      </c>
      <c r="E5" s="3830">
        <v>1173510</v>
      </c>
      <c r="F5" s="3829">
        <v>43.065034748955405</v>
      </c>
      <c r="G5" s="3829">
        <v>44.680653401313791</v>
      </c>
      <c r="H5" s="964">
        <v>1074655</v>
      </c>
      <c r="I5" s="3829">
        <v>43.755069069636392</v>
      </c>
      <c r="J5" s="3828">
        <v>45.475765295327406</v>
      </c>
      <c r="K5" s="964">
        <v>1024605</v>
      </c>
      <c r="L5" s="3829">
        <v>42.978890656250421</v>
      </c>
      <c r="M5" s="3828">
        <v>45.112649204608992</v>
      </c>
      <c r="N5" s="964">
        <v>955160</v>
      </c>
      <c r="O5" s="3827">
        <v>40.764877877166612</v>
      </c>
      <c r="P5" s="3826">
        <v>44.187843208008921</v>
      </c>
      <c r="Q5" s="1806"/>
      <c r="R5" s="2357"/>
      <c r="S5" s="718"/>
      <c r="T5" s="2357"/>
      <c r="U5" s="718"/>
      <c r="V5" s="718"/>
      <c r="W5" s="2357"/>
      <c r="X5" s="1806"/>
    </row>
    <row r="6" spans="1:25" s="3819" customFormat="1" ht="17.25" customHeight="1">
      <c r="A6" s="3723" t="s">
        <v>528</v>
      </c>
      <c r="B6" s="3815">
        <v>28620</v>
      </c>
      <c r="C6" s="3814">
        <v>1.0097182871514485</v>
      </c>
      <c r="D6" s="3813">
        <v>1.0484224577284753</v>
      </c>
      <c r="E6" s="3816">
        <v>25990</v>
      </c>
      <c r="F6" s="3814">
        <v>0.9537338704883056</v>
      </c>
      <c r="G6" s="3814">
        <v>0.98951394682005034</v>
      </c>
      <c r="H6" s="3815">
        <v>27800</v>
      </c>
      <c r="I6" s="3814">
        <v>1.1318886417010576</v>
      </c>
      <c r="J6" s="3813">
        <v>1.1764008903408179</v>
      </c>
      <c r="K6" s="3815">
        <v>26685</v>
      </c>
      <c r="L6" s="3814">
        <v>1.1193942200566451</v>
      </c>
      <c r="M6" s="3813">
        <v>1.1749684089097883</v>
      </c>
      <c r="N6" s="3815">
        <v>33250</v>
      </c>
      <c r="O6" s="3821">
        <v>1.4190217801838583</v>
      </c>
      <c r="P6" s="3817">
        <v>1.5382195513487757</v>
      </c>
      <c r="R6" s="3824"/>
      <c r="S6" s="3825"/>
      <c r="T6" s="3824"/>
      <c r="U6" s="3825"/>
      <c r="V6" s="3825"/>
      <c r="W6" s="3824"/>
      <c r="X6" s="3820"/>
    </row>
    <row r="7" spans="1:25" s="3819" customFormat="1" ht="17.25" customHeight="1">
      <c r="A7" s="3723" t="s">
        <v>526</v>
      </c>
      <c r="B7" s="3815">
        <v>784815</v>
      </c>
      <c r="C7" s="3814">
        <v>27.687504872902359</v>
      </c>
      <c r="D7" s="3813">
        <v>28.748812690230562</v>
      </c>
      <c r="E7" s="3816">
        <v>769145</v>
      </c>
      <c r="F7" s="3814">
        <v>28.225810594890078</v>
      </c>
      <c r="G7" s="3814">
        <v>29.284724080990205</v>
      </c>
      <c r="H7" s="3815">
        <v>678460</v>
      </c>
      <c r="I7" s="3814">
        <v>27.623742300714309</v>
      </c>
      <c r="J7" s="3813">
        <v>28.710063728767654</v>
      </c>
      <c r="K7" s="3815">
        <v>668055</v>
      </c>
      <c r="L7" s="3814">
        <v>28.022733526624517</v>
      </c>
      <c r="M7" s="3813">
        <v>29.413968765547882</v>
      </c>
      <c r="N7" s="3815">
        <v>630940</v>
      </c>
      <c r="O7" s="3821">
        <v>26.927697705521346</v>
      </c>
      <c r="P7" s="3817">
        <v>29.188699059488616</v>
      </c>
      <c r="R7" s="3824"/>
      <c r="S7" s="3825"/>
      <c r="T7" s="3824"/>
      <c r="U7" s="3825"/>
      <c r="V7" s="3825"/>
      <c r="W7" s="3824"/>
      <c r="X7" s="3820"/>
    </row>
    <row r="8" spans="1:25" s="3819" customFormat="1" ht="17.25" customHeight="1">
      <c r="A8" s="3723" t="s">
        <v>524</v>
      </c>
      <c r="B8" s="3815">
        <v>114900</v>
      </c>
      <c r="C8" s="3814">
        <v>4.0534786260831961</v>
      </c>
      <c r="D8" s="3813">
        <v>4.2088551604795912</v>
      </c>
      <c r="E8" s="3816">
        <v>89465</v>
      </c>
      <c r="F8" s="3814">
        <v>3.2831872891264284</v>
      </c>
      <c r="G8" s="3814">
        <v>3.4063586427412611</v>
      </c>
      <c r="H8" s="3815">
        <v>68005</v>
      </c>
      <c r="I8" s="3814">
        <v>2.7687706223596051</v>
      </c>
      <c r="J8" s="3813">
        <v>2.8776543074045549</v>
      </c>
      <c r="K8" s="3815">
        <v>50350</v>
      </c>
      <c r="L8" s="3814">
        <v>2.1119830467523055</v>
      </c>
      <c r="M8" s="3813">
        <v>2.2168359596866867</v>
      </c>
      <c r="N8" s="3815">
        <v>42640</v>
      </c>
      <c r="O8" s="3821">
        <v>1.8197314404486959</v>
      </c>
      <c r="P8" s="3817">
        <v>1.9726220050980989</v>
      </c>
      <c r="R8" s="3824"/>
      <c r="S8" s="3825"/>
      <c r="T8" s="3824"/>
      <c r="U8" s="3825"/>
      <c r="V8" s="3825"/>
      <c r="W8" s="3824"/>
      <c r="X8" s="3820"/>
    </row>
    <row r="9" spans="1:25" ht="17.25" customHeight="1">
      <c r="A9" s="3723" t="s">
        <v>522</v>
      </c>
      <c r="B9" s="3815">
        <v>11385</v>
      </c>
      <c r="C9" s="3814">
        <v>0.40165063062853301</v>
      </c>
      <c r="D9" s="3813">
        <v>0.41704656305645127</v>
      </c>
      <c r="E9" s="3816">
        <v>11355</v>
      </c>
      <c r="F9" s="3814">
        <v>0.41670122357130746</v>
      </c>
      <c r="G9" s="3814">
        <v>0.4323340977391078</v>
      </c>
      <c r="H9" s="3815">
        <v>10100</v>
      </c>
      <c r="I9" s="3814">
        <v>0.4112664449576397</v>
      </c>
      <c r="J9" s="3813">
        <v>0.42743976235009351</v>
      </c>
      <c r="K9" s="3815">
        <v>9560</v>
      </c>
      <c r="L9" s="3814">
        <v>0.40097014725029867</v>
      </c>
      <c r="M9" s="3813">
        <v>0.42087697747015906</v>
      </c>
      <c r="N9" s="3815">
        <v>8625</v>
      </c>
      <c r="O9" s="3821">
        <v>0.36818854394555389</v>
      </c>
      <c r="P9" s="3817">
        <v>0.39901183850776512</v>
      </c>
      <c r="Q9" s="1806"/>
      <c r="R9" s="2357"/>
      <c r="S9" s="718"/>
      <c r="T9" s="2357"/>
      <c r="U9" s="718"/>
      <c r="V9" s="718"/>
      <c r="W9" s="2357"/>
      <c r="X9" s="1806"/>
    </row>
    <row r="10" spans="1:25" s="3819" customFormat="1" ht="17.25" customHeight="1">
      <c r="A10" s="3723" t="s">
        <v>520</v>
      </c>
      <c r="B10" s="3815">
        <v>290510</v>
      </c>
      <c r="C10" s="3814">
        <v>10.248811717403061</v>
      </c>
      <c r="D10" s="3813">
        <v>10.641665607413575</v>
      </c>
      <c r="E10" s="3816">
        <v>253670</v>
      </c>
      <c r="F10" s="3814">
        <v>9.3090429486666668</v>
      </c>
      <c r="G10" s="3814">
        <v>9.6582790171186019</v>
      </c>
      <c r="H10" s="3815">
        <v>212750</v>
      </c>
      <c r="I10" s="3814">
        <v>8.6621239116768578</v>
      </c>
      <c r="J10" s="3813">
        <v>9.0027675042528159</v>
      </c>
      <c r="K10" s="3815">
        <v>190405</v>
      </c>
      <c r="L10" s="3814">
        <v>7.9869780131276933</v>
      </c>
      <c r="M10" s="3813">
        <v>8.3835048278230548</v>
      </c>
      <c r="N10" s="3815">
        <v>171570</v>
      </c>
      <c r="O10" s="3818">
        <v>7.3223299288502046</v>
      </c>
      <c r="P10" s="3817">
        <v>7.9372128849596821</v>
      </c>
      <c r="Q10" s="3823"/>
      <c r="R10" s="3823"/>
      <c r="S10" s="3823"/>
      <c r="T10" s="3823"/>
      <c r="U10" s="3823"/>
    </row>
    <row r="11" spans="1:25" s="3819" customFormat="1" ht="17.25" customHeight="1">
      <c r="A11" s="3723" t="s">
        <v>518</v>
      </c>
      <c r="B11" s="3815">
        <v>28430</v>
      </c>
      <c r="C11" s="3814">
        <v>1.0029094534482157</v>
      </c>
      <c r="D11" s="3813">
        <v>1.0413526301773208</v>
      </c>
      <c r="E11" s="3816">
        <v>25545</v>
      </c>
      <c r="F11" s="3814">
        <v>0.93751353223920675</v>
      </c>
      <c r="G11" s="3814">
        <v>0.97268508982307234</v>
      </c>
      <c r="H11" s="3815">
        <v>21825</v>
      </c>
      <c r="I11" s="3814">
        <v>0.88857329915409644</v>
      </c>
      <c r="J11" s="3813">
        <v>0.92351701549633125</v>
      </c>
      <c r="K11" s="3815">
        <v>17680</v>
      </c>
      <c r="L11" s="3814">
        <v>0.7416206928952066</v>
      </c>
      <c r="M11" s="3813">
        <v>0.77843968633459704</v>
      </c>
      <c r="N11" s="3815">
        <v>16630</v>
      </c>
      <c r="O11" s="3821">
        <v>0.70983097981945731</v>
      </c>
      <c r="P11" s="3817">
        <v>0.76934108688511693</v>
      </c>
      <c r="Q11" s="3822"/>
      <c r="R11" s="3822"/>
      <c r="S11" s="3823"/>
      <c r="T11" s="3822"/>
      <c r="U11" s="3822"/>
    </row>
    <row r="12" spans="1:25" s="3819" customFormat="1" ht="17.25" customHeight="1">
      <c r="A12" s="3723" t="s">
        <v>516</v>
      </c>
      <c r="B12" s="3815">
        <v>41125</v>
      </c>
      <c r="C12" s="3814">
        <v>1.4508460416862907</v>
      </c>
      <c r="D12" s="3813">
        <v>1.5064593680892893</v>
      </c>
      <c r="E12" s="3816">
        <v>38530</v>
      </c>
      <c r="F12" s="3814">
        <v>1.4139217475102515</v>
      </c>
      <c r="G12" s="3814">
        <v>1.4669661340193823</v>
      </c>
      <c r="H12" s="3815">
        <v>30895</v>
      </c>
      <c r="I12" s="3814">
        <v>1.2578621473637581</v>
      </c>
      <c r="J12" s="3813">
        <v>1.3073283851147204</v>
      </c>
      <c r="K12" s="3815">
        <v>27915</v>
      </c>
      <c r="L12" s="3814">
        <v>1.1708630317185464</v>
      </c>
      <c r="M12" s="3813">
        <v>1.2289924753765613</v>
      </c>
      <c r="N12" s="3815">
        <v>24975</v>
      </c>
      <c r="O12" s="3821">
        <v>1.065813435487728</v>
      </c>
      <c r="P12" s="3817">
        <v>1.1553994975920503</v>
      </c>
      <c r="Q12" s="3820"/>
      <c r="R12" s="3820"/>
      <c r="T12" s="3820"/>
      <c r="U12" s="3820"/>
    </row>
    <row r="13" spans="1:25" s="3819" customFormat="1" ht="17.25" customHeight="1">
      <c r="A13" s="3723" t="s">
        <v>515</v>
      </c>
      <c r="B13" s="3815">
        <v>42725</v>
      </c>
      <c r="C13" s="3814">
        <v>1.5073628893162343</v>
      </c>
      <c r="D13" s="3813">
        <v>1.5651425998869559</v>
      </c>
      <c r="E13" s="3816">
        <v>43265</v>
      </c>
      <c r="F13" s="3814">
        <v>1.5877582685192591</v>
      </c>
      <c r="G13" s="3814">
        <v>1.6473242688489862</v>
      </c>
      <c r="H13" s="3815">
        <v>39255</v>
      </c>
      <c r="I13" s="3814">
        <v>1.5982837636681662</v>
      </c>
      <c r="J13" s="3813">
        <v>1.6611373003715395</v>
      </c>
      <c r="K13" s="3815">
        <v>37040</v>
      </c>
      <c r="L13" s="3814">
        <v>1.5536282366206258</v>
      </c>
      <c r="M13" s="3813">
        <v>1.630760695840543</v>
      </c>
      <c r="N13" s="3815">
        <v>34930</v>
      </c>
      <c r="O13" s="3821">
        <v>1.4907645577858699</v>
      </c>
      <c r="P13" s="3817">
        <v>1.6159401181537665</v>
      </c>
      <c r="Q13" s="3820"/>
      <c r="R13" s="3820"/>
      <c r="T13" s="3820"/>
      <c r="U13" s="3820"/>
    </row>
    <row r="14" spans="1:25" ht="17.25" customHeight="1">
      <c r="A14" s="3723" t="s">
        <v>513</v>
      </c>
      <c r="B14" s="3815">
        <v>191620</v>
      </c>
      <c r="C14" s="3814">
        <v>6.7600782204460463</v>
      </c>
      <c r="D14" s="3813">
        <v>7.0192031901406313</v>
      </c>
      <c r="E14" s="3816">
        <v>195965</v>
      </c>
      <c r="F14" s="3814">
        <v>7.191371367213045</v>
      </c>
      <c r="G14" s="3814">
        <v>7.4611613205855383</v>
      </c>
      <c r="H14" s="3815">
        <v>199400</v>
      </c>
      <c r="I14" s="3814">
        <v>8.1186545019852847</v>
      </c>
      <c r="J14" s="3813">
        <v>8.4379258105740664</v>
      </c>
      <c r="K14" s="3815">
        <v>218920</v>
      </c>
      <c r="L14" s="3814">
        <v>9.1830930616518334</v>
      </c>
      <c r="M14" s="3813">
        <v>9.6390029984017325</v>
      </c>
      <c r="N14" s="3815">
        <v>242870</v>
      </c>
      <c r="O14" s="3818">
        <v>10.365273593479598</v>
      </c>
      <c r="P14" s="3817">
        <v>11.235710749957208</v>
      </c>
      <c r="Q14" s="1806"/>
      <c r="T14" s="1806"/>
      <c r="U14" s="1806"/>
      <c r="W14" s="1806"/>
    </row>
    <row r="15" spans="1:25" ht="17.25" customHeight="1">
      <c r="A15" s="1703" t="s">
        <v>340</v>
      </c>
      <c r="B15" s="3815">
        <v>104640</v>
      </c>
      <c r="C15" s="3814">
        <v>3.69165790867202</v>
      </c>
      <c r="D15" s="3813" t="s">
        <v>273</v>
      </c>
      <c r="E15" s="3816">
        <v>98535</v>
      </c>
      <c r="F15" s="3814">
        <v>3.6159244088200473</v>
      </c>
      <c r="G15" s="3814" t="s">
        <v>273</v>
      </c>
      <c r="H15" s="3815">
        <v>92930</v>
      </c>
      <c r="I15" s="3814">
        <v>3.7837652967828301</v>
      </c>
      <c r="J15" s="3813" t="s">
        <v>273</v>
      </c>
      <c r="K15" s="3815">
        <v>112760</v>
      </c>
      <c r="L15" s="3814">
        <v>4.7298453670519072</v>
      </c>
      <c r="M15" s="3813" t="s">
        <v>273</v>
      </c>
      <c r="N15" s="3815">
        <v>181505</v>
      </c>
      <c r="O15" s="3814">
        <v>7.746470157170088</v>
      </c>
      <c r="P15" s="3813" t="s">
        <v>273</v>
      </c>
      <c r="Q15" s="1806"/>
      <c r="T15" s="1806"/>
      <c r="U15" s="1806"/>
      <c r="W15" s="1806"/>
    </row>
    <row r="16" spans="1:25" ht="18.75" customHeight="1" thickBot="1">
      <c r="A16" s="1809" t="s">
        <v>15</v>
      </c>
      <c r="B16" s="945">
        <v>2834555</v>
      </c>
      <c r="C16" s="3811">
        <v>100</v>
      </c>
      <c r="D16" s="3810">
        <v>99.999999999999986</v>
      </c>
      <c r="E16" s="3812">
        <v>2724975</v>
      </c>
      <c r="F16" s="3811">
        <v>100.00000000000001</v>
      </c>
      <c r="G16" s="3811">
        <v>100</v>
      </c>
      <c r="H16" s="945">
        <v>2456070</v>
      </c>
      <c r="I16" s="3811">
        <v>100</v>
      </c>
      <c r="J16" s="3810">
        <v>99.999999999999986</v>
      </c>
      <c r="K16" s="945">
        <v>2383970</v>
      </c>
      <c r="L16" s="3811">
        <v>100</v>
      </c>
      <c r="M16" s="3810">
        <v>100</v>
      </c>
      <c r="N16" s="3809">
        <v>2343095</v>
      </c>
      <c r="O16" s="3808">
        <v>100</v>
      </c>
      <c r="P16" s="944">
        <v>100.00000000000001</v>
      </c>
      <c r="Q16" s="1806"/>
      <c r="T16" s="1806"/>
      <c r="U16" s="1806"/>
      <c r="W16" s="1806"/>
    </row>
    <row r="17" spans="1:21" ht="15.6" thickTop="1">
      <c r="C17" s="2133"/>
      <c r="D17" s="301"/>
      <c r="E17" s="301"/>
      <c r="F17" s="2133"/>
      <c r="G17" s="301"/>
      <c r="H17" s="853"/>
      <c r="I17" s="2133"/>
      <c r="J17" s="853"/>
      <c r="K17" s="853"/>
      <c r="L17" s="2133"/>
      <c r="M17" s="853"/>
      <c r="N17" s="853"/>
      <c r="O17" s="2133"/>
      <c r="P17" s="853"/>
      <c r="S17" s="1806"/>
      <c r="U17" s="1806"/>
    </row>
    <row r="18" spans="1:21">
      <c r="E18" s="716"/>
      <c r="F18" s="716"/>
      <c r="G18" s="716"/>
      <c r="N18" s="1806"/>
      <c r="S18" s="1806"/>
      <c r="U18" s="1806"/>
    </row>
    <row r="19" spans="1:21">
      <c r="A19"/>
      <c r="B19"/>
      <c r="C19"/>
      <c r="D19"/>
      <c r="E19"/>
      <c r="F19"/>
      <c r="G19"/>
      <c r="H19"/>
    </row>
    <row r="20" spans="1:21">
      <c r="A20"/>
      <c r="B20"/>
      <c r="C20"/>
      <c r="D20"/>
      <c r="E20"/>
      <c r="F20"/>
      <c r="G20"/>
      <c r="H20"/>
    </row>
    <row r="21" spans="1:21">
      <c r="A21"/>
      <c r="B21"/>
      <c r="C21"/>
      <c r="D21"/>
      <c r="E21"/>
      <c r="F21"/>
      <c r="G21"/>
      <c r="H21"/>
    </row>
    <row r="22" spans="1:21">
      <c r="A22"/>
      <c r="B22"/>
      <c r="C22"/>
      <c r="D22"/>
      <c r="E22"/>
      <c r="F22"/>
      <c r="G22"/>
      <c r="H22"/>
    </row>
    <row r="23" spans="1:21">
      <c r="A23"/>
      <c r="B23"/>
      <c r="C23"/>
      <c r="D23"/>
      <c r="E23"/>
      <c r="F23"/>
      <c r="G23"/>
      <c r="H23"/>
    </row>
    <row r="24" spans="1:21">
      <c r="A24"/>
      <c r="B24"/>
      <c r="C24"/>
      <c r="D24"/>
      <c r="E24"/>
      <c r="F24"/>
      <c r="G24"/>
      <c r="H24"/>
    </row>
    <row r="25" spans="1:21">
      <c r="A25"/>
      <c r="B25"/>
      <c r="C25"/>
      <c r="D25"/>
      <c r="E25"/>
      <c r="F25"/>
      <c r="G25"/>
      <c r="H25"/>
    </row>
    <row r="26" spans="1:21">
      <c r="A26"/>
      <c r="B26"/>
      <c r="C26"/>
      <c r="D26"/>
      <c r="E26"/>
      <c r="F26"/>
      <c r="G26"/>
      <c r="H26"/>
    </row>
  </sheetData>
  <mergeCells count="1">
    <mergeCell ref="A1:P1"/>
  </mergeCells>
  <pageMargins left="0.75" right="0.75" top="1" bottom="1" header="0.5" footer="0.5"/>
  <pageSetup paperSize="9" scale="23" orientation="landscape" r:id="rId1"/>
  <headerFooter alignWithMargins="0"/>
  <colBreaks count="1" manualBreakCount="1">
    <brk id="8" max="1048575" man="1"/>
  </colBreaks>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3D9B0-E189-4BFA-A1DF-4C50DECC7766}">
  <sheetPr>
    <tabColor theme="2"/>
  </sheetPr>
  <dimension ref="A1:T16"/>
  <sheetViews>
    <sheetView showGridLines="0" zoomScale="60" zoomScaleNormal="60" zoomScaleSheetLayoutView="80" workbookViewId="0">
      <selection activeCell="W32" sqref="W32"/>
    </sheetView>
  </sheetViews>
  <sheetFormatPr defaultColWidth="9.109375" defaultRowHeight="15"/>
  <cols>
    <col min="1" max="1" width="29.109375" style="716" customWidth="1"/>
    <col min="2" max="3" width="12.44140625" style="716" customWidth="1"/>
    <col min="4" max="6" width="12.44140625" style="1806" customWidth="1"/>
    <col min="7" max="7" width="10.44140625" style="1806" customWidth="1"/>
    <col min="8" max="8" width="16.77734375" style="1806" customWidth="1"/>
    <col min="9" max="14" width="10.44140625" style="1806" customWidth="1"/>
    <col min="15" max="15" width="12.44140625" style="716" customWidth="1"/>
    <col min="16" max="16" width="9.109375" style="1806"/>
    <col min="17" max="17" width="13.44140625" style="1806" customWidth="1"/>
    <col min="18" max="18" width="17.44140625" style="716" customWidth="1"/>
    <col min="19" max="19" width="17" style="1806" customWidth="1"/>
    <col min="20" max="16384" width="9.109375" style="716"/>
  </cols>
  <sheetData>
    <row r="1" spans="1:20" ht="21.75" customHeight="1" thickBot="1">
      <c r="A1" s="496" t="s">
        <v>552</v>
      </c>
      <c r="B1" s="496"/>
      <c r="C1" s="496"/>
      <c r="D1" s="496"/>
      <c r="E1" s="496"/>
      <c r="F1" s="496"/>
      <c r="G1" s="496"/>
      <c r="H1" s="1819"/>
      <c r="I1" s="1819"/>
      <c r="J1" s="1819"/>
      <c r="K1" s="716"/>
      <c r="L1" s="716"/>
      <c r="M1" s="716"/>
      <c r="N1" s="716"/>
      <c r="P1" s="716"/>
      <c r="Q1" s="716"/>
      <c r="S1" s="716"/>
    </row>
    <row r="2" spans="1:20" ht="21.75" customHeight="1" thickTop="1" thickBot="1">
      <c r="A2" s="1819"/>
      <c r="B2" s="1819"/>
      <c r="C2" s="1819"/>
      <c r="D2" s="1819"/>
      <c r="E2" s="1819"/>
      <c r="F2" s="1819"/>
      <c r="G2" s="1819"/>
      <c r="H2" s="1819"/>
      <c r="I2" s="1819"/>
      <c r="J2" s="1819"/>
      <c r="K2" s="716"/>
      <c r="L2" s="716"/>
      <c r="M2" s="716"/>
      <c r="N2" s="716"/>
      <c r="P2" s="716"/>
      <c r="Q2" s="716"/>
      <c r="S2" s="716"/>
    </row>
    <row r="3" spans="1:20" ht="27" customHeight="1" thickBot="1">
      <c r="B3" s="111" t="s">
        <v>551</v>
      </c>
      <c r="C3" s="112"/>
      <c r="D3" s="3835" t="s">
        <v>550</v>
      </c>
      <c r="E3" s="3833"/>
      <c r="F3" s="3835" t="s">
        <v>15</v>
      </c>
      <c r="G3" s="3833"/>
      <c r="H3" s="1664"/>
      <c r="I3" s="1664"/>
      <c r="J3" s="1664"/>
      <c r="K3" s="1664"/>
      <c r="L3" s="1664"/>
      <c r="M3" s="1664"/>
      <c r="N3" s="1664"/>
      <c r="P3" s="716"/>
      <c r="Q3" s="3832"/>
      <c r="R3" s="11"/>
      <c r="S3" s="11"/>
    </row>
    <row r="4" spans="1:20" ht="18.75" customHeight="1" thickTop="1" thickBot="1">
      <c r="B4" s="16" t="s">
        <v>8</v>
      </c>
      <c r="C4" s="503" t="s">
        <v>9</v>
      </c>
      <c r="D4" s="16" t="s">
        <v>8</v>
      </c>
      <c r="E4" s="503" t="s">
        <v>9</v>
      </c>
      <c r="F4" s="16" t="s">
        <v>8</v>
      </c>
      <c r="G4" s="503" t="s">
        <v>9</v>
      </c>
      <c r="H4" s="2357"/>
      <c r="I4" s="718"/>
      <c r="J4" s="2357"/>
      <c r="K4" s="718"/>
      <c r="L4" s="2357"/>
      <c r="M4" s="718"/>
      <c r="N4" s="2357"/>
      <c r="O4" s="718"/>
      <c r="P4" s="2357"/>
      <c r="Q4" s="718"/>
      <c r="R4" s="718"/>
      <c r="S4" s="2357"/>
      <c r="T4" s="1806"/>
    </row>
    <row r="5" spans="1:20" ht="17.25" customHeight="1">
      <c r="A5" s="3723" t="s">
        <v>530</v>
      </c>
      <c r="B5" s="964">
        <v>961640</v>
      </c>
      <c r="C5" s="3826">
        <v>46.30967859997881</v>
      </c>
      <c r="D5" s="964">
        <v>234135</v>
      </c>
      <c r="E5" s="3826">
        <v>35.836471056417793</v>
      </c>
      <c r="F5" s="964">
        <v>1195775</v>
      </c>
      <c r="G5" s="3826">
        <v>43.803134203701262</v>
      </c>
      <c r="H5" s="718"/>
      <c r="M5" s="2357"/>
      <c r="N5" s="718"/>
      <c r="O5" s="2357"/>
      <c r="P5" s="718"/>
      <c r="Q5" s="718"/>
      <c r="R5" s="2357"/>
    </row>
    <row r="6" spans="1:20" s="3819" customFormat="1" ht="17.25" customHeight="1">
      <c r="A6" s="3723" t="s">
        <v>528</v>
      </c>
      <c r="B6" s="964">
        <v>10045</v>
      </c>
      <c r="C6" s="3826">
        <v>0.48383368487965561</v>
      </c>
      <c r="D6" s="3310">
        <v>18575</v>
      </c>
      <c r="E6" s="3826">
        <v>2.842930174181896</v>
      </c>
      <c r="F6" s="3310">
        <v>28620</v>
      </c>
      <c r="G6" s="3826">
        <v>1.0484343634152415</v>
      </c>
      <c r="H6" s="718"/>
      <c r="M6" s="3824"/>
      <c r="N6" s="3825"/>
      <c r="O6" s="3824"/>
      <c r="P6" s="3825"/>
      <c r="Q6" s="3825"/>
      <c r="R6" s="3824"/>
      <c r="S6" s="3820"/>
    </row>
    <row r="7" spans="1:20" s="3819" customFormat="1" ht="17.25" customHeight="1">
      <c r="A7" s="3723" t="s">
        <v>526</v>
      </c>
      <c r="B7" s="964">
        <v>636925</v>
      </c>
      <c r="C7" s="3826">
        <v>30.672368459071343</v>
      </c>
      <c r="D7" s="3310">
        <v>147885</v>
      </c>
      <c r="E7" s="3826">
        <v>22.635075152294366</v>
      </c>
      <c r="F7" s="3310">
        <v>784810</v>
      </c>
      <c r="G7" s="3826">
        <v>28.748809471478598</v>
      </c>
      <c r="H7" s="718"/>
      <c r="M7" s="3824"/>
      <c r="N7" s="3825"/>
      <c r="O7" s="3824"/>
      <c r="P7" s="3825"/>
      <c r="Q7" s="3825"/>
      <c r="R7" s="3824"/>
      <c r="S7" s="3820"/>
    </row>
    <row r="8" spans="1:20" s="3819" customFormat="1" ht="17.25" customHeight="1">
      <c r="A8" s="3723" t="s">
        <v>524</v>
      </c>
      <c r="B8" s="964">
        <v>35990</v>
      </c>
      <c r="C8" s="3826">
        <v>1.7332678397719281</v>
      </c>
      <c r="D8" s="3310">
        <v>78905</v>
      </c>
      <c r="E8" s="3826">
        <v>12.077019622248752</v>
      </c>
      <c r="F8" s="3310">
        <v>114895</v>
      </c>
      <c r="G8" s="3826">
        <v>4.2088296921476402</v>
      </c>
      <c r="H8" s="718"/>
      <c r="M8" s="3824"/>
      <c r="N8" s="3825"/>
      <c r="O8" s="3824"/>
      <c r="P8" s="3825"/>
      <c r="Q8" s="3825"/>
      <c r="R8" s="3824"/>
      <c r="S8" s="3820"/>
    </row>
    <row r="9" spans="1:20" ht="17.25" customHeight="1">
      <c r="A9" s="3723" t="s">
        <v>522</v>
      </c>
      <c r="B9" s="964">
        <v>8810</v>
      </c>
      <c r="C9" s="3826">
        <v>0.42435975228023537</v>
      </c>
      <c r="D9" s="3310">
        <v>2570</v>
      </c>
      <c r="E9" s="3826">
        <v>0.39366945235252704</v>
      </c>
      <c r="F9" s="3310">
        <v>11385</v>
      </c>
      <c r="G9" s="3826">
        <v>0.4170146673113837</v>
      </c>
      <c r="H9" s="718"/>
      <c r="M9" s="2357"/>
      <c r="N9" s="718"/>
      <c r="O9" s="2357"/>
      <c r="P9" s="718"/>
      <c r="Q9" s="718"/>
      <c r="R9" s="2357"/>
    </row>
    <row r="10" spans="1:20" s="3819" customFormat="1" ht="17.25" customHeight="1">
      <c r="A10" s="3723" t="s">
        <v>520</v>
      </c>
      <c r="B10" s="964">
        <v>194705</v>
      </c>
      <c r="C10" s="3826">
        <v>9.3763664557388733</v>
      </c>
      <c r="D10" s="964">
        <v>95800</v>
      </c>
      <c r="E10" s="3826">
        <v>14.663115682493036</v>
      </c>
      <c r="F10" s="964">
        <v>290505</v>
      </c>
      <c r="G10" s="3826">
        <v>10.641639925564492</v>
      </c>
      <c r="H10" s="718"/>
      <c r="I10" s="3823"/>
      <c r="J10" s="3823"/>
      <c r="K10" s="3823"/>
      <c r="L10" s="3823"/>
      <c r="M10" s="3823"/>
      <c r="N10" s="3823"/>
      <c r="O10" s="3823"/>
      <c r="P10" s="3823"/>
    </row>
    <row r="11" spans="1:20" s="3819" customFormat="1" ht="17.25" customHeight="1">
      <c r="A11" s="3723" t="s">
        <v>518</v>
      </c>
      <c r="B11" s="964">
        <v>18555</v>
      </c>
      <c r="C11" s="3826">
        <v>0.89350554287420425</v>
      </c>
      <c r="D11" s="3310">
        <v>9875</v>
      </c>
      <c r="E11" s="3826">
        <v>1.5113111090703155</v>
      </c>
      <c r="F11" s="3310">
        <v>28430</v>
      </c>
      <c r="G11" s="3826">
        <v>1.0413644555804651</v>
      </c>
      <c r="H11" s="718"/>
      <c r="I11" s="3822"/>
      <c r="J11" s="3822"/>
      <c r="K11" s="3822"/>
      <c r="L11" s="3822"/>
      <c r="M11" s="3822"/>
      <c r="N11" s="3823"/>
      <c r="O11" s="3822"/>
      <c r="P11" s="3822"/>
    </row>
    <row r="12" spans="1:20" s="3819" customFormat="1" ht="17.25" customHeight="1">
      <c r="A12" s="3723" t="s">
        <v>516</v>
      </c>
      <c r="B12" s="964">
        <v>34525</v>
      </c>
      <c r="C12" s="3826">
        <v>1.6627177901701868</v>
      </c>
      <c r="D12" s="3310">
        <v>6600</v>
      </c>
      <c r="E12" s="3826">
        <v>1.0098876542076101</v>
      </c>
      <c r="F12" s="3310">
        <v>41125</v>
      </c>
      <c r="G12" s="3826">
        <v>1.5064764751564172</v>
      </c>
      <c r="H12" s="718"/>
      <c r="I12" s="3820"/>
      <c r="J12" s="3820"/>
      <c r="K12" s="3820"/>
      <c r="L12" s="3820"/>
      <c r="M12" s="3820"/>
      <c r="O12" s="3820"/>
      <c r="P12" s="3820"/>
    </row>
    <row r="13" spans="1:20" s="3819" customFormat="1" ht="17.25" customHeight="1">
      <c r="A13" s="3723" t="s">
        <v>515</v>
      </c>
      <c r="B13" s="964">
        <v>32165</v>
      </c>
      <c r="C13" s="3826">
        <v>1.548970884259393</v>
      </c>
      <c r="D13" s="3310">
        <v>10560</v>
      </c>
      <c r="E13" s="3826">
        <v>1.6166161569779898</v>
      </c>
      <c r="F13" s="3310">
        <v>42725</v>
      </c>
      <c r="G13" s="3826">
        <v>1.5651603733497443</v>
      </c>
      <c r="H13" s="718"/>
      <c r="I13" s="3820"/>
      <c r="J13" s="3820"/>
      <c r="K13" s="3820"/>
      <c r="L13" s="3820"/>
      <c r="M13" s="3820"/>
      <c r="O13" s="3820"/>
      <c r="P13" s="3820"/>
    </row>
    <row r="14" spans="1:20" ht="17.25" customHeight="1">
      <c r="A14" s="3723" t="s">
        <v>513</v>
      </c>
      <c r="B14" s="964">
        <v>143175</v>
      </c>
      <c r="C14" s="3826">
        <v>6.8949309909753733</v>
      </c>
      <c r="D14" s="964">
        <v>48440</v>
      </c>
      <c r="E14" s="3826">
        <v>7.4139039397557172</v>
      </c>
      <c r="F14" s="964">
        <v>191615</v>
      </c>
      <c r="G14" s="3826">
        <v>7.0191363722947528</v>
      </c>
      <c r="H14" s="718"/>
      <c r="N14" s="716"/>
      <c r="O14" s="1806"/>
      <c r="Q14" s="716"/>
      <c r="R14" s="1806"/>
      <c r="S14" s="716"/>
    </row>
    <row r="15" spans="1:20" ht="18.75" customHeight="1" thickBot="1">
      <c r="A15" s="1809" t="s">
        <v>15</v>
      </c>
      <c r="B15" s="3837">
        <v>2076540</v>
      </c>
      <c r="C15" s="3836">
        <v>100</v>
      </c>
      <c r="D15" s="3837">
        <v>653340</v>
      </c>
      <c r="E15" s="3836">
        <v>100.00000000000001</v>
      </c>
      <c r="F15" s="3837">
        <v>2729880</v>
      </c>
      <c r="G15" s="3836">
        <v>99.999999999999986</v>
      </c>
      <c r="H15" s="718"/>
      <c r="N15" s="716"/>
      <c r="O15" s="1806"/>
      <c r="Q15" s="716"/>
      <c r="R15" s="1806"/>
      <c r="S15" s="716"/>
    </row>
    <row r="16" spans="1:20" ht="15.6" thickTop="1">
      <c r="B16" s="718"/>
      <c r="C16" s="718"/>
      <c r="D16" s="718"/>
      <c r="E16" s="718"/>
      <c r="F16" s="718"/>
      <c r="G16" s="718"/>
      <c r="H16" s="853"/>
      <c r="I16" s="853"/>
      <c r="J16" s="853"/>
      <c r="K16" s="853"/>
      <c r="L16" s="853"/>
      <c r="M16" s="853"/>
      <c r="N16" s="853"/>
    </row>
  </sheetData>
  <mergeCells count="1">
    <mergeCell ref="A1:G1"/>
  </mergeCells>
  <pageMargins left="0.75" right="0.75" top="1" bottom="1" header="0.5" footer="0.5"/>
  <pageSetup paperSize="9" scale="23" orientation="landscape" r:id="rId1"/>
  <headerFooter alignWithMargins="0"/>
  <colBreaks count="1" manualBreakCount="1">
    <brk id="9" max="1048575" man="1"/>
  </colBreaks>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7A526-9FC9-4919-9205-EFB91B3FB204}">
  <sheetPr>
    <tabColor theme="2"/>
  </sheetPr>
  <dimension ref="A1:AL25"/>
  <sheetViews>
    <sheetView showGridLines="0" topLeftCell="F1" zoomScale="50" zoomScaleNormal="50" zoomScaleSheetLayoutView="70" workbookViewId="0">
      <selection activeCell="W32" sqref="W32"/>
    </sheetView>
  </sheetViews>
  <sheetFormatPr defaultColWidth="9.109375" defaultRowHeight="15"/>
  <cols>
    <col min="1" max="1" width="7.21875" style="11" customWidth="1"/>
    <col min="2" max="2" width="21.21875" style="11" customWidth="1"/>
    <col min="3" max="3" width="12.44140625" style="11" customWidth="1"/>
    <col min="4" max="4" width="9.44140625" style="11" customWidth="1"/>
    <col min="5" max="5" width="9.44140625" style="1820" customWidth="1"/>
    <col min="6" max="6" width="12.44140625" style="1820" customWidth="1"/>
    <col min="7" max="8" width="9.44140625" style="1820" customWidth="1"/>
    <col min="9" max="9" width="12.44140625" style="1820" customWidth="1"/>
    <col min="10" max="11" width="9.44140625" style="1820" customWidth="1"/>
    <col min="12" max="12" width="12.44140625" style="1820" customWidth="1"/>
    <col min="13" max="14" width="9.44140625" style="1820" customWidth="1"/>
    <col min="15" max="15" width="12.44140625" style="1820" customWidth="1"/>
    <col min="16" max="17" width="9.44140625" style="1820" customWidth="1"/>
    <col min="18" max="18" width="12.44140625" style="1820" customWidth="1"/>
    <col min="19" max="20" width="9.44140625" style="1820" customWidth="1"/>
    <col min="21" max="21" width="12.44140625" style="11" customWidth="1"/>
    <col min="22" max="22" width="9.44140625" style="11" customWidth="1"/>
    <col min="23" max="32" width="10.44140625" style="11" customWidth="1"/>
    <col min="33" max="33" width="11.109375" style="11" customWidth="1"/>
    <col min="34" max="34" width="10.44140625" style="11" customWidth="1"/>
    <col min="35" max="35" width="10.44140625" style="11" bestFit="1" customWidth="1"/>
    <col min="36" max="16384" width="9.109375" style="11"/>
  </cols>
  <sheetData>
    <row r="1" spans="1:38" ht="21.75" customHeight="1" thickBot="1">
      <c r="A1" s="496" t="s">
        <v>553</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38" ht="18.75" customHeight="1" thickTop="1" thickBot="1">
      <c r="B2" s="1077"/>
      <c r="C2" s="1077"/>
      <c r="D2" s="1077"/>
      <c r="E2" s="1077"/>
      <c r="F2" s="1077"/>
      <c r="G2" s="1077"/>
      <c r="H2" s="1077"/>
      <c r="I2" s="3850"/>
      <c r="J2" s="3850"/>
      <c r="K2" s="3850"/>
      <c r="L2" s="3850"/>
      <c r="M2" s="3850"/>
      <c r="N2" s="3850"/>
      <c r="O2" s="3850"/>
      <c r="P2" s="3850"/>
      <c r="Q2" s="3850"/>
      <c r="R2" s="3850"/>
      <c r="S2" s="3850"/>
      <c r="T2" s="3850"/>
      <c r="U2" s="1077"/>
      <c r="V2" s="1077"/>
    </row>
    <row r="3" spans="1:38" ht="17.399999999999999" thickBot="1">
      <c r="C3" s="494" t="s">
        <v>530</v>
      </c>
      <c r="D3" s="2611"/>
      <c r="E3" s="493"/>
      <c r="F3" s="494" t="s">
        <v>528</v>
      </c>
      <c r="G3" s="2611"/>
      <c r="H3" s="493"/>
      <c r="I3" s="3849" t="s">
        <v>526</v>
      </c>
      <c r="J3" s="3848"/>
      <c r="K3" s="3847"/>
      <c r="L3" s="3849" t="s">
        <v>524</v>
      </c>
      <c r="M3" s="3848"/>
      <c r="N3" s="3847"/>
      <c r="O3" s="3849" t="s">
        <v>522</v>
      </c>
      <c r="P3" s="3848"/>
      <c r="Q3" s="3847"/>
      <c r="R3" s="1818" t="s">
        <v>520</v>
      </c>
      <c r="S3" s="3281"/>
      <c r="T3" s="1817"/>
      <c r="U3" s="1818" t="s">
        <v>518</v>
      </c>
      <c r="V3" s="3281"/>
      <c r="W3" s="1817"/>
      <c r="X3" s="1818" t="s">
        <v>516</v>
      </c>
      <c r="Y3" s="3281"/>
      <c r="Z3" s="1817"/>
      <c r="AA3" s="1818" t="s">
        <v>515</v>
      </c>
      <c r="AB3" s="3281"/>
      <c r="AC3" s="1817"/>
      <c r="AD3" s="1818" t="s">
        <v>513</v>
      </c>
      <c r="AE3" s="3281"/>
      <c r="AF3" s="1817"/>
      <c r="AG3" s="396" t="s">
        <v>15</v>
      </c>
      <c r="AH3" s="397"/>
    </row>
    <row r="4" spans="1:38" ht="18" customHeight="1" thickTop="1" thickBot="1">
      <c r="C4" s="3831" t="s">
        <v>8</v>
      </c>
      <c r="D4" s="1964" t="s">
        <v>9</v>
      </c>
      <c r="E4" s="1887" t="s">
        <v>10</v>
      </c>
      <c r="F4" s="82" t="s">
        <v>8</v>
      </c>
      <c r="G4" s="1964" t="s">
        <v>9</v>
      </c>
      <c r="H4" s="1887" t="s">
        <v>10</v>
      </c>
      <c r="I4" s="82" t="s">
        <v>8</v>
      </c>
      <c r="J4" s="1964" t="s">
        <v>9</v>
      </c>
      <c r="K4" s="820" t="s">
        <v>10</v>
      </c>
      <c r="L4" s="82" t="s">
        <v>8</v>
      </c>
      <c r="M4" s="1964" t="s">
        <v>9</v>
      </c>
      <c r="N4" s="820" t="s">
        <v>10</v>
      </c>
      <c r="O4" s="82" t="s">
        <v>8</v>
      </c>
      <c r="P4" s="1964" t="s">
        <v>9</v>
      </c>
      <c r="Q4" s="820" t="s">
        <v>10</v>
      </c>
      <c r="R4" s="82" t="s">
        <v>8</v>
      </c>
      <c r="S4" s="1964" t="s">
        <v>9</v>
      </c>
      <c r="T4" s="820" t="s">
        <v>10</v>
      </c>
      <c r="U4" s="82" t="s">
        <v>8</v>
      </c>
      <c r="V4" s="1964" t="s">
        <v>9</v>
      </c>
      <c r="W4" s="820" t="s">
        <v>10</v>
      </c>
      <c r="X4" s="82" t="s">
        <v>8</v>
      </c>
      <c r="Y4" s="1964" t="s">
        <v>9</v>
      </c>
      <c r="Z4" s="820" t="s">
        <v>10</v>
      </c>
      <c r="AA4" s="82" t="s">
        <v>8</v>
      </c>
      <c r="AB4" s="1964" t="s">
        <v>9</v>
      </c>
      <c r="AC4" s="820" t="s">
        <v>10</v>
      </c>
      <c r="AD4" s="82" t="s">
        <v>8</v>
      </c>
      <c r="AE4" s="1964" t="s">
        <v>9</v>
      </c>
      <c r="AF4" s="820" t="s">
        <v>10</v>
      </c>
      <c r="AG4" s="82" t="s">
        <v>8</v>
      </c>
      <c r="AH4" s="9" t="s">
        <v>9</v>
      </c>
    </row>
    <row r="5" spans="1:38" ht="25.5" customHeight="1">
      <c r="A5" s="297" t="s">
        <v>15</v>
      </c>
      <c r="B5" s="297"/>
      <c r="C5" s="1933"/>
      <c r="D5" s="509"/>
      <c r="E5" s="1932"/>
      <c r="F5" s="1933"/>
      <c r="G5" s="509"/>
      <c r="H5" s="1932"/>
      <c r="I5" s="3840"/>
      <c r="J5" s="2292"/>
      <c r="K5" s="3846"/>
      <c r="L5" s="3840"/>
      <c r="M5" s="2292"/>
      <c r="N5" s="3846"/>
      <c r="O5" s="3840"/>
      <c r="P5" s="2292"/>
      <c r="Q5" s="3846"/>
      <c r="R5" s="3840"/>
      <c r="S5" s="2292"/>
      <c r="T5" s="3846"/>
      <c r="U5" s="3840"/>
      <c r="V5" s="2292"/>
      <c r="W5" s="3846"/>
      <c r="X5" s="3840"/>
      <c r="Y5" s="2292"/>
      <c r="Z5" s="3846"/>
      <c r="AA5" s="3840"/>
      <c r="AB5" s="2292"/>
      <c r="AC5" s="3846"/>
      <c r="AD5" s="3840"/>
      <c r="AE5" s="2292"/>
      <c r="AF5" s="3846"/>
      <c r="AG5" s="3839"/>
      <c r="AH5" s="3845"/>
    </row>
    <row r="6" spans="1:38" ht="17.25" customHeight="1">
      <c r="A6" s="663" t="s">
        <v>244</v>
      </c>
      <c r="B6" s="531" t="s">
        <v>50</v>
      </c>
      <c r="C6" s="87">
        <v>960965</v>
      </c>
      <c r="D6" s="1924">
        <v>81.257330141542013</v>
      </c>
      <c r="E6" s="869">
        <v>43.709362032522655</v>
      </c>
      <c r="F6" s="87">
        <v>24550</v>
      </c>
      <c r="G6" s="1924">
        <v>86.155951712521045</v>
      </c>
      <c r="H6" s="869">
        <v>1.1167012124925348</v>
      </c>
      <c r="I6" s="87">
        <v>605080</v>
      </c>
      <c r="J6" s="1924">
        <v>78.132735558031939</v>
      </c>
      <c r="K6" s="869">
        <v>27.522084084403708</v>
      </c>
      <c r="L6" s="87">
        <v>105260</v>
      </c>
      <c r="M6" s="1924">
        <v>91.812115661389498</v>
      </c>
      <c r="N6" s="869">
        <v>4.7876557461830158</v>
      </c>
      <c r="O6" s="87">
        <v>9345</v>
      </c>
      <c r="P6" s="1924">
        <v>82.340500528727532</v>
      </c>
      <c r="Q6" s="869">
        <v>0.42501145083826503</v>
      </c>
      <c r="R6" s="87">
        <v>260265</v>
      </c>
      <c r="S6" s="1924">
        <v>90.06294575038325</v>
      </c>
      <c r="T6" s="869">
        <v>11.838051715487946</v>
      </c>
      <c r="U6" s="87">
        <v>25175</v>
      </c>
      <c r="V6" s="1924">
        <v>88.916360553828767</v>
      </c>
      <c r="W6" s="869">
        <v>1.1450383415456427</v>
      </c>
      <c r="X6" s="87">
        <v>30210</v>
      </c>
      <c r="Y6" s="1924">
        <v>74.173746501006733</v>
      </c>
      <c r="Z6" s="869">
        <v>1.3740096218880897</v>
      </c>
      <c r="AA6" s="87">
        <v>33725</v>
      </c>
      <c r="AB6" s="1924">
        <v>79.802664268982326</v>
      </c>
      <c r="AC6" s="869">
        <v>1.5340711903277147</v>
      </c>
      <c r="AD6" s="87">
        <v>143960</v>
      </c>
      <c r="AE6" s="1924">
        <v>75.754067650339934</v>
      </c>
      <c r="AF6" s="869">
        <v>6.5480146043104277</v>
      </c>
      <c r="AG6" s="87">
        <v>2198530</v>
      </c>
      <c r="AH6" s="2578">
        <v>81.371275744869536</v>
      </c>
      <c r="AI6" s="509"/>
      <c r="AJ6" s="509"/>
      <c r="AK6" s="509"/>
      <c r="AL6" s="509"/>
    </row>
    <row r="7" spans="1:38" ht="15.75" customHeight="1">
      <c r="A7" s="663" t="s">
        <v>243</v>
      </c>
      <c r="B7" s="531" t="s">
        <v>51</v>
      </c>
      <c r="C7" s="87">
        <v>221655</v>
      </c>
      <c r="D7" s="1924">
        <v>18.74266985845798</v>
      </c>
      <c r="E7" s="869">
        <v>44.03838512278471</v>
      </c>
      <c r="F7" s="87">
        <v>3945</v>
      </c>
      <c r="G7" s="1924">
        <v>13.844048287478945</v>
      </c>
      <c r="H7" s="869">
        <v>0.78379559723436387</v>
      </c>
      <c r="I7" s="87">
        <v>169345</v>
      </c>
      <c r="J7" s="1924">
        <v>21.867264441968061</v>
      </c>
      <c r="K7" s="869">
        <v>33.645791941508385</v>
      </c>
      <c r="L7" s="87">
        <v>9385</v>
      </c>
      <c r="M7" s="1924">
        <v>8.1878843386104929</v>
      </c>
      <c r="N7" s="869">
        <v>1.8650162918222999</v>
      </c>
      <c r="O7" s="87">
        <v>2005</v>
      </c>
      <c r="P7" s="1924">
        <v>17.659499471272472</v>
      </c>
      <c r="Q7" s="869">
        <v>0.39815624254947152</v>
      </c>
      <c r="R7" s="87">
        <v>28715</v>
      </c>
      <c r="S7" s="1924">
        <v>9.9370542496167538</v>
      </c>
      <c r="T7" s="869">
        <v>5.7053166971310496</v>
      </c>
      <c r="U7" s="87">
        <v>3140</v>
      </c>
      <c r="V7" s="1924">
        <v>11.083639446171235</v>
      </c>
      <c r="W7" s="869">
        <v>0.62346022411189694</v>
      </c>
      <c r="X7" s="87">
        <v>10520</v>
      </c>
      <c r="Y7" s="1924">
        <v>25.826253498993275</v>
      </c>
      <c r="Z7" s="869">
        <v>2.08972423110546</v>
      </c>
      <c r="AA7" s="87">
        <v>8535</v>
      </c>
      <c r="AB7" s="1924">
        <v>20.197335731017674</v>
      </c>
      <c r="AC7" s="869">
        <v>1.6959389652706034</v>
      </c>
      <c r="AD7" s="87">
        <v>46075</v>
      </c>
      <c r="AE7" s="1924">
        <v>24.245932349660066</v>
      </c>
      <c r="AF7" s="869">
        <v>9.1544146864817613</v>
      </c>
      <c r="AG7" s="87">
        <v>503320</v>
      </c>
      <c r="AH7" s="2578">
        <v>18.628724255130468</v>
      </c>
      <c r="AI7" s="509"/>
      <c r="AJ7" s="509"/>
      <c r="AK7" s="509"/>
      <c r="AL7" s="509"/>
    </row>
    <row r="8" spans="1:38" ht="17.25" customHeight="1" thickBot="1">
      <c r="A8" s="526" t="s">
        <v>46</v>
      </c>
      <c r="B8" s="526" t="s">
        <v>253</v>
      </c>
      <c r="C8" s="2712">
        <v>1182615</v>
      </c>
      <c r="D8" s="2713">
        <v>100</v>
      </c>
      <c r="E8" s="2711">
        <v>43.770654836743283</v>
      </c>
      <c r="F8" s="2712">
        <v>28495</v>
      </c>
      <c r="G8" s="2713">
        <v>100</v>
      </c>
      <c r="H8" s="2711">
        <v>1.0546851433962445</v>
      </c>
      <c r="I8" s="2712">
        <v>774425</v>
      </c>
      <c r="J8" s="2713">
        <v>100</v>
      </c>
      <c r="K8" s="2711">
        <v>28.662852735293498</v>
      </c>
      <c r="L8" s="2712">
        <v>114645</v>
      </c>
      <c r="M8" s="2713">
        <v>100</v>
      </c>
      <c r="N8" s="2711">
        <v>4.2432053012585085</v>
      </c>
      <c r="O8" s="2712">
        <v>11350</v>
      </c>
      <c r="P8" s="2713">
        <v>100</v>
      </c>
      <c r="Q8" s="2711">
        <v>0.42000866813800475</v>
      </c>
      <c r="R8" s="2712">
        <v>288980</v>
      </c>
      <c r="S8" s="2713">
        <v>100</v>
      </c>
      <c r="T8" s="2711">
        <v>10.695601419620415</v>
      </c>
      <c r="U8" s="2712">
        <v>28310</v>
      </c>
      <c r="V8" s="2713">
        <v>100</v>
      </c>
      <c r="W8" s="2711">
        <v>1.0478749922738095</v>
      </c>
      <c r="X8" s="2712">
        <v>40725</v>
      </c>
      <c r="Y8" s="2713">
        <v>100</v>
      </c>
      <c r="Z8" s="2711">
        <v>1.5073381228928782</v>
      </c>
      <c r="AA8" s="2712">
        <v>42265</v>
      </c>
      <c r="AB8" s="2713">
        <v>100</v>
      </c>
      <c r="AC8" s="2711">
        <v>1.5642250917797405</v>
      </c>
      <c r="AD8" s="2712">
        <v>190035</v>
      </c>
      <c r="AE8" s="2713">
        <v>100</v>
      </c>
      <c r="AF8" s="2711">
        <v>7.033553688603619</v>
      </c>
      <c r="AG8" s="104">
        <v>2701850</v>
      </c>
      <c r="AH8" s="307">
        <v>100</v>
      </c>
      <c r="AI8" s="509"/>
      <c r="AJ8" s="509"/>
      <c r="AK8" s="509"/>
      <c r="AL8" s="509"/>
    </row>
    <row r="9" spans="1:38" ht="25.5" customHeight="1" thickTop="1">
      <c r="A9" s="297" t="s">
        <v>39</v>
      </c>
      <c r="B9" s="297"/>
      <c r="C9" s="1933"/>
      <c r="D9" s="509"/>
      <c r="E9" s="1932"/>
      <c r="F9" s="1933"/>
      <c r="G9" s="509"/>
      <c r="H9" s="1932"/>
      <c r="I9" s="3839"/>
      <c r="J9" s="2219"/>
      <c r="K9" s="3838"/>
      <c r="L9" s="3839"/>
      <c r="M9" s="2219"/>
      <c r="N9" s="3838"/>
      <c r="O9" s="3839"/>
      <c r="P9" s="2219"/>
      <c r="Q9" s="3838"/>
      <c r="R9" s="3839"/>
      <c r="S9" s="2219"/>
      <c r="T9" s="3838"/>
      <c r="U9" s="3839"/>
      <c r="V9" s="2219"/>
      <c r="W9" s="3838"/>
      <c r="X9" s="3839"/>
      <c r="Y9" s="2219"/>
      <c r="Z9" s="3838"/>
      <c r="AA9" s="3839"/>
      <c r="AB9" s="2219"/>
      <c r="AC9" s="3838"/>
      <c r="AD9" s="3839"/>
      <c r="AE9" s="2219"/>
      <c r="AF9" s="3838"/>
      <c r="AG9" s="3839"/>
      <c r="AH9" s="3838"/>
      <c r="AI9" s="509"/>
      <c r="AJ9" s="509"/>
      <c r="AK9" s="509"/>
      <c r="AL9" s="509"/>
    </row>
    <row r="10" spans="1:38" ht="16.5" customHeight="1">
      <c r="A10" s="663" t="s">
        <v>244</v>
      </c>
      <c r="B10" s="531" t="s">
        <v>50</v>
      </c>
      <c r="C10" s="3048">
        <v>748425</v>
      </c>
      <c r="D10" s="1924">
        <v>90.808021490294664</v>
      </c>
      <c r="E10" s="869">
        <v>45.450167547419142</v>
      </c>
      <c r="F10" s="87">
        <v>14750</v>
      </c>
      <c r="G10" s="1924">
        <v>93.443142223630034</v>
      </c>
      <c r="H10" s="869">
        <v>0.89573194356220753</v>
      </c>
      <c r="I10" s="3048">
        <v>472630</v>
      </c>
      <c r="J10" s="1924">
        <v>90.782667488768126</v>
      </c>
      <c r="K10" s="869">
        <v>28.701680575308892</v>
      </c>
      <c r="L10" s="3048">
        <v>41695</v>
      </c>
      <c r="M10" s="1924">
        <v>96.706635433819613</v>
      </c>
      <c r="N10" s="869">
        <v>2.5321582949636179</v>
      </c>
      <c r="O10" s="3048">
        <v>7140</v>
      </c>
      <c r="P10" s="1924">
        <v>94.182058047493399</v>
      </c>
      <c r="Q10" s="869">
        <v>0.43353426068410844</v>
      </c>
      <c r="R10" s="3048">
        <v>189780</v>
      </c>
      <c r="S10" s="1924">
        <v>95.424810309890034</v>
      </c>
      <c r="T10" s="869">
        <v>11.524760460023636</v>
      </c>
      <c r="U10" s="3048">
        <v>17945</v>
      </c>
      <c r="V10" s="1924">
        <v>95.17848618257041</v>
      </c>
      <c r="W10" s="869">
        <v>1.0896958640867969</v>
      </c>
      <c r="X10" s="3048">
        <v>23260</v>
      </c>
      <c r="Y10" s="1924">
        <v>85.62750800721571</v>
      </c>
      <c r="Z10" s="869">
        <v>1.4124630017161617</v>
      </c>
      <c r="AA10" s="3048">
        <v>26145</v>
      </c>
      <c r="AB10" s="1924">
        <v>89.037597057621582</v>
      </c>
      <c r="AC10" s="869">
        <v>1.587722824707384</v>
      </c>
      <c r="AD10" s="3048">
        <v>104930</v>
      </c>
      <c r="AE10" s="1924">
        <v>88.143779978663176</v>
      </c>
      <c r="AF10" s="869">
        <v>6.3720852275280597</v>
      </c>
      <c r="AG10" s="87">
        <v>1646700</v>
      </c>
      <c r="AH10" s="2578">
        <v>91.250786191839111</v>
      </c>
      <c r="AI10" s="509"/>
      <c r="AJ10" s="509"/>
      <c r="AK10" s="509"/>
      <c r="AL10" s="509"/>
    </row>
    <row r="11" spans="1:38" ht="17.25" customHeight="1">
      <c r="A11" s="663" t="s">
        <v>243</v>
      </c>
      <c r="B11" s="531" t="s">
        <v>51</v>
      </c>
      <c r="C11" s="3048">
        <v>75760</v>
      </c>
      <c r="D11" s="1924">
        <v>9.1919785097053346</v>
      </c>
      <c r="E11" s="869">
        <v>47.983051169507306</v>
      </c>
      <c r="F11" s="87">
        <v>1035</v>
      </c>
      <c r="G11" s="1924">
        <v>6.5568577763699718</v>
      </c>
      <c r="H11" s="869">
        <v>0.65553212107393266</v>
      </c>
      <c r="I11" s="3048">
        <v>47985</v>
      </c>
      <c r="J11" s="1924">
        <v>9.2173325112318647</v>
      </c>
      <c r="K11" s="869">
        <v>30.393255936207542</v>
      </c>
      <c r="L11" s="3048">
        <v>1420</v>
      </c>
      <c r="M11" s="1924">
        <v>3.2933645661803927</v>
      </c>
      <c r="N11" s="869">
        <v>0.89937740282607181</v>
      </c>
      <c r="O11" s="3048">
        <v>440</v>
      </c>
      <c r="P11" s="1924">
        <v>5.8179419525065965</v>
      </c>
      <c r="Q11" s="869">
        <v>0.27931368637063214</v>
      </c>
      <c r="R11" s="3048">
        <v>9100</v>
      </c>
      <c r="S11" s="1924">
        <v>4.5751896901099673</v>
      </c>
      <c r="T11" s="869">
        <v>5.7629823861369207</v>
      </c>
      <c r="U11" s="3048">
        <v>910</v>
      </c>
      <c r="V11" s="1924">
        <v>4.8215138174295866</v>
      </c>
      <c r="W11" s="869">
        <v>0.57572821068232338</v>
      </c>
      <c r="X11" s="3048">
        <v>3905</v>
      </c>
      <c r="Y11" s="1924">
        <v>14.372491992784303</v>
      </c>
      <c r="Z11" s="869">
        <v>2.4726544934035104</v>
      </c>
      <c r="AA11" s="3048">
        <v>3220</v>
      </c>
      <c r="AB11" s="1924">
        <v>10.962402942378423</v>
      </c>
      <c r="AC11" s="869">
        <v>2.0387999011951585</v>
      </c>
      <c r="AD11" s="3048">
        <v>14115</v>
      </c>
      <c r="AE11" s="1924">
        <v>11.856220021336828</v>
      </c>
      <c r="AF11" s="869">
        <v>8.939304692596604</v>
      </c>
      <c r="AG11" s="87">
        <v>157885</v>
      </c>
      <c r="AH11" s="2578">
        <v>8.7492138081608779</v>
      </c>
      <c r="AI11" s="509"/>
      <c r="AJ11" s="509"/>
      <c r="AK11" s="509"/>
      <c r="AL11" s="509"/>
    </row>
    <row r="12" spans="1:38" ht="16.5" customHeight="1" thickBot="1">
      <c r="A12" s="526" t="s">
        <v>46</v>
      </c>
      <c r="B12" s="526" t="s">
        <v>253</v>
      </c>
      <c r="C12" s="2712">
        <v>824185</v>
      </c>
      <c r="D12" s="2713">
        <v>100</v>
      </c>
      <c r="E12" s="2711">
        <v>45.671774951027523</v>
      </c>
      <c r="F12" s="2712">
        <v>15785</v>
      </c>
      <c r="G12" s="2713">
        <v>100</v>
      </c>
      <c r="H12" s="2711">
        <v>0.87471634752588556</v>
      </c>
      <c r="I12" s="2712">
        <v>520615</v>
      </c>
      <c r="J12" s="2713">
        <v>100</v>
      </c>
      <c r="K12" s="2711">
        <v>28.849680120360084</v>
      </c>
      <c r="L12" s="2712">
        <v>43115</v>
      </c>
      <c r="M12" s="2713">
        <v>100</v>
      </c>
      <c r="N12" s="2711">
        <v>2.3893028036917072</v>
      </c>
      <c r="O12" s="2712">
        <v>7580</v>
      </c>
      <c r="P12" s="2713">
        <v>100</v>
      </c>
      <c r="Q12" s="2711">
        <v>0.42004117290124876</v>
      </c>
      <c r="R12" s="2712">
        <v>198875</v>
      </c>
      <c r="S12" s="2713">
        <v>100</v>
      </c>
      <c r="T12" s="2711">
        <v>11.020650177187553</v>
      </c>
      <c r="U12" s="2712">
        <v>18855</v>
      </c>
      <c r="V12" s="2713">
        <v>100</v>
      </c>
      <c r="W12" s="2711">
        <v>1.0447277351856521</v>
      </c>
      <c r="X12" s="2712">
        <v>27165</v>
      </c>
      <c r="Y12" s="2713">
        <v>100</v>
      </c>
      <c r="Z12" s="2711">
        <v>1.5052214220998179</v>
      </c>
      <c r="AA12" s="2712">
        <v>29365</v>
      </c>
      <c r="AB12" s="2713">
        <v>100</v>
      </c>
      <c r="AC12" s="2711">
        <v>1.6271885225689009</v>
      </c>
      <c r="AD12" s="2712">
        <v>119045</v>
      </c>
      <c r="AE12" s="2713">
        <v>100</v>
      </c>
      <c r="AF12" s="2711">
        <v>6.59669674745163</v>
      </c>
      <c r="AG12" s="2712">
        <v>1804585</v>
      </c>
      <c r="AH12" s="307">
        <v>100</v>
      </c>
      <c r="AI12" s="509"/>
      <c r="AJ12" s="509"/>
      <c r="AK12" s="509"/>
      <c r="AL12" s="509"/>
    </row>
    <row r="13" spans="1:38" ht="25.5" customHeight="1" thickTop="1">
      <c r="A13" s="297" t="s">
        <v>41</v>
      </c>
      <c r="B13" s="297"/>
      <c r="C13" s="1933"/>
      <c r="D13" s="509"/>
      <c r="E13" s="1932"/>
      <c r="F13" s="1933"/>
      <c r="G13" s="509"/>
      <c r="H13" s="1932"/>
      <c r="I13" s="3839"/>
      <c r="J13" s="2219"/>
      <c r="K13" s="3838"/>
      <c r="L13" s="3839"/>
      <c r="M13" s="2219"/>
      <c r="N13" s="3838"/>
      <c r="O13" s="3839"/>
      <c r="P13" s="2219"/>
      <c r="Q13" s="3838"/>
      <c r="R13" s="3839"/>
      <c r="S13" s="2219"/>
      <c r="T13" s="3838"/>
      <c r="U13" s="3839"/>
      <c r="V13" s="2219"/>
      <c r="W13" s="3838"/>
      <c r="X13" s="3839"/>
      <c r="Y13" s="2219"/>
      <c r="Z13" s="3838"/>
      <c r="AA13" s="3839"/>
      <c r="AB13" s="2219"/>
      <c r="AC13" s="3838"/>
      <c r="AD13" s="3839"/>
      <c r="AE13" s="2219"/>
      <c r="AF13" s="3838"/>
      <c r="AG13" s="3839"/>
      <c r="AH13" s="3838"/>
      <c r="AI13" s="509"/>
      <c r="AJ13" s="509"/>
      <c r="AK13" s="509"/>
      <c r="AL13" s="509"/>
    </row>
    <row r="14" spans="1:38" ht="17.25" customHeight="1">
      <c r="A14" s="663" t="s">
        <v>244</v>
      </c>
      <c r="B14" s="531" t="s">
        <v>50</v>
      </c>
      <c r="C14" s="1837">
        <v>9715</v>
      </c>
      <c r="D14" s="3844">
        <v>20.029272918427505</v>
      </c>
      <c r="E14" s="3843">
        <v>30.948588902338024</v>
      </c>
      <c r="F14" s="87">
        <v>255</v>
      </c>
      <c r="G14" s="3844">
        <v>32.948717948717949</v>
      </c>
      <c r="H14" s="3843">
        <v>0.81862776326686626</v>
      </c>
      <c r="I14" s="3048">
        <v>11340</v>
      </c>
      <c r="J14" s="3844">
        <v>30.901065366066323</v>
      </c>
      <c r="K14" s="3843">
        <v>36.124737210932025</v>
      </c>
      <c r="L14" s="3048">
        <v>690</v>
      </c>
      <c r="M14" s="3844">
        <v>45.683930942895081</v>
      </c>
      <c r="N14" s="3843">
        <v>2.1915015608077977</v>
      </c>
      <c r="O14" s="3048">
        <v>75</v>
      </c>
      <c r="P14" s="3844">
        <v>22.058823529411764</v>
      </c>
      <c r="Q14" s="3843">
        <v>0.23889915270433842</v>
      </c>
      <c r="R14" s="3048">
        <v>4265</v>
      </c>
      <c r="S14" s="3844">
        <v>54.502490739558048</v>
      </c>
      <c r="T14" s="3843">
        <v>13.591769127858827</v>
      </c>
      <c r="U14" s="3048">
        <v>185</v>
      </c>
      <c r="V14" s="3844">
        <v>38.853503184713375</v>
      </c>
      <c r="W14" s="3843">
        <v>0.5829139325985857</v>
      </c>
      <c r="X14" s="3048">
        <v>405</v>
      </c>
      <c r="Y14" s="3844">
        <v>23.74779021803182</v>
      </c>
      <c r="Z14" s="3843">
        <v>1.2836847805313116</v>
      </c>
      <c r="AA14" s="3048">
        <v>490</v>
      </c>
      <c r="AB14" s="3844">
        <v>29.285714285714288</v>
      </c>
      <c r="AC14" s="3843">
        <v>1.5671784417404597</v>
      </c>
      <c r="AD14" s="3048">
        <v>3970</v>
      </c>
      <c r="AE14" s="3844">
        <v>36.420319090408945</v>
      </c>
      <c r="AF14" s="3843">
        <v>12.65209912722176</v>
      </c>
      <c r="AG14" s="87">
        <v>31395</v>
      </c>
      <c r="AH14" s="86">
        <v>28.431701065939741</v>
      </c>
      <c r="AI14" s="509"/>
      <c r="AJ14" s="509"/>
      <c r="AK14" s="509"/>
      <c r="AL14" s="509"/>
    </row>
    <row r="15" spans="1:38" ht="17.25" customHeight="1">
      <c r="A15" s="663" t="s">
        <v>243</v>
      </c>
      <c r="B15" s="531" t="s">
        <v>51</v>
      </c>
      <c r="C15" s="3048">
        <v>38795</v>
      </c>
      <c r="D15" s="3844">
        <v>79.970727081572491</v>
      </c>
      <c r="E15" s="3843">
        <v>49.089528630180325</v>
      </c>
      <c r="F15" s="87">
        <v>525</v>
      </c>
      <c r="G15" s="3844">
        <v>67.051282051282044</v>
      </c>
      <c r="H15" s="3843">
        <v>0.66181588105030054</v>
      </c>
      <c r="I15" s="3048">
        <v>25360</v>
      </c>
      <c r="J15" s="3844">
        <v>69.098934633933681</v>
      </c>
      <c r="K15" s="3843">
        <v>32.091110408098707</v>
      </c>
      <c r="L15" s="3048">
        <v>820</v>
      </c>
      <c r="M15" s="3844">
        <v>54.316069057104912</v>
      </c>
      <c r="N15" s="3843">
        <v>1.0351154697880418</v>
      </c>
      <c r="O15" s="3048">
        <v>265</v>
      </c>
      <c r="P15" s="3844">
        <v>77.941176470588232</v>
      </c>
      <c r="Q15" s="3843">
        <v>0.33533691869661503</v>
      </c>
      <c r="R15" s="3048">
        <v>3560</v>
      </c>
      <c r="S15" s="3844">
        <v>45.497509260441952</v>
      </c>
      <c r="T15" s="3843">
        <v>4.507434356216387</v>
      </c>
      <c r="U15" s="3048">
        <v>290</v>
      </c>
      <c r="V15" s="3844">
        <v>61.146496815286625</v>
      </c>
      <c r="W15" s="3843">
        <v>0.36444163239481175</v>
      </c>
      <c r="X15" s="3048">
        <v>1295</v>
      </c>
      <c r="Y15" s="3844">
        <v>76.25220978196819</v>
      </c>
      <c r="Z15" s="3843">
        <v>1.6374565011072446</v>
      </c>
      <c r="AA15" s="3048">
        <v>1190</v>
      </c>
      <c r="AB15" s="3844">
        <v>70.714285714285722</v>
      </c>
      <c r="AC15" s="3843">
        <v>1.5033217336285984</v>
      </c>
      <c r="AD15" s="3048">
        <v>6935</v>
      </c>
      <c r="AE15" s="3844">
        <v>63.579680909591055</v>
      </c>
      <c r="AF15" s="3843">
        <v>8.7744384688389765</v>
      </c>
      <c r="AG15" s="87">
        <v>79025</v>
      </c>
      <c r="AH15" s="86">
        <v>71.568298934060266</v>
      </c>
      <c r="AI15" s="509"/>
      <c r="AJ15" s="509"/>
      <c r="AK15" s="509"/>
      <c r="AL15" s="509"/>
    </row>
    <row r="16" spans="1:38" ht="15.75" customHeight="1" thickBot="1">
      <c r="A16" s="526" t="s">
        <v>46</v>
      </c>
      <c r="B16" s="526" t="s">
        <v>253</v>
      </c>
      <c r="C16" s="2712">
        <v>48510</v>
      </c>
      <c r="D16" s="3842">
        <v>100</v>
      </c>
      <c r="E16" s="3841">
        <v>43.9317508762079</v>
      </c>
      <c r="F16" s="2712">
        <v>780</v>
      </c>
      <c r="G16" s="3842">
        <v>100</v>
      </c>
      <c r="H16" s="3841">
        <v>0.70640016663798799</v>
      </c>
      <c r="I16" s="2712">
        <v>36700</v>
      </c>
      <c r="J16" s="3842">
        <v>100</v>
      </c>
      <c r="K16" s="3841">
        <v>33.237939122795893</v>
      </c>
      <c r="L16" s="2712">
        <v>1505</v>
      </c>
      <c r="M16" s="3842">
        <v>100</v>
      </c>
      <c r="N16" s="3841">
        <v>1.3638957063548844</v>
      </c>
      <c r="O16" s="2712">
        <v>340</v>
      </c>
      <c r="P16" s="3842">
        <v>100</v>
      </c>
      <c r="Q16" s="3841">
        <v>0.30791802135502044</v>
      </c>
      <c r="R16" s="2712">
        <v>7830</v>
      </c>
      <c r="S16" s="3842">
        <v>100</v>
      </c>
      <c r="T16" s="3841">
        <v>7.0902652623189848</v>
      </c>
      <c r="U16" s="2712">
        <v>470</v>
      </c>
      <c r="V16" s="3842">
        <v>100</v>
      </c>
      <c r="W16" s="3841">
        <v>0.4265570237006312</v>
      </c>
      <c r="X16" s="2712">
        <v>1695</v>
      </c>
      <c r="Y16" s="3842">
        <v>100</v>
      </c>
      <c r="Z16" s="3841">
        <v>1.5368731830572637</v>
      </c>
      <c r="AA16" s="2712">
        <v>1680</v>
      </c>
      <c r="AB16" s="3842">
        <v>100</v>
      </c>
      <c r="AC16" s="3841">
        <v>1.5214772819895128</v>
      </c>
      <c r="AD16" s="2712">
        <v>10905</v>
      </c>
      <c r="AE16" s="3842">
        <v>100</v>
      </c>
      <c r="AF16" s="3841">
        <v>9.8769233555819191</v>
      </c>
      <c r="AG16" s="2712">
        <v>110420</v>
      </c>
      <c r="AH16" s="90">
        <v>100</v>
      </c>
      <c r="AI16" s="509"/>
      <c r="AJ16" s="509"/>
      <c r="AK16" s="509"/>
      <c r="AL16" s="509"/>
    </row>
    <row r="17" spans="1:38" ht="25.5" customHeight="1" thickTop="1">
      <c r="A17" s="297" t="s">
        <v>43</v>
      </c>
      <c r="B17" s="297"/>
      <c r="C17" s="1933"/>
      <c r="D17" s="509"/>
      <c r="E17" s="1932"/>
      <c r="F17" s="1933"/>
      <c r="G17" s="509"/>
      <c r="H17" s="1932"/>
      <c r="I17" s="3839"/>
      <c r="J17" s="2219"/>
      <c r="K17" s="3838"/>
      <c r="L17" s="3839"/>
      <c r="M17" s="2219"/>
      <c r="N17" s="3838"/>
      <c r="O17" s="3839"/>
      <c r="P17" s="2219"/>
      <c r="Q17" s="3838"/>
      <c r="R17" s="3839"/>
      <c r="S17" s="2219"/>
      <c r="T17" s="3838"/>
      <c r="U17" s="3839"/>
      <c r="V17" s="2219"/>
      <c r="W17" s="3838"/>
      <c r="X17" s="3839"/>
      <c r="Y17" s="2219"/>
      <c r="Z17" s="3838"/>
      <c r="AA17" s="3839"/>
      <c r="AB17" s="2219"/>
      <c r="AC17" s="3838"/>
      <c r="AD17" s="3839"/>
      <c r="AE17" s="2219"/>
      <c r="AF17" s="3838"/>
      <c r="AG17" s="3839"/>
      <c r="AH17" s="3838"/>
      <c r="AI17" s="509"/>
      <c r="AJ17" s="509"/>
      <c r="AK17" s="509"/>
      <c r="AL17" s="509"/>
    </row>
    <row r="18" spans="1:38" ht="16.5" customHeight="1">
      <c r="A18" s="663" t="s">
        <v>244</v>
      </c>
      <c r="B18" s="531" t="s">
        <v>50</v>
      </c>
      <c r="C18" s="3048">
        <v>41855</v>
      </c>
      <c r="D18" s="1924">
        <v>79.918658825326503</v>
      </c>
      <c r="E18" s="869">
        <v>49.293949993522482</v>
      </c>
      <c r="F18" s="87">
        <v>1505</v>
      </c>
      <c r="G18" s="1924">
        <v>83.397897066961818</v>
      </c>
      <c r="H18" s="869">
        <v>1.7748413006866175</v>
      </c>
      <c r="I18" s="3048">
        <v>17020</v>
      </c>
      <c r="J18" s="1924">
        <v>63.730666966258475</v>
      </c>
      <c r="K18" s="869">
        <v>20.042633878622993</v>
      </c>
      <c r="L18" s="3048">
        <v>2015</v>
      </c>
      <c r="M18" s="1924">
        <v>81.593851132686083</v>
      </c>
      <c r="N18" s="869">
        <v>2.3754843420603233</v>
      </c>
      <c r="O18" s="3048">
        <v>555</v>
      </c>
      <c r="P18" s="1924">
        <v>71.282051282051285</v>
      </c>
      <c r="Q18" s="869">
        <v>0.65481868824270695</v>
      </c>
      <c r="R18" s="3048">
        <v>10410</v>
      </c>
      <c r="S18" s="1924">
        <v>84.882583170254406</v>
      </c>
      <c r="T18" s="869">
        <v>12.260184432745644</v>
      </c>
      <c r="U18" s="3048">
        <v>235</v>
      </c>
      <c r="V18" s="1924">
        <v>66.573033707865164</v>
      </c>
      <c r="W18" s="869">
        <v>0.2791223545207222</v>
      </c>
      <c r="X18" s="3048">
        <v>1195</v>
      </c>
      <c r="Y18" s="1924">
        <v>66.834733893557413</v>
      </c>
      <c r="Z18" s="869">
        <v>1.4050336242330024</v>
      </c>
      <c r="AA18" s="3048">
        <v>1450</v>
      </c>
      <c r="AB18" s="1924">
        <v>73.855544252288908</v>
      </c>
      <c r="AC18" s="869">
        <v>1.7100660707345512</v>
      </c>
      <c r="AD18" s="3048">
        <v>8665</v>
      </c>
      <c r="AE18" s="1924">
        <v>75.091003640145601</v>
      </c>
      <c r="AF18" s="869">
        <v>10.203865314630958</v>
      </c>
      <c r="AG18" s="87">
        <v>84910</v>
      </c>
      <c r="AH18" s="2578">
        <v>75.782512071258353</v>
      </c>
      <c r="AI18" s="509"/>
      <c r="AJ18" s="509"/>
      <c r="AK18" s="509"/>
      <c r="AL18" s="509"/>
    </row>
    <row r="19" spans="1:38" ht="18" customHeight="1">
      <c r="A19" s="663" t="s">
        <v>243</v>
      </c>
      <c r="B19" s="531" t="s">
        <v>51</v>
      </c>
      <c r="C19" s="3048">
        <v>10515</v>
      </c>
      <c r="D19" s="1924">
        <v>20.08134117467349</v>
      </c>
      <c r="E19" s="869">
        <v>38.759489938822142</v>
      </c>
      <c r="F19" s="87">
        <v>300</v>
      </c>
      <c r="G19" s="1924">
        <v>16.602102933038186</v>
      </c>
      <c r="H19" s="869">
        <v>1.1056239404437238</v>
      </c>
      <c r="I19" s="3048">
        <v>9685</v>
      </c>
      <c r="J19" s="1924">
        <v>36.269333033741532</v>
      </c>
      <c r="K19" s="869">
        <v>35.69322621065821</v>
      </c>
      <c r="L19" s="3048">
        <v>455</v>
      </c>
      <c r="M19" s="1924">
        <v>18.406148867313917</v>
      </c>
      <c r="N19" s="869">
        <v>1.6768629763396479</v>
      </c>
      <c r="O19" s="3048">
        <v>225</v>
      </c>
      <c r="P19" s="1924">
        <v>28.717948717948715</v>
      </c>
      <c r="Q19" s="869">
        <v>0.82553254219798045</v>
      </c>
      <c r="R19" s="3048">
        <v>1855</v>
      </c>
      <c r="S19" s="1924">
        <v>15.117416829745597</v>
      </c>
      <c r="T19" s="869">
        <v>6.8327559519422127</v>
      </c>
      <c r="U19" s="3048">
        <v>120</v>
      </c>
      <c r="V19" s="1924">
        <v>33.426966292134829</v>
      </c>
      <c r="W19" s="869">
        <v>0.43856416304267709</v>
      </c>
      <c r="X19" s="3048">
        <v>590</v>
      </c>
      <c r="Y19" s="1924">
        <v>33.165266106442573</v>
      </c>
      <c r="Z19" s="869">
        <v>2.1817645758089479</v>
      </c>
      <c r="AA19" s="3048">
        <v>515</v>
      </c>
      <c r="AB19" s="1924">
        <v>26.144455747711088</v>
      </c>
      <c r="AC19" s="869">
        <v>1.8943023512935802</v>
      </c>
      <c r="AD19" s="3048">
        <v>2875</v>
      </c>
      <c r="AE19" s="1924">
        <v>24.908996359854392</v>
      </c>
      <c r="AF19" s="869">
        <v>10.591877349450874</v>
      </c>
      <c r="AG19" s="87">
        <v>27135</v>
      </c>
      <c r="AH19" s="2578">
        <v>24.217487928741644</v>
      </c>
      <c r="AI19" s="509"/>
      <c r="AJ19" s="509"/>
      <c r="AK19" s="509"/>
      <c r="AL19" s="509"/>
    </row>
    <row r="20" spans="1:38" ht="16.5" customHeight="1" thickBot="1">
      <c r="A20" s="526" t="s">
        <v>46</v>
      </c>
      <c r="B20" s="526" t="s">
        <v>253</v>
      </c>
      <c r="C20" s="2712">
        <v>52370</v>
      </c>
      <c r="D20" s="2713">
        <v>100</v>
      </c>
      <c r="E20" s="2711">
        <v>46.742768401417308</v>
      </c>
      <c r="F20" s="2712">
        <v>1805</v>
      </c>
      <c r="G20" s="2713">
        <v>100</v>
      </c>
      <c r="H20" s="2711">
        <v>1.6127736672527513</v>
      </c>
      <c r="I20" s="2712">
        <v>26705</v>
      </c>
      <c r="J20" s="2713">
        <v>100</v>
      </c>
      <c r="K20" s="2711">
        <v>23.83281418741019</v>
      </c>
      <c r="L20" s="2712">
        <v>2470</v>
      </c>
      <c r="M20" s="2713">
        <v>100</v>
      </c>
      <c r="N20" s="2711">
        <v>2.2062957971493087</v>
      </c>
      <c r="O20" s="2712">
        <v>780</v>
      </c>
      <c r="P20" s="2713">
        <v>100</v>
      </c>
      <c r="Q20" s="2711">
        <v>0.69616129521701486</v>
      </c>
      <c r="R20" s="2712">
        <v>12265</v>
      </c>
      <c r="S20" s="2713">
        <v>100</v>
      </c>
      <c r="T20" s="2711">
        <v>10.945797595565988</v>
      </c>
      <c r="U20" s="2712">
        <v>355</v>
      </c>
      <c r="V20" s="2713">
        <v>100</v>
      </c>
      <c r="W20" s="2711">
        <v>0.31773515525289397</v>
      </c>
      <c r="X20" s="2712">
        <v>1785</v>
      </c>
      <c r="Y20" s="2713">
        <v>100</v>
      </c>
      <c r="Z20" s="2711">
        <v>1.5931383486697073</v>
      </c>
      <c r="AA20" s="2712">
        <v>1965</v>
      </c>
      <c r="AB20" s="2713">
        <v>100</v>
      </c>
      <c r="AC20" s="2711">
        <v>1.7546834697392963</v>
      </c>
      <c r="AD20" s="2712">
        <v>11540</v>
      </c>
      <c r="AE20" s="2713">
        <v>100</v>
      </c>
      <c r="AF20" s="2711">
        <v>10.297832082325534</v>
      </c>
      <c r="AG20" s="2712">
        <v>112045</v>
      </c>
      <c r="AH20" s="307">
        <v>100</v>
      </c>
      <c r="AI20" s="509"/>
      <c r="AJ20" s="509"/>
      <c r="AK20" s="509"/>
      <c r="AL20" s="509"/>
    </row>
    <row r="21" spans="1:38" ht="25.5" customHeight="1" thickTop="1">
      <c r="A21" s="297" t="s">
        <v>45</v>
      </c>
      <c r="B21" s="297"/>
      <c r="C21" s="1933"/>
      <c r="D21" s="509"/>
      <c r="E21" s="1932"/>
      <c r="F21" s="1933"/>
      <c r="G21" s="509"/>
      <c r="H21" s="1932"/>
      <c r="I21" s="3840"/>
      <c r="J21" s="2219"/>
      <c r="K21" s="3838"/>
      <c r="L21" s="3840"/>
      <c r="M21" s="2219"/>
      <c r="N21" s="3838"/>
      <c r="O21" s="3840"/>
      <c r="P21" s="2219"/>
      <c r="Q21" s="3838"/>
      <c r="R21" s="3840"/>
      <c r="S21" s="2219"/>
      <c r="T21" s="3838"/>
      <c r="U21" s="3840"/>
      <c r="V21" s="2219"/>
      <c r="W21" s="3838"/>
      <c r="X21" s="3840"/>
      <c r="Y21" s="2219"/>
      <c r="Z21" s="3838"/>
      <c r="AA21" s="3840"/>
      <c r="AB21" s="2219"/>
      <c r="AC21" s="3838"/>
      <c r="AD21" s="3840"/>
      <c r="AE21" s="2219"/>
      <c r="AF21" s="3838"/>
      <c r="AG21" s="3839"/>
      <c r="AH21" s="3838"/>
      <c r="AI21" s="509"/>
      <c r="AJ21" s="509"/>
      <c r="AK21" s="509"/>
      <c r="AL21" s="509"/>
    </row>
    <row r="22" spans="1:38" ht="17.25" customHeight="1">
      <c r="A22" s="663" t="s">
        <v>244</v>
      </c>
      <c r="B22" s="531" t="s">
        <v>50</v>
      </c>
      <c r="C22" s="3048">
        <v>160965</v>
      </c>
      <c r="D22" s="1924">
        <v>62.49854397204426</v>
      </c>
      <c r="E22" s="869">
        <v>36.9585881963961</v>
      </c>
      <c r="F22" s="87">
        <v>8035</v>
      </c>
      <c r="G22" s="1924">
        <v>79.385618332674838</v>
      </c>
      <c r="H22" s="869">
        <v>1.8453463382377251</v>
      </c>
      <c r="I22" s="1837">
        <v>104090</v>
      </c>
      <c r="J22" s="1924">
        <v>54.668445322101192</v>
      </c>
      <c r="K22" s="869">
        <v>23.900185521941182</v>
      </c>
      <c r="L22" s="3048">
        <v>60855</v>
      </c>
      <c r="M22" s="1924">
        <v>90.090303478904517</v>
      </c>
      <c r="N22" s="869">
        <v>13.972924817692547</v>
      </c>
      <c r="O22" s="3048">
        <v>1575</v>
      </c>
      <c r="P22" s="1924">
        <v>59.44108761329305</v>
      </c>
      <c r="Q22" s="869">
        <v>0.36140041512830406</v>
      </c>
      <c r="R22" s="3048">
        <v>55810</v>
      </c>
      <c r="S22" s="1924">
        <v>79.715465154480142</v>
      </c>
      <c r="T22" s="869">
        <v>12.813871898018036</v>
      </c>
      <c r="U22" s="3048">
        <v>6810</v>
      </c>
      <c r="V22" s="1924">
        <v>78.892493049119551</v>
      </c>
      <c r="W22" s="869">
        <v>1.5636193310189013</v>
      </c>
      <c r="X22" s="3048">
        <v>5355</v>
      </c>
      <c r="Y22" s="1924">
        <v>53.099890883840885</v>
      </c>
      <c r="Z22" s="869">
        <v>1.2290828603442259</v>
      </c>
      <c r="AA22" s="3048">
        <v>5640</v>
      </c>
      <c r="AB22" s="1924">
        <v>60.931589754674164</v>
      </c>
      <c r="AC22" s="869">
        <v>1.294520673756911</v>
      </c>
      <c r="AD22" s="3048">
        <v>26395</v>
      </c>
      <c r="AE22" s="1924">
        <v>54.367752167912833</v>
      </c>
      <c r="AF22" s="869">
        <v>6.0604599474660636</v>
      </c>
      <c r="AG22" s="87">
        <v>435530</v>
      </c>
      <c r="AH22" s="2578">
        <v>64.541598869001575</v>
      </c>
      <c r="AI22" s="509"/>
      <c r="AJ22" s="509"/>
      <c r="AK22" s="509"/>
      <c r="AL22" s="509"/>
    </row>
    <row r="23" spans="1:38" ht="17.25" customHeight="1">
      <c r="A23" s="663" t="s">
        <v>243</v>
      </c>
      <c r="B23" s="531" t="s">
        <v>51</v>
      </c>
      <c r="C23" s="3048">
        <v>96585</v>
      </c>
      <c r="D23" s="1924">
        <v>37.50145602795574</v>
      </c>
      <c r="E23" s="869">
        <v>40.365856716567613</v>
      </c>
      <c r="F23" s="87">
        <v>2085</v>
      </c>
      <c r="G23" s="1924">
        <v>20.614381667325169</v>
      </c>
      <c r="H23" s="869">
        <v>0.87222180429131457</v>
      </c>
      <c r="I23" s="3048">
        <v>86315</v>
      </c>
      <c r="J23" s="1924">
        <v>45.331554677898808</v>
      </c>
      <c r="K23" s="869">
        <v>36.07328836396767</v>
      </c>
      <c r="L23" s="3048">
        <v>6695</v>
      </c>
      <c r="M23" s="1924">
        <v>9.9096965210954853</v>
      </c>
      <c r="N23" s="869">
        <v>2.7976294958917394</v>
      </c>
      <c r="O23" s="3048">
        <v>1075</v>
      </c>
      <c r="P23" s="1924">
        <v>40.55891238670695</v>
      </c>
      <c r="Q23" s="869">
        <v>0.44885779482935884</v>
      </c>
      <c r="R23" s="3048">
        <v>14200</v>
      </c>
      <c r="S23" s="1924">
        <v>20.284534845519861</v>
      </c>
      <c r="T23" s="869">
        <v>5.9350368197129653</v>
      </c>
      <c r="U23" s="3048">
        <v>1820</v>
      </c>
      <c r="V23" s="1924">
        <v>21.107506950880445</v>
      </c>
      <c r="W23" s="869">
        <v>0.7614701137607931</v>
      </c>
      <c r="X23" s="3048">
        <v>4730</v>
      </c>
      <c r="Y23" s="1924">
        <v>46.900109116159108</v>
      </c>
      <c r="Z23" s="869">
        <v>1.9759773314275684</v>
      </c>
      <c r="AA23" s="3048">
        <v>3615</v>
      </c>
      <c r="AB23" s="1924">
        <v>39.068410245325843</v>
      </c>
      <c r="AC23" s="869">
        <v>1.5108202311993781</v>
      </c>
      <c r="AD23" s="3048">
        <v>22155</v>
      </c>
      <c r="AE23" s="1924">
        <v>45.632247832087167</v>
      </c>
      <c r="AF23" s="869">
        <v>9.2588413283515969</v>
      </c>
      <c r="AG23" s="87">
        <v>239275</v>
      </c>
      <c r="AH23" s="2578">
        <v>35.458401130998425</v>
      </c>
      <c r="AI23" s="509"/>
      <c r="AJ23" s="509"/>
      <c r="AK23" s="509"/>
      <c r="AL23" s="509"/>
    </row>
    <row r="24" spans="1:38" ht="16.5" customHeight="1" thickBot="1">
      <c r="A24" s="526" t="s">
        <v>46</v>
      </c>
      <c r="B24" s="526" t="s">
        <v>253</v>
      </c>
      <c r="C24" s="2703">
        <v>257550</v>
      </c>
      <c r="D24" s="2704">
        <v>100</v>
      </c>
      <c r="E24" s="2702">
        <v>38.166751135888752</v>
      </c>
      <c r="F24" s="2703">
        <v>10125</v>
      </c>
      <c r="G24" s="2704">
        <v>100</v>
      </c>
      <c r="H24" s="2702">
        <v>1.500291937486848</v>
      </c>
      <c r="I24" s="2703">
        <v>190405</v>
      </c>
      <c r="J24" s="2704">
        <v>100</v>
      </c>
      <c r="K24" s="2702">
        <v>28.216573157755903</v>
      </c>
      <c r="L24" s="2703">
        <v>67550</v>
      </c>
      <c r="M24" s="2704">
        <v>100</v>
      </c>
      <c r="N24" s="2702">
        <v>10.010343774914714</v>
      </c>
      <c r="O24" s="2703">
        <v>2650</v>
      </c>
      <c r="P24" s="2704">
        <v>100</v>
      </c>
      <c r="Q24" s="2702">
        <v>0.3924114036413644</v>
      </c>
      <c r="R24" s="2703">
        <v>70010</v>
      </c>
      <c r="S24" s="2704">
        <v>100</v>
      </c>
      <c r="T24" s="2702">
        <v>10.374746962812797</v>
      </c>
      <c r="U24" s="2703">
        <v>8630</v>
      </c>
      <c r="V24" s="2704">
        <v>100</v>
      </c>
      <c r="W24" s="2702">
        <v>1.2791900438943571</v>
      </c>
      <c r="X24" s="2703">
        <v>10080</v>
      </c>
      <c r="Y24" s="2704">
        <v>100</v>
      </c>
      <c r="Z24" s="2702">
        <v>1.4939196979262066</v>
      </c>
      <c r="AA24" s="2703">
        <v>9255</v>
      </c>
      <c r="AB24" s="2704">
        <v>100</v>
      </c>
      <c r="AC24" s="2702">
        <v>1.3712170384794355</v>
      </c>
      <c r="AD24" s="2703">
        <v>48550</v>
      </c>
      <c r="AE24" s="2704">
        <v>100</v>
      </c>
      <c r="AF24" s="2702">
        <v>7.1945548471996235</v>
      </c>
      <c r="AG24" s="2703">
        <v>674800</v>
      </c>
      <c r="AH24" s="315">
        <v>100</v>
      </c>
      <c r="AI24" s="509"/>
      <c r="AJ24" s="509"/>
      <c r="AK24" s="509"/>
      <c r="AL24" s="509"/>
    </row>
    <row r="25" spans="1:38" ht="20.25" customHeight="1" thickTop="1">
      <c r="B25" s="1905"/>
      <c r="C25" s="1904"/>
      <c r="D25" s="1904"/>
      <c r="E25" s="1904"/>
      <c r="F25" s="1904"/>
      <c r="G25" s="1904"/>
      <c r="H25" s="1904"/>
      <c r="I25" s="1904"/>
      <c r="J25" s="1904"/>
      <c r="K25" s="1904"/>
      <c r="L25" s="1904"/>
      <c r="M25" s="1904"/>
      <c r="N25" s="1904"/>
      <c r="O25" s="1904"/>
      <c r="P25" s="1904"/>
      <c r="Q25" s="1904"/>
      <c r="R25" s="1904"/>
      <c r="S25" s="1904"/>
      <c r="T25" s="1904"/>
      <c r="U25" s="1904"/>
      <c r="V25" s="1904"/>
      <c r="W25" s="1904"/>
      <c r="X25" s="1904"/>
      <c r="Y25" s="1904"/>
      <c r="Z25" s="1904"/>
      <c r="AA25" s="1904"/>
      <c r="AB25" s="1904"/>
      <c r="AC25" s="1904"/>
      <c r="AD25" s="1904"/>
      <c r="AE25" s="1904"/>
      <c r="AF25" s="1904"/>
      <c r="AG25" s="1904"/>
      <c r="AH25" s="1904"/>
      <c r="AI25" s="509"/>
      <c r="AJ25" s="509"/>
      <c r="AK25" s="509"/>
      <c r="AL25" s="509"/>
    </row>
  </sheetData>
  <mergeCells count="12">
    <mergeCell ref="R3:T3"/>
    <mergeCell ref="U3:W3"/>
    <mergeCell ref="A1:AH1"/>
    <mergeCell ref="X3:Z3"/>
    <mergeCell ref="AA3:AC3"/>
    <mergeCell ref="AD3:AF3"/>
    <mergeCell ref="AG3:AH3"/>
    <mergeCell ref="C3:E3"/>
    <mergeCell ref="F3:H3"/>
    <mergeCell ref="I3:K3"/>
    <mergeCell ref="L3:N3"/>
    <mergeCell ref="O3:Q3"/>
  </mergeCells>
  <pageMargins left="0.75" right="0.75" top="1" bottom="1" header="0.5" footer="0.5"/>
  <pageSetup paperSize="9" scale="23" orientation="landscape" r:id="rId1"/>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F5A04-789B-48B0-A564-E7F778B3D082}">
  <sheetPr>
    <tabColor theme="2"/>
  </sheetPr>
  <dimension ref="A1:AK25"/>
  <sheetViews>
    <sheetView showGridLines="0" topLeftCell="A8" zoomScale="80" zoomScaleNormal="80" zoomScaleSheetLayoutView="70" workbookViewId="0">
      <selection activeCell="W32" sqref="W32"/>
    </sheetView>
  </sheetViews>
  <sheetFormatPr defaultColWidth="9.109375" defaultRowHeight="15"/>
  <cols>
    <col min="1" max="1" width="21.109375" style="11" customWidth="1"/>
    <col min="2" max="2" width="23.44140625" style="11" customWidth="1"/>
    <col min="3" max="3" width="12.44140625" style="11" customWidth="1"/>
    <col min="4" max="4" width="9.44140625" style="11" customWidth="1"/>
    <col min="5" max="5" width="9.44140625" style="1820" customWidth="1"/>
    <col min="6" max="6" width="12.44140625" style="1820" customWidth="1"/>
    <col min="7" max="8" width="9.44140625" style="1820" customWidth="1"/>
    <col min="9" max="9" width="12.44140625" style="1820" customWidth="1"/>
    <col min="10" max="11" width="9.44140625" style="1820" customWidth="1"/>
    <col min="12" max="12" width="12.44140625" style="1820" customWidth="1"/>
    <col min="13" max="14" width="9.44140625" style="1820" customWidth="1"/>
    <col min="15" max="15" width="12.44140625" style="1820" customWidth="1"/>
    <col min="16" max="17" width="9.44140625" style="1820" customWidth="1"/>
    <col min="18" max="18" width="12.44140625" style="1820" customWidth="1"/>
    <col min="19" max="20" width="9.44140625" style="1820" customWidth="1"/>
    <col min="21" max="21" width="12.44140625" style="11" customWidth="1"/>
    <col min="22" max="22" width="9.44140625" style="11" customWidth="1"/>
    <col min="23" max="24" width="10.44140625" style="11" customWidth="1"/>
    <col min="25" max="32" width="9.109375" style="11"/>
    <col min="33" max="33" width="11.77734375" style="11" bestFit="1" customWidth="1"/>
    <col min="34" max="34" width="9.109375" style="11"/>
    <col min="35" max="35" width="9.77734375" style="11" customWidth="1"/>
    <col min="36" max="16384" width="9.109375" style="11"/>
  </cols>
  <sheetData>
    <row r="1" spans="1:37" ht="20.25" customHeight="1" thickBot="1">
      <c r="A1" s="647" t="s">
        <v>555</v>
      </c>
      <c r="B1" s="647"/>
      <c r="C1" s="647"/>
      <c r="D1" s="647"/>
      <c r="E1" s="647"/>
      <c r="F1" s="647"/>
      <c r="G1" s="647"/>
      <c r="H1" s="647"/>
      <c r="I1" s="647"/>
      <c r="J1" s="647"/>
      <c r="K1" s="647"/>
      <c r="L1" s="647"/>
      <c r="M1" s="647"/>
      <c r="N1" s="647"/>
      <c r="O1" s="647"/>
      <c r="P1" s="647"/>
      <c r="Q1" s="647"/>
      <c r="R1" s="647"/>
      <c r="S1" s="647"/>
      <c r="T1" s="647"/>
      <c r="U1" s="647"/>
      <c r="V1" s="647"/>
      <c r="W1" s="647"/>
      <c r="X1" s="647"/>
      <c r="Y1" s="647"/>
      <c r="Z1" s="647"/>
      <c r="AA1" s="647"/>
      <c r="AB1" s="647"/>
      <c r="AC1" s="647"/>
      <c r="AD1" s="647"/>
      <c r="AE1" s="647"/>
      <c r="AF1" s="647"/>
      <c r="AG1" s="647"/>
      <c r="AH1" s="647"/>
      <c r="AI1" s="11" t="s">
        <v>554</v>
      </c>
    </row>
    <row r="2" spans="1:37" ht="17.25" customHeight="1" thickTop="1" thickBot="1">
      <c r="B2" s="676"/>
      <c r="C2" s="676"/>
      <c r="D2" s="676"/>
      <c r="E2" s="676"/>
      <c r="F2" s="676"/>
      <c r="G2" s="676"/>
      <c r="H2" s="676"/>
      <c r="I2" s="676"/>
      <c r="J2" s="676"/>
      <c r="K2" s="676"/>
      <c r="L2" s="676"/>
      <c r="M2" s="676"/>
      <c r="N2" s="676"/>
      <c r="O2" s="676"/>
      <c r="P2" s="676"/>
      <c r="Q2" s="676"/>
      <c r="R2" s="676"/>
      <c r="S2" s="11"/>
      <c r="T2" s="11"/>
    </row>
    <row r="3" spans="1:37" s="1077" customFormat="1" ht="34.200000000000003" thickBot="1">
      <c r="A3" s="11"/>
      <c r="B3" s="11"/>
      <c r="C3" s="1089" t="s">
        <v>530</v>
      </c>
      <c r="D3" s="1088"/>
      <c r="E3" s="1087"/>
      <c r="F3" s="1089" t="s">
        <v>528</v>
      </c>
      <c r="G3" s="1088"/>
      <c r="H3" s="1087"/>
      <c r="I3" s="3857" t="s">
        <v>526</v>
      </c>
      <c r="J3" s="3856"/>
      <c r="K3" s="3855"/>
      <c r="L3" s="3857" t="s">
        <v>524</v>
      </c>
      <c r="M3" s="3856"/>
      <c r="N3" s="3855"/>
      <c r="O3" s="3857" t="s">
        <v>522</v>
      </c>
      <c r="P3" s="3856"/>
      <c r="Q3" s="3855"/>
      <c r="R3" s="3854" t="s">
        <v>520</v>
      </c>
      <c r="S3" s="3853"/>
      <c r="T3" s="3852"/>
      <c r="U3" s="3854" t="s">
        <v>518</v>
      </c>
      <c r="V3" s="3853"/>
      <c r="W3" s="3852"/>
      <c r="X3" s="3854" t="s">
        <v>516</v>
      </c>
      <c r="Y3" s="3853"/>
      <c r="Z3" s="3852"/>
      <c r="AA3" s="3854" t="s">
        <v>515</v>
      </c>
      <c r="AB3" s="3853"/>
      <c r="AC3" s="3852"/>
      <c r="AD3" s="3854" t="s">
        <v>513</v>
      </c>
      <c r="AE3" s="3853"/>
      <c r="AF3" s="3852"/>
      <c r="AG3" s="322" t="s">
        <v>15</v>
      </c>
      <c r="AH3" s="323"/>
    </row>
    <row r="4" spans="1:37" ht="16.5" customHeight="1" thickTop="1" thickBot="1">
      <c r="C4" s="3831" t="s">
        <v>8</v>
      </c>
      <c r="D4" s="1964" t="s">
        <v>9</v>
      </c>
      <c r="E4" s="1887" t="s">
        <v>10</v>
      </c>
      <c r="F4" s="82" t="s">
        <v>8</v>
      </c>
      <c r="G4" s="1964" t="s">
        <v>9</v>
      </c>
      <c r="H4" s="1887" t="s">
        <v>10</v>
      </c>
      <c r="I4" s="82" t="s">
        <v>8</v>
      </c>
      <c r="J4" s="1964" t="s">
        <v>9</v>
      </c>
      <c r="K4" s="820" t="s">
        <v>10</v>
      </c>
      <c r="L4" s="82" t="s">
        <v>8</v>
      </c>
      <c r="M4" s="1964" t="s">
        <v>9</v>
      </c>
      <c r="N4" s="820" t="s">
        <v>10</v>
      </c>
      <c r="O4" s="82" t="s">
        <v>8</v>
      </c>
      <c r="P4" s="1964" t="s">
        <v>9</v>
      </c>
      <c r="Q4" s="820" t="s">
        <v>10</v>
      </c>
      <c r="R4" s="82" t="s">
        <v>8</v>
      </c>
      <c r="S4" s="1964" t="s">
        <v>9</v>
      </c>
      <c r="T4" s="820" t="s">
        <v>10</v>
      </c>
      <c r="U4" s="82" t="s">
        <v>8</v>
      </c>
      <c r="V4" s="1964" t="s">
        <v>9</v>
      </c>
      <c r="W4" s="820" t="s">
        <v>10</v>
      </c>
      <c r="X4" s="82" t="s">
        <v>8</v>
      </c>
      <c r="Y4" s="1964" t="s">
        <v>9</v>
      </c>
      <c r="Z4" s="820" t="s">
        <v>10</v>
      </c>
      <c r="AA4" s="82" t="s">
        <v>8</v>
      </c>
      <c r="AB4" s="1964" t="s">
        <v>9</v>
      </c>
      <c r="AC4" s="820" t="s">
        <v>10</v>
      </c>
      <c r="AD4" s="82" t="s">
        <v>8</v>
      </c>
      <c r="AE4" s="1964" t="s">
        <v>9</v>
      </c>
      <c r="AF4" s="820" t="s">
        <v>10</v>
      </c>
      <c r="AG4" s="82" t="s">
        <v>8</v>
      </c>
      <c r="AH4" s="9" t="s">
        <v>9</v>
      </c>
    </row>
    <row r="5" spans="1:37" ht="21.75" customHeight="1">
      <c r="A5" s="297" t="s">
        <v>15</v>
      </c>
      <c r="B5" s="297"/>
      <c r="C5" s="1933"/>
      <c r="D5" s="509"/>
      <c r="E5" s="1932"/>
      <c r="F5" s="1933"/>
      <c r="G5" s="509"/>
      <c r="H5" s="1932"/>
      <c r="I5" s="3840"/>
      <c r="J5" s="2292"/>
      <c r="K5" s="3846"/>
      <c r="L5" s="3840"/>
      <c r="M5" s="2292"/>
      <c r="N5" s="3846"/>
      <c r="O5" s="3840"/>
      <c r="P5" s="2292"/>
      <c r="Q5" s="3846"/>
      <c r="R5" s="3840"/>
      <c r="S5" s="2292"/>
      <c r="T5" s="3846"/>
      <c r="U5" s="3840"/>
      <c r="V5" s="2292"/>
      <c r="W5" s="3846"/>
      <c r="X5" s="3840"/>
      <c r="Y5" s="2292"/>
      <c r="Z5" s="3846"/>
      <c r="AA5" s="3840"/>
      <c r="AB5" s="2292"/>
      <c r="AC5" s="3846"/>
      <c r="AD5" s="3840"/>
      <c r="AE5" s="2292"/>
      <c r="AF5" s="3846"/>
      <c r="AG5" s="3839"/>
      <c r="AH5" s="3845"/>
    </row>
    <row r="6" spans="1:37" ht="17.25" customHeight="1">
      <c r="A6" s="663" t="s">
        <v>244</v>
      </c>
      <c r="B6" s="531" t="s">
        <v>50</v>
      </c>
      <c r="C6" s="87">
        <v>408390</v>
      </c>
      <c r="D6" s="1924">
        <v>79.989736618921043</v>
      </c>
      <c r="E6" s="869">
        <v>42.050560756516759</v>
      </c>
      <c r="F6" s="87">
        <v>12805</v>
      </c>
      <c r="G6" s="1924">
        <v>87.812071330589845</v>
      </c>
      <c r="H6" s="869">
        <v>1.31828235109989</v>
      </c>
      <c r="I6" s="87">
        <v>257085</v>
      </c>
      <c r="J6" s="1924">
        <v>76.616460238177552</v>
      </c>
      <c r="K6" s="869">
        <v>26.47118786475945</v>
      </c>
      <c r="L6" s="87">
        <v>61500</v>
      </c>
      <c r="M6" s="1924">
        <v>93.680121858339689</v>
      </c>
      <c r="N6" s="869">
        <v>6.3325535323747824</v>
      </c>
      <c r="O6" s="87">
        <v>3775</v>
      </c>
      <c r="P6" s="1924">
        <v>80.688622754491007</v>
      </c>
      <c r="Q6" s="869">
        <v>0.38849326803873196</v>
      </c>
      <c r="R6" s="87">
        <v>122640</v>
      </c>
      <c r="S6" s="1924">
        <v>91.278524538918418</v>
      </c>
      <c r="T6" s="869">
        <v>12.627833128086428</v>
      </c>
      <c r="U6" s="87">
        <v>12195</v>
      </c>
      <c r="V6" s="1924">
        <v>90.500222651031621</v>
      </c>
      <c r="W6" s="869">
        <v>1.2555756454980911</v>
      </c>
      <c r="X6" s="87">
        <v>13100</v>
      </c>
      <c r="Y6" s="1924">
        <v>74.659524759245542</v>
      </c>
      <c r="Z6" s="869">
        <v>1.349069387183532</v>
      </c>
      <c r="AA6" s="87">
        <v>14415</v>
      </c>
      <c r="AB6" s="1924">
        <v>80.298557344176459</v>
      </c>
      <c r="AC6" s="869">
        <v>1.4843675992701721</v>
      </c>
      <c r="AD6" s="87">
        <v>65285</v>
      </c>
      <c r="AE6" s="1924">
        <v>75.945185081780323</v>
      </c>
      <c r="AF6" s="869">
        <v>6.7220764671721636</v>
      </c>
      <c r="AG6" s="87">
        <v>971190</v>
      </c>
      <c r="AH6" s="86">
        <v>80.911903077806187</v>
      </c>
      <c r="AI6" s="508"/>
      <c r="AJ6" s="508"/>
      <c r="AK6" s="508"/>
    </row>
    <row r="7" spans="1:37" ht="17.25" customHeight="1">
      <c r="A7" s="663" t="s">
        <v>243</v>
      </c>
      <c r="B7" s="531" t="s">
        <v>51</v>
      </c>
      <c r="C7" s="87">
        <v>102165</v>
      </c>
      <c r="D7" s="1924">
        <v>20.010263381078946</v>
      </c>
      <c r="E7" s="869">
        <v>44.590271261157064</v>
      </c>
      <c r="F7" s="87">
        <v>1775</v>
      </c>
      <c r="G7" s="1924">
        <v>12.187928669410152</v>
      </c>
      <c r="H7" s="869">
        <v>0.77559304279510288</v>
      </c>
      <c r="I7" s="87">
        <v>78465</v>
      </c>
      <c r="J7" s="1924">
        <v>23.383539761822451</v>
      </c>
      <c r="K7" s="869">
        <v>34.246120943630928</v>
      </c>
      <c r="L7" s="87">
        <v>4150</v>
      </c>
      <c r="M7" s="1924">
        <v>6.3198781416603191</v>
      </c>
      <c r="N7" s="869">
        <v>1.8108809986251444</v>
      </c>
      <c r="O7" s="87">
        <v>905</v>
      </c>
      <c r="P7" s="1924">
        <v>19.311377245508982</v>
      </c>
      <c r="Q7" s="869">
        <v>0.39412522095890712</v>
      </c>
      <c r="R7" s="87">
        <v>11720</v>
      </c>
      <c r="S7" s="1924">
        <v>8.721475461081587</v>
      </c>
      <c r="T7" s="869">
        <v>5.1144621696527945</v>
      </c>
      <c r="U7" s="87">
        <v>1280</v>
      </c>
      <c r="V7" s="1924">
        <v>9.499777348968383</v>
      </c>
      <c r="W7" s="869">
        <v>0.55867140955415406</v>
      </c>
      <c r="X7" s="87">
        <v>4445</v>
      </c>
      <c r="Y7" s="1924">
        <v>25.340475240754458</v>
      </c>
      <c r="Z7" s="869">
        <v>1.9409466861619711</v>
      </c>
      <c r="AA7" s="87">
        <v>3535</v>
      </c>
      <c r="AB7" s="1924">
        <v>19.701442655823538</v>
      </c>
      <c r="AC7" s="869">
        <v>1.5437662309320648</v>
      </c>
      <c r="AD7" s="87">
        <v>20680</v>
      </c>
      <c r="AE7" s="1924">
        <v>24.054814918219677</v>
      </c>
      <c r="AF7" s="869">
        <v>9.0251620365318725</v>
      </c>
      <c r="AG7" s="87">
        <v>229115</v>
      </c>
      <c r="AH7" s="86">
        <v>19.088096922193813</v>
      </c>
      <c r="AI7" s="508"/>
      <c r="AJ7" s="508"/>
      <c r="AK7" s="508"/>
    </row>
    <row r="8" spans="1:37" ht="17.25" customHeight="1" thickBot="1">
      <c r="A8" s="526" t="s">
        <v>46</v>
      </c>
      <c r="B8" s="526" t="s">
        <v>253</v>
      </c>
      <c r="C8" s="2712">
        <v>510555</v>
      </c>
      <c r="D8" s="2713">
        <v>100</v>
      </c>
      <c r="E8" s="2711">
        <v>42.535343159185643</v>
      </c>
      <c r="F8" s="2712">
        <v>14580</v>
      </c>
      <c r="G8" s="2713">
        <v>100</v>
      </c>
      <c r="H8" s="2711">
        <v>1.214693289944289</v>
      </c>
      <c r="I8" s="2712">
        <v>335550</v>
      </c>
      <c r="J8" s="2713">
        <v>100</v>
      </c>
      <c r="K8" s="2711">
        <v>27.955274626490144</v>
      </c>
      <c r="L8" s="2712">
        <v>65650</v>
      </c>
      <c r="M8" s="2713">
        <v>100</v>
      </c>
      <c r="N8" s="2711">
        <v>5.4694522966284342</v>
      </c>
      <c r="O8" s="2712">
        <v>4675</v>
      </c>
      <c r="P8" s="2713">
        <v>100</v>
      </c>
      <c r="Q8" s="2711">
        <v>0.38956830067074733</v>
      </c>
      <c r="R8" s="2712">
        <v>134360</v>
      </c>
      <c r="S8" s="2713">
        <v>100</v>
      </c>
      <c r="T8" s="2711">
        <v>11.193673597416652</v>
      </c>
      <c r="U8" s="2712">
        <v>13475</v>
      </c>
      <c r="V8" s="2713">
        <v>100</v>
      </c>
      <c r="W8" s="2711">
        <v>1.122549889486238</v>
      </c>
      <c r="X8" s="2712">
        <v>17550</v>
      </c>
      <c r="Y8" s="2713">
        <v>100</v>
      </c>
      <c r="Z8" s="2711">
        <v>1.4620474996729991</v>
      </c>
      <c r="AA8" s="2712">
        <v>17955</v>
      </c>
      <c r="AB8" s="2713">
        <v>100</v>
      </c>
      <c r="AC8" s="2711">
        <v>1.4957056676522511</v>
      </c>
      <c r="AD8" s="2712">
        <v>85960</v>
      </c>
      <c r="AE8" s="2713">
        <v>100</v>
      </c>
      <c r="AF8" s="2711">
        <v>7.161691672852605</v>
      </c>
      <c r="AG8" s="2712">
        <v>1200305</v>
      </c>
      <c r="AH8" s="90">
        <v>100</v>
      </c>
      <c r="AI8" s="508"/>
      <c r="AJ8" s="508"/>
      <c r="AK8" s="508"/>
    </row>
    <row r="9" spans="1:37" ht="20.25" customHeight="1" thickTop="1">
      <c r="A9" s="297" t="s">
        <v>39</v>
      </c>
      <c r="B9" s="297"/>
      <c r="C9" s="1933"/>
      <c r="D9" s="509"/>
      <c r="E9" s="1932"/>
      <c r="F9" s="1933"/>
      <c r="G9" s="509"/>
      <c r="H9" s="1932"/>
      <c r="I9" s="3839"/>
      <c r="J9" s="2219"/>
      <c r="K9" s="3838"/>
      <c r="L9" s="3839"/>
      <c r="M9" s="2219"/>
      <c r="N9" s="3838"/>
      <c r="O9" s="3839"/>
      <c r="P9" s="2219"/>
      <c r="Q9" s="3838"/>
      <c r="R9" s="3839"/>
      <c r="S9" s="2219"/>
      <c r="T9" s="3838"/>
      <c r="U9" s="3839"/>
      <c r="V9" s="2219"/>
      <c r="W9" s="3838"/>
      <c r="X9" s="3839"/>
      <c r="Y9" s="2219"/>
      <c r="Z9" s="3838"/>
      <c r="AA9" s="3839"/>
      <c r="AB9" s="2219"/>
      <c r="AC9" s="3838"/>
      <c r="AD9" s="3839"/>
      <c r="AE9" s="2219"/>
      <c r="AF9" s="3838"/>
      <c r="AG9" s="3839"/>
      <c r="AH9" s="3838"/>
      <c r="AI9" s="508"/>
      <c r="AJ9" s="508"/>
      <c r="AK9" s="508"/>
    </row>
    <row r="10" spans="1:37" ht="17.25" customHeight="1">
      <c r="A10" s="663" t="s">
        <v>244</v>
      </c>
      <c r="B10" s="531" t="s">
        <v>50</v>
      </c>
      <c r="C10" s="3048">
        <v>254945</v>
      </c>
      <c r="D10" s="1924">
        <v>93.139754933837978</v>
      </c>
      <c r="E10" s="869">
        <v>44.326369377138562</v>
      </c>
      <c r="F10" s="87">
        <v>5265</v>
      </c>
      <c r="G10" s="1924">
        <v>96.252285191956119</v>
      </c>
      <c r="H10" s="869">
        <v>0.91541018722007395</v>
      </c>
      <c r="I10" s="3048">
        <v>162850</v>
      </c>
      <c r="J10" s="1924">
        <v>93.72719424460432</v>
      </c>
      <c r="K10" s="869">
        <v>28.314428185940411</v>
      </c>
      <c r="L10" s="3048">
        <v>15815</v>
      </c>
      <c r="M10" s="1924">
        <v>98.499096967054868</v>
      </c>
      <c r="N10" s="869">
        <v>2.7498817703841767</v>
      </c>
      <c r="O10" s="3048">
        <v>2240</v>
      </c>
      <c r="P10" s="1924">
        <v>95.477815699658706</v>
      </c>
      <c r="Q10" s="869">
        <v>0.38911452972431637</v>
      </c>
      <c r="R10" s="3048">
        <v>72005</v>
      </c>
      <c r="S10" s="1924">
        <v>97.899416731247697</v>
      </c>
      <c r="T10" s="869">
        <v>12.519473113194426</v>
      </c>
      <c r="U10" s="3048">
        <v>6815</v>
      </c>
      <c r="V10" s="1924">
        <v>97.650429799426931</v>
      </c>
      <c r="W10" s="869">
        <v>1.1850780315464433</v>
      </c>
      <c r="X10" s="3048">
        <v>8170</v>
      </c>
      <c r="Y10" s="1924">
        <v>89.289617486338798</v>
      </c>
      <c r="Z10" s="869">
        <v>1.4204940607004757</v>
      </c>
      <c r="AA10" s="3048">
        <v>8840</v>
      </c>
      <c r="AB10" s="1924">
        <v>92.751494807510753</v>
      </c>
      <c r="AC10" s="869">
        <v>1.5373327398670265</v>
      </c>
      <c r="AD10" s="3048">
        <v>38205</v>
      </c>
      <c r="AE10" s="1924">
        <v>91.5438621714231</v>
      </c>
      <c r="AF10" s="869">
        <v>6.6424180042840852</v>
      </c>
      <c r="AG10" s="87">
        <v>575150</v>
      </c>
      <c r="AH10" s="86">
        <v>93.934573486419836</v>
      </c>
      <c r="AI10" s="508"/>
      <c r="AJ10" s="508"/>
      <c r="AK10" s="508"/>
    </row>
    <row r="11" spans="1:37" ht="17.25" customHeight="1">
      <c r="A11" s="663" t="s">
        <v>243</v>
      </c>
      <c r="B11" s="531" t="s">
        <v>51</v>
      </c>
      <c r="C11" s="3048">
        <v>18780</v>
      </c>
      <c r="D11" s="1924">
        <v>6.8602450661620189</v>
      </c>
      <c r="E11" s="869">
        <v>50.562765900156172</v>
      </c>
      <c r="F11" s="87">
        <v>205</v>
      </c>
      <c r="G11" s="1924">
        <v>3.7477148080438756</v>
      </c>
      <c r="H11" s="869">
        <v>0.55199526091873552</v>
      </c>
      <c r="I11" s="3048">
        <v>10900</v>
      </c>
      <c r="J11" s="1924">
        <v>6.2728057553956829</v>
      </c>
      <c r="K11" s="869">
        <v>29.347299262211212</v>
      </c>
      <c r="L11" s="3048">
        <v>240</v>
      </c>
      <c r="M11" s="1924">
        <v>1.5009030329451329</v>
      </c>
      <c r="N11" s="869">
        <v>0.64893101405568421</v>
      </c>
      <c r="O11" s="3048">
        <v>105</v>
      </c>
      <c r="P11" s="1924">
        <v>4.5221843003412969</v>
      </c>
      <c r="Q11" s="869">
        <v>0.28542193979212666</v>
      </c>
      <c r="R11" s="3048">
        <v>1545</v>
      </c>
      <c r="S11" s="1924">
        <v>2.1005832687522945</v>
      </c>
      <c r="T11" s="869">
        <v>4.1601594054607141</v>
      </c>
      <c r="U11" s="3048">
        <v>165</v>
      </c>
      <c r="V11" s="1924">
        <v>2.3495702005730661</v>
      </c>
      <c r="W11" s="869">
        <v>0.44159620873498839</v>
      </c>
      <c r="X11" s="3048">
        <v>980</v>
      </c>
      <c r="Y11" s="1924">
        <v>10.710382513661203</v>
      </c>
      <c r="Z11" s="869">
        <v>2.6388066131724917</v>
      </c>
      <c r="AA11" s="3048">
        <v>690</v>
      </c>
      <c r="AB11" s="1924">
        <v>7.2485051924892474</v>
      </c>
      <c r="AC11" s="869">
        <v>1.8606279282675429</v>
      </c>
      <c r="AD11" s="3048">
        <v>3530</v>
      </c>
      <c r="AE11" s="1924">
        <v>8.4561378285769049</v>
      </c>
      <c r="AF11" s="869">
        <v>9.50239646723033</v>
      </c>
      <c r="AG11" s="87">
        <v>37140</v>
      </c>
      <c r="AH11" s="86">
        <v>6.0654265135801664</v>
      </c>
      <c r="AI11" s="508"/>
      <c r="AJ11" s="508"/>
      <c r="AK11" s="508"/>
    </row>
    <row r="12" spans="1:37" ht="17.25" customHeight="1" thickBot="1">
      <c r="A12" s="526" t="s">
        <v>46</v>
      </c>
      <c r="B12" s="526" t="s">
        <v>253</v>
      </c>
      <c r="C12" s="2712">
        <v>273720</v>
      </c>
      <c r="D12" s="2713">
        <v>100</v>
      </c>
      <c r="E12" s="2711">
        <v>44.704633425337661</v>
      </c>
      <c r="F12" s="2712">
        <v>5470</v>
      </c>
      <c r="G12" s="2713">
        <v>100</v>
      </c>
      <c r="H12" s="2711">
        <v>0.89336752192588476</v>
      </c>
      <c r="I12" s="2712">
        <v>173750</v>
      </c>
      <c r="J12" s="2713">
        <v>100</v>
      </c>
      <c r="K12" s="2711">
        <v>28.377076222051645</v>
      </c>
      <c r="L12" s="2712">
        <v>16055</v>
      </c>
      <c r="M12" s="2713">
        <v>100</v>
      </c>
      <c r="N12" s="2711">
        <v>2.6224501461725653</v>
      </c>
      <c r="O12" s="2712">
        <v>2345</v>
      </c>
      <c r="P12" s="2713">
        <v>100</v>
      </c>
      <c r="Q12" s="2711">
        <v>0.38282513188195139</v>
      </c>
      <c r="R12" s="2712">
        <v>73550</v>
      </c>
      <c r="S12" s="2713">
        <v>100</v>
      </c>
      <c r="T12" s="2711">
        <v>12.012445083212203</v>
      </c>
      <c r="U12" s="2712">
        <v>6980</v>
      </c>
      <c r="V12" s="2713">
        <v>100</v>
      </c>
      <c r="W12" s="2711">
        <v>1.1399826879419883</v>
      </c>
      <c r="X12" s="2712">
        <v>9150</v>
      </c>
      <c r="Y12" s="2713">
        <v>100</v>
      </c>
      <c r="Z12" s="2711">
        <v>1.4943899132763887</v>
      </c>
      <c r="AA12" s="2712">
        <v>9535</v>
      </c>
      <c r="AB12" s="2713">
        <v>100</v>
      </c>
      <c r="AC12" s="2711">
        <v>1.5569419719414004</v>
      </c>
      <c r="AD12" s="2712">
        <v>41735</v>
      </c>
      <c r="AE12" s="2713">
        <v>100</v>
      </c>
      <c r="AF12" s="2711">
        <v>6.8158878962583085</v>
      </c>
      <c r="AG12" s="2712">
        <v>612290</v>
      </c>
      <c r="AH12" s="90">
        <v>100</v>
      </c>
      <c r="AI12" s="508"/>
      <c r="AJ12" s="508"/>
      <c r="AK12" s="508"/>
    </row>
    <row r="13" spans="1:37" ht="24" customHeight="1" thickTop="1">
      <c r="A13" s="297" t="s">
        <v>41</v>
      </c>
      <c r="B13" s="297"/>
      <c r="C13" s="1933"/>
      <c r="D13" s="509"/>
      <c r="E13" s="1932"/>
      <c r="F13" s="1933"/>
      <c r="G13" s="509"/>
      <c r="H13" s="1932"/>
      <c r="I13" s="3839"/>
      <c r="J13" s="2219"/>
      <c r="K13" s="3838"/>
      <c r="L13" s="3839"/>
      <c r="M13" s="2219"/>
      <c r="N13" s="3838"/>
      <c r="O13" s="3839"/>
      <c r="P13" s="2219"/>
      <c r="Q13" s="3838"/>
      <c r="R13" s="3839"/>
      <c r="S13" s="2219"/>
      <c r="T13" s="3838"/>
      <c r="U13" s="3839"/>
      <c r="V13" s="2219"/>
      <c r="W13" s="3838"/>
      <c r="X13" s="3839"/>
      <c r="Y13" s="2219"/>
      <c r="Z13" s="3838"/>
      <c r="AA13" s="3839"/>
      <c r="AB13" s="2219"/>
      <c r="AC13" s="3838"/>
      <c r="AD13" s="3839"/>
      <c r="AE13" s="2219"/>
      <c r="AF13" s="3838"/>
      <c r="AG13" s="3839"/>
      <c r="AH13" s="3838"/>
      <c r="AI13" s="508"/>
      <c r="AJ13" s="508"/>
      <c r="AK13" s="508"/>
    </row>
    <row r="14" spans="1:37" ht="17.25" customHeight="1">
      <c r="A14" s="663" t="s">
        <v>244</v>
      </c>
      <c r="B14" s="531" t="s">
        <v>50</v>
      </c>
      <c r="C14" s="3048">
        <v>7335</v>
      </c>
      <c r="D14" s="1924">
        <v>19.701364271135461</v>
      </c>
      <c r="E14" s="869">
        <v>31.066316591852289</v>
      </c>
      <c r="F14" s="87">
        <v>225</v>
      </c>
      <c r="G14" s="1924">
        <v>35.75949367088608</v>
      </c>
      <c r="H14" s="869">
        <v>0.95705937155924448</v>
      </c>
      <c r="I14" s="3048">
        <v>7880</v>
      </c>
      <c r="J14" s="1924">
        <v>28.347844858602578</v>
      </c>
      <c r="K14" s="869">
        <v>33.365799949182687</v>
      </c>
      <c r="L14" s="3048">
        <v>570</v>
      </c>
      <c r="M14" s="1924">
        <v>45.468998410174883</v>
      </c>
      <c r="N14" s="869">
        <v>2.4222918607605655</v>
      </c>
      <c r="O14" s="3048">
        <v>70</v>
      </c>
      <c r="P14" s="1924">
        <v>23.611111111111111</v>
      </c>
      <c r="Q14" s="869">
        <v>0.28796476666384352</v>
      </c>
      <c r="R14" s="3048">
        <v>3630</v>
      </c>
      <c r="S14" s="1924">
        <v>58.829252472839308</v>
      </c>
      <c r="T14" s="869">
        <v>15.363767256712119</v>
      </c>
      <c r="U14" s="3048">
        <v>160</v>
      </c>
      <c r="V14" s="1924">
        <v>41.732283464566926</v>
      </c>
      <c r="W14" s="869">
        <v>0.67332938087575167</v>
      </c>
      <c r="X14" s="3048">
        <v>305</v>
      </c>
      <c r="Y14" s="1924">
        <v>24.059561128526646</v>
      </c>
      <c r="Z14" s="869">
        <v>1.3000762259676464</v>
      </c>
      <c r="AA14" s="3048">
        <v>390</v>
      </c>
      <c r="AB14" s="1924">
        <v>30.629921259842519</v>
      </c>
      <c r="AC14" s="869">
        <v>1.6473278563563989</v>
      </c>
      <c r="AD14" s="3048">
        <v>3050</v>
      </c>
      <c r="AE14" s="1924">
        <v>36.073329390892958</v>
      </c>
      <c r="AF14" s="869">
        <v>12.916066740069452</v>
      </c>
      <c r="AG14" s="87">
        <v>23615</v>
      </c>
      <c r="AH14" s="86">
        <v>27.860825654518212</v>
      </c>
      <c r="AI14" s="508"/>
      <c r="AJ14" s="508"/>
      <c r="AK14" s="508"/>
    </row>
    <row r="15" spans="1:37" ht="17.25" customHeight="1">
      <c r="A15" s="663" t="s">
        <v>243</v>
      </c>
      <c r="B15" s="531" t="s">
        <v>51</v>
      </c>
      <c r="C15" s="3048">
        <v>29900</v>
      </c>
      <c r="D15" s="1924">
        <v>80.298635728864539</v>
      </c>
      <c r="E15" s="869">
        <v>48.901754902441816</v>
      </c>
      <c r="F15" s="87">
        <v>405</v>
      </c>
      <c r="G15" s="1924">
        <v>64.240506329113927</v>
      </c>
      <c r="H15" s="869">
        <v>0.66401714014686886</v>
      </c>
      <c r="I15" s="3048">
        <v>19915</v>
      </c>
      <c r="J15" s="1924">
        <v>71.652155141397429</v>
      </c>
      <c r="K15" s="869">
        <v>32.5711855813421</v>
      </c>
      <c r="L15" s="3048">
        <v>685</v>
      </c>
      <c r="M15" s="1924">
        <v>54.531001589825124</v>
      </c>
      <c r="N15" s="869">
        <v>1.1219599954205715</v>
      </c>
      <c r="O15" s="3048">
        <v>220</v>
      </c>
      <c r="P15" s="1924">
        <v>76.388888888888886</v>
      </c>
      <c r="Q15" s="869">
        <v>0.35981224342933776</v>
      </c>
      <c r="R15" s="3048">
        <v>2540</v>
      </c>
      <c r="S15" s="1924">
        <v>41.170747527160692</v>
      </c>
      <c r="T15" s="869">
        <v>4.1525603912140392</v>
      </c>
      <c r="U15" s="3048">
        <v>220</v>
      </c>
      <c r="V15" s="1924">
        <v>58.267716535433067</v>
      </c>
      <c r="W15" s="869">
        <v>0.36308326382414996</v>
      </c>
      <c r="X15" s="3048">
        <v>970</v>
      </c>
      <c r="Y15" s="1924">
        <v>75.940438871473361</v>
      </c>
      <c r="Z15" s="869">
        <v>1.5848093812864921</v>
      </c>
      <c r="AA15" s="3048">
        <v>880</v>
      </c>
      <c r="AB15" s="1924">
        <v>69.370078740157481</v>
      </c>
      <c r="AC15" s="869">
        <v>1.4408844839147572</v>
      </c>
      <c r="AD15" s="3048">
        <v>5405</v>
      </c>
      <c r="AE15" s="1924">
        <v>63.926670609107042</v>
      </c>
      <c r="AF15" s="869">
        <v>8.8399326169798673</v>
      </c>
      <c r="AG15" s="87">
        <v>61145</v>
      </c>
      <c r="AH15" s="86">
        <v>72.139174345481791</v>
      </c>
      <c r="AI15" s="508"/>
      <c r="AJ15" s="508"/>
      <c r="AK15" s="508"/>
    </row>
    <row r="16" spans="1:37" ht="17.25" customHeight="1" thickBot="1">
      <c r="A16" s="526" t="s">
        <v>46</v>
      </c>
      <c r="B16" s="526" t="s">
        <v>253</v>
      </c>
      <c r="C16" s="2712">
        <v>37235</v>
      </c>
      <c r="D16" s="2713">
        <v>100</v>
      </c>
      <c r="E16" s="2711">
        <v>43.932654530009316</v>
      </c>
      <c r="F16" s="2712">
        <v>630</v>
      </c>
      <c r="G16" s="2713">
        <v>100</v>
      </c>
      <c r="H16" s="2711">
        <v>0.74566112533478068</v>
      </c>
      <c r="I16" s="2712">
        <v>27795</v>
      </c>
      <c r="J16" s="2713">
        <v>100</v>
      </c>
      <c r="K16" s="2711">
        <v>32.792571704991921</v>
      </c>
      <c r="L16" s="2712">
        <v>1260</v>
      </c>
      <c r="M16" s="2713">
        <v>100</v>
      </c>
      <c r="N16" s="2711">
        <v>1.4842431893530916</v>
      </c>
      <c r="O16" s="2712">
        <v>290</v>
      </c>
      <c r="P16" s="2713">
        <v>100</v>
      </c>
      <c r="Q16" s="2711">
        <v>0.33979494319053294</v>
      </c>
      <c r="R16" s="2712">
        <v>6165</v>
      </c>
      <c r="S16" s="2713">
        <v>100</v>
      </c>
      <c r="T16" s="2711">
        <v>7.2760951897778359</v>
      </c>
      <c r="U16" s="2712">
        <v>380</v>
      </c>
      <c r="V16" s="2713">
        <v>100</v>
      </c>
      <c r="W16" s="2711">
        <v>0.4495203935958092</v>
      </c>
      <c r="X16" s="2712">
        <v>1275</v>
      </c>
      <c r="Y16" s="2713">
        <v>100</v>
      </c>
      <c r="Z16" s="2711">
        <v>1.5054803733025</v>
      </c>
      <c r="AA16" s="2712">
        <v>1270</v>
      </c>
      <c r="AB16" s="2713">
        <v>100</v>
      </c>
      <c r="AC16" s="2711">
        <v>1.4984013119860307</v>
      </c>
      <c r="AD16" s="2712">
        <v>8455</v>
      </c>
      <c r="AE16" s="2713">
        <v>100</v>
      </c>
      <c r="AF16" s="2711">
        <v>9.9755772384581807</v>
      </c>
      <c r="AG16" s="2712">
        <v>84755</v>
      </c>
      <c r="AH16" s="90">
        <v>100</v>
      </c>
      <c r="AI16" s="508"/>
      <c r="AJ16" s="508"/>
      <c r="AK16" s="508"/>
    </row>
    <row r="17" spans="1:37" ht="24" customHeight="1" thickTop="1">
      <c r="A17" s="297" t="s">
        <v>43</v>
      </c>
      <c r="B17" s="297"/>
      <c r="C17" s="1933"/>
      <c r="D17" s="509"/>
      <c r="E17" s="1932"/>
      <c r="F17" s="1933"/>
      <c r="G17" s="509"/>
      <c r="H17" s="1932"/>
      <c r="I17" s="3839"/>
      <c r="J17" s="2219"/>
      <c r="K17" s="3838"/>
      <c r="L17" s="3839"/>
      <c r="M17" s="2219"/>
      <c r="N17" s="3838"/>
      <c r="O17" s="3839"/>
      <c r="P17" s="2219"/>
      <c r="Q17" s="3838"/>
      <c r="R17" s="3839"/>
      <c r="S17" s="2219"/>
      <c r="T17" s="3838"/>
      <c r="U17" s="3839"/>
      <c r="V17" s="2219"/>
      <c r="W17" s="3838"/>
      <c r="X17" s="3839"/>
      <c r="Y17" s="2219"/>
      <c r="Z17" s="3838"/>
      <c r="AA17" s="3839"/>
      <c r="AB17" s="2219"/>
      <c r="AC17" s="3838"/>
      <c r="AD17" s="3839"/>
      <c r="AE17" s="2219"/>
      <c r="AF17" s="3838"/>
      <c r="AG17" s="3839"/>
      <c r="AH17" s="3838"/>
      <c r="AI17" s="508"/>
      <c r="AJ17" s="508"/>
      <c r="AK17" s="508"/>
    </row>
    <row r="18" spans="1:37" ht="17.25" customHeight="1">
      <c r="A18" s="663" t="s">
        <v>244</v>
      </c>
      <c r="B18" s="531" t="s">
        <v>50</v>
      </c>
      <c r="C18" s="3048">
        <v>13675</v>
      </c>
      <c r="D18" s="1924">
        <v>86.311139160618495</v>
      </c>
      <c r="E18" s="869">
        <v>49.552520018841264</v>
      </c>
      <c r="F18" s="87">
        <v>505</v>
      </c>
      <c r="G18" s="1924">
        <v>88.556338028169009</v>
      </c>
      <c r="H18" s="869">
        <v>1.8225298018044134</v>
      </c>
      <c r="I18" s="3048">
        <v>5400</v>
      </c>
      <c r="J18" s="1924">
        <v>74.118292850281321</v>
      </c>
      <c r="K18" s="869">
        <v>19.569549621363091</v>
      </c>
      <c r="L18" s="3048">
        <v>780</v>
      </c>
      <c r="M18" s="1924">
        <v>88.737201365187715</v>
      </c>
      <c r="N18" s="869">
        <v>2.8261893546867642</v>
      </c>
      <c r="O18" s="3048">
        <v>210</v>
      </c>
      <c r="P18" s="1924">
        <v>82.608695652173907</v>
      </c>
      <c r="Q18" s="869">
        <v>0.75727381426863294</v>
      </c>
      <c r="R18" s="3048">
        <v>3370</v>
      </c>
      <c r="S18" s="1924">
        <v>90.394419103836867</v>
      </c>
      <c r="T18" s="869">
        <v>12.206964020435523</v>
      </c>
      <c r="U18" s="3048">
        <v>90</v>
      </c>
      <c r="V18" s="1924">
        <v>76.033057851239676</v>
      </c>
      <c r="W18" s="869">
        <v>0.33334541106561832</v>
      </c>
      <c r="X18" s="3048">
        <v>415</v>
      </c>
      <c r="Y18" s="1924">
        <v>76.094890510948915</v>
      </c>
      <c r="Z18" s="869">
        <v>1.5109243088517699</v>
      </c>
      <c r="AA18" s="3048">
        <v>470</v>
      </c>
      <c r="AB18" s="1924">
        <v>80.17094017094017</v>
      </c>
      <c r="AC18" s="869">
        <v>1.6993369324975545</v>
      </c>
      <c r="AD18" s="3048">
        <v>2685</v>
      </c>
      <c r="AE18" s="1924">
        <v>83.869959362300719</v>
      </c>
      <c r="AF18" s="869">
        <v>9.7213667161853685</v>
      </c>
      <c r="AG18" s="87">
        <v>27600</v>
      </c>
      <c r="AH18" s="86">
        <v>83.602932267054413</v>
      </c>
      <c r="AI18" s="508"/>
      <c r="AJ18" s="508"/>
      <c r="AK18" s="508"/>
    </row>
    <row r="19" spans="1:37" ht="17.25" customHeight="1">
      <c r="A19" s="663" t="s">
        <v>243</v>
      </c>
      <c r="B19" s="531" t="s">
        <v>51</v>
      </c>
      <c r="C19" s="3048">
        <v>2170</v>
      </c>
      <c r="D19" s="1924">
        <v>13.688860839381508</v>
      </c>
      <c r="E19" s="869">
        <v>40.070201367079257</v>
      </c>
      <c r="F19" s="87">
        <v>65</v>
      </c>
      <c r="G19" s="1924">
        <v>11.443661971830986</v>
      </c>
      <c r="H19" s="869">
        <v>1.2008128579346018</v>
      </c>
      <c r="I19" s="3048">
        <v>1885</v>
      </c>
      <c r="J19" s="1924">
        <v>25.881707149718675</v>
      </c>
      <c r="K19" s="869">
        <v>34.842046924071681</v>
      </c>
      <c r="L19" s="3048">
        <v>100</v>
      </c>
      <c r="M19" s="1924">
        <v>11.262798634812286</v>
      </c>
      <c r="N19" s="869">
        <v>1.8289303528542398</v>
      </c>
      <c r="O19" s="3048">
        <v>45</v>
      </c>
      <c r="P19" s="1924">
        <v>17.391304347826086</v>
      </c>
      <c r="Q19" s="869">
        <v>0.81285793460188438</v>
      </c>
      <c r="R19" s="3048">
        <v>360</v>
      </c>
      <c r="S19" s="1924">
        <v>9.6055808961631328</v>
      </c>
      <c r="T19" s="869">
        <v>6.613707740624422</v>
      </c>
      <c r="U19" s="3048">
        <v>30</v>
      </c>
      <c r="V19" s="1924">
        <v>23.966942148760332</v>
      </c>
      <c r="W19" s="869">
        <v>0.53574727507851472</v>
      </c>
      <c r="X19" s="3048">
        <v>130</v>
      </c>
      <c r="Y19" s="1924">
        <v>23.905109489051096</v>
      </c>
      <c r="Z19" s="869">
        <v>2.4200997598374281</v>
      </c>
      <c r="AA19" s="3048">
        <v>115</v>
      </c>
      <c r="AB19" s="1924">
        <v>19.82905982905983</v>
      </c>
      <c r="AC19" s="869">
        <v>2.1429891003140589</v>
      </c>
      <c r="AD19" s="3048">
        <v>515</v>
      </c>
      <c r="AE19" s="1924">
        <v>16.130040637699281</v>
      </c>
      <c r="AF19" s="869">
        <v>9.5326066876039164</v>
      </c>
      <c r="AG19" s="87">
        <v>5415</v>
      </c>
      <c r="AH19" s="86">
        <v>16.397067732945594</v>
      </c>
      <c r="AI19" s="508"/>
      <c r="AJ19" s="508"/>
      <c r="AK19" s="508"/>
    </row>
    <row r="20" spans="1:37" ht="17.25" customHeight="1" thickBot="1">
      <c r="A20" s="526" t="s">
        <v>46</v>
      </c>
      <c r="B20" s="526" t="s">
        <v>253</v>
      </c>
      <c r="C20" s="2712">
        <v>15845</v>
      </c>
      <c r="D20" s="2713">
        <v>100</v>
      </c>
      <c r="E20" s="2711">
        <v>47.997697806858113</v>
      </c>
      <c r="F20" s="2712">
        <v>570</v>
      </c>
      <c r="G20" s="2713">
        <v>100</v>
      </c>
      <c r="H20" s="2711">
        <v>1.720586453410881</v>
      </c>
      <c r="I20" s="2712">
        <v>7285</v>
      </c>
      <c r="J20" s="2713">
        <v>100</v>
      </c>
      <c r="K20" s="2711">
        <v>22.073791348600508</v>
      </c>
      <c r="L20" s="2712">
        <v>880</v>
      </c>
      <c r="M20" s="2713">
        <v>100</v>
      </c>
      <c r="N20" s="2711">
        <v>2.6626681206833878</v>
      </c>
      <c r="O20" s="2712">
        <v>255</v>
      </c>
      <c r="P20" s="2713">
        <v>100</v>
      </c>
      <c r="Q20" s="2711">
        <v>0.76638798012843812</v>
      </c>
      <c r="R20" s="2712">
        <v>3725</v>
      </c>
      <c r="S20" s="2713">
        <v>100</v>
      </c>
      <c r="T20" s="2711">
        <v>11.289833999757663</v>
      </c>
      <c r="U20" s="2712">
        <v>120</v>
      </c>
      <c r="V20" s="2713">
        <v>100</v>
      </c>
      <c r="W20" s="2711">
        <v>0.36653338180055739</v>
      </c>
      <c r="X20" s="2712">
        <v>550</v>
      </c>
      <c r="Y20" s="2713">
        <v>100</v>
      </c>
      <c r="Z20" s="2711">
        <v>1.6600024233612021</v>
      </c>
      <c r="AA20" s="2712">
        <v>585</v>
      </c>
      <c r="AB20" s="2713">
        <v>100</v>
      </c>
      <c r="AC20" s="2711">
        <v>1.772082878953108</v>
      </c>
      <c r="AD20" s="2712">
        <v>3200</v>
      </c>
      <c r="AE20" s="2713">
        <v>100</v>
      </c>
      <c r="AF20" s="2711">
        <v>9.6904156064461411</v>
      </c>
      <c r="AG20" s="2712">
        <v>33010</v>
      </c>
      <c r="AH20" s="90">
        <v>100</v>
      </c>
      <c r="AI20" s="508"/>
      <c r="AJ20" s="508"/>
      <c r="AK20" s="508"/>
    </row>
    <row r="21" spans="1:37" ht="22.5" customHeight="1" thickTop="1">
      <c r="A21" s="297" t="s">
        <v>45</v>
      </c>
      <c r="B21" s="297"/>
      <c r="C21" s="1933"/>
      <c r="D21" s="509"/>
      <c r="E21" s="1932"/>
      <c r="F21" s="1933"/>
      <c r="G21" s="509"/>
      <c r="H21" s="1932"/>
      <c r="I21" s="3840"/>
      <c r="J21" s="2219"/>
      <c r="K21" s="3838"/>
      <c r="L21" s="3840"/>
      <c r="M21" s="2219"/>
      <c r="N21" s="3838"/>
      <c r="O21" s="3840"/>
      <c r="P21" s="2219"/>
      <c r="Q21" s="3838"/>
      <c r="R21" s="3840"/>
      <c r="S21" s="2219"/>
      <c r="T21" s="3838"/>
      <c r="U21" s="3840"/>
      <c r="V21" s="2219"/>
      <c r="W21" s="3838"/>
      <c r="X21" s="3840"/>
      <c r="Y21" s="2219"/>
      <c r="Z21" s="3838"/>
      <c r="AA21" s="3840"/>
      <c r="AB21" s="2219"/>
      <c r="AC21" s="3838"/>
      <c r="AD21" s="3840"/>
      <c r="AE21" s="2219"/>
      <c r="AF21" s="3838"/>
      <c r="AG21" s="3839"/>
      <c r="AH21" s="3838"/>
      <c r="AI21" s="508"/>
      <c r="AJ21" s="508"/>
      <c r="AK21" s="508"/>
    </row>
    <row r="22" spans="1:37" ht="17.25" customHeight="1">
      <c r="A22" s="663" t="s">
        <v>244</v>
      </c>
      <c r="B22" s="531" t="s">
        <v>50</v>
      </c>
      <c r="C22" s="3048">
        <v>132435</v>
      </c>
      <c r="D22" s="1924">
        <v>72.072925170068032</v>
      </c>
      <c r="E22" s="869">
        <v>38.406370804731708</v>
      </c>
      <c r="F22" s="87">
        <v>6810</v>
      </c>
      <c r="G22" s="1924">
        <v>86.080910240202286</v>
      </c>
      <c r="H22" s="869">
        <v>1.9746362626622933</v>
      </c>
      <c r="I22" s="3048">
        <v>80955</v>
      </c>
      <c r="J22" s="1924">
        <v>63.885666485159845</v>
      </c>
      <c r="K22" s="869">
        <v>23.476972243730842</v>
      </c>
      <c r="L22" s="3048">
        <v>44335</v>
      </c>
      <c r="M22" s="1924">
        <v>93.419167228590695</v>
      </c>
      <c r="N22" s="869">
        <v>12.85674099465523</v>
      </c>
      <c r="O22" s="3048">
        <v>1260</v>
      </c>
      <c r="P22" s="1924">
        <v>70.240089335566722</v>
      </c>
      <c r="Q22" s="869">
        <v>0.3648248521705339</v>
      </c>
      <c r="R22" s="3048">
        <v>43635</v>
      </c>
      <c r="S22" s="1924">
        <v>85.708954490994444</v>
      </c>
      <c r="T22" s="869">
        <v>12.654898310147525</v>
      </c>
      <c r="U22" s="3048">
        <v>5125</v>
      </c>
      <c r="V22" s="1924">
        <v>85.564085447263011</v>
      </c>
      <c r="W22" s="869">
        <v>1.4868497751020087</v>
      </c>
      <c r="X22" s="3048">
        <v>4210</v>
      </c>
      <c r="Y22" s="1924">
        <v>64</v>
      </c>
      <c r="Z22" s="869">
        <v>1.2203362304718652</v>
      </c>
      <c r="AA22" s="3048">
        <v>4715</v>
      </c>
      <c r="AB22" s="1924">
        <v>71.835491241431839</v>
      </c>
      <c r="AC22" s="869">
        <v>1.3676581898539251</v>
      </c>
      <c r="AD22" s="3048">
        <v>21345</v>
      </c>
      <c r="AE22" s="1924">
        <v>65.531849577897162</v>
      </c>
      <c r="AF22" s="869">
        <v>6.1907123364740757</v>
      </c>
      <c r="AG22" s="87">
        <v>344825</v>
      </c>
      <c r="AH22" s="86">
        <v>73.32852731773292</v>
      </c>
      <c r="AI22" s="508"/>
      <c r="AJ22" s="508"/>
      <c r="AK22" s="508"/>
    </row>
    <row r="23" spans="1:37" ht="17.25" customHeight="1">
      <c r="A23" s="663" t="s">
        <v>243</v>
      </c>
      <c r="B23" s="531" t="s">
        <v>51</v>
      </c>
      <c r="C23" s="3048">
        <v>51315</v>
      </c>
      <c r="D23" s="1924">
        <v>27.927074829931975</v>
      </c>
      <c r="E23" s="869">
        <v>40.914998285773514</v>
      </c>
      <c r="F23" s="87">
        <v>1100</v>
      </c>
      <c r="G23" s="1924">
        <v>13.919089759797723</v>
      </c>
      <c r="H23" s="869">
        <v>0.87784342335015664</v>
      </c>
      <c r="I23" s="3048">
        <v>45765</v>
      </c>
      <c r="J23" s="1924">
        <v>36.114333514840155</v>
      </c>
      <c r="K23" s="869">
        <v>36.487510066097386</v>
      </c>
      <c r="L23" s="3048">
        <v>3125</v>
      </c>
      <c r="M23" s="1924">
        <v>6.5808327714093044</v>
      </c>
      <c r="N23" s="869">
        <v>2.4900136340804173</v>
      </c>
      <c r="O23" s="3048">
        <v>535</v>
      </c>
      <c r="P23" s="1924">
        <v>29.759910664433274</v>
      </c>
      <c r="Q23" s="869">
        <v>0.42496870540021209</v>
      </c>
      <c r="R23" s="3048">
        <v>7275</v>
      </c>
      <c r="S23" s="1924">
        <v>14.29104550900556</v>
      </c>
      <c r="T23" s="869">
        <v>5.8012613517672476</v>
      </c>
      <c r="U23" s="3048">
        <v>865</v>
      </c>
      <c r="V23" s="1924">
        <v>14.435914552736984</v>
      </c>
      <c r="W23" s="869">
        <v>0.68967716730053186</v>
      </c>
      <c r="X23" s="3048">
        <v>2365</v>
      </c>
      <c r="Y23" s="1924">
        <v>36</v>
      </c>
      <c r="Z23" s="869">
        <v>1.8872437630061953</v>
      </c>
      <c r="AA23" s="3048">
        <v>1850</v>
      </c>
      <c r="AB23" s="1924">
        <v>28.164508758568164</v>
      </c>
      <c r="AC23" s="869">
        <v>1.4742347772701541</v>
      </c>
      <c r="AD23" s="3048">
        <v>11230</v>
      </c>
      <c r="AE23" s="1924">
        <v>34.468150422102838</v>
      </c>
      <c r="AF23" s="869">
        <v>8.9522488259541859</v>
      </c>
      <c r="AG23" s="87">
        <v>125420</v>
      </c>
      <c r="AH23" s="86">
        <v>26.671472682267076</v>
      </c>
      <c r="AI23" s="508"/>
      <c r="AJ23" s="508"/>
      <c r="AK23" s="508"/>
    </row>
    <row r="24" spans="1:37" ht="18" customHeight="1" thickBot="1">
      <c r="A24" s="526" t="s">
        <v>46</v>
      </c>
      <c r="B24" s="526" t="s">
        <v>253</v>
      </c>
      <c r="C24" s="2703">
        <v>183750</v>
      </c>
      <c r="D24" s="2704">
        <v>100</v>
      </c>
      <c r="E24" s="2702">
        <v>39.075458698037615</v>
      </c>
      <c r="F24" s="2703">
        <v>7910</v>
      </c>
      <c r="G24" s="2704">
        <v>100</v>
      </c>
      <c r="H24" s="2702">
        <v>1.6821054601440955</v>
      </c>
      <c r="I24" s="2703">
        <v>126715</v>
      </c>
      <c r="J24" s="2704">
        <v>100</v>
      </c>
      <c r="K24" s="2702">
        <v>26.947074284839363</v>
      </c>
      <c r="L24" s="2703">
        <v>47455</v>
      </c>
      <c r="M24" s="2704">
        <v>100</v>
      </c>
      <c r="N24" s="2702">
        <v>10.091782138634411</v>
      </c>
      <c r="O24" s="2703">
        <v>1790</v>
      </c>
      <c r="P24" s="2704">
        <v>100</v>
      </c>
      <c r="Q24" s="2702">
        <v>0.38086610355475031</v>
      </c>
      <c r="R24" s="2703">
        <v>50915</v>
      </c>
      <c r="S24" s="2704">
        <v>100</v>
      </c>
      <c r="T24" s="2702">
        <v>10.826932401051369</v>
      </c>
      <c r="U24" s="2703">
        <v>5990</v>
      </c>
      <c r="V24" s="2704">
        <v>100</v>
      </c>
      <c r="W24" s="2702">
        <v>1.2742321007817219</v>
      </c>
      <c r="X24" s="2703">
        <v>6575</v>
      </c>
      <c r="Y24" s="2704">
        <v>100</v>
      </c>
      <c r="Z24" s="2702">
        <v>1.3982102908277405</v>
      </c>
      <c r="AA24" s="2703">
        <v>6565</v>
      </c>
      <c r="AB24" s="2704">
        <v>100</v>
      </c>
      <c r="AC24" s="2702">
        <v>1.396083735252337</v>
      </c>
      <c r="AD24" s="2703">
        <v>32575</v>
      </c>
      <c r="AE24" s="2704">
        <v>100</v>
      </c>
      <c r="AF24" s="2702">
        <v>6.9272547868766008</v>
      </c>
      <c r="AG24" s="2703">
        <v>470245</v>
      </c>
      <c r="AH24" s="3851">
        <v>100</v>
      </c>
      <c r="AI24" s="508"/>
      <c r="AJ24" s="508"/>
      <c r="AK24" s="508"/>
    </row>
    <row r="25" spans="1:37" ht="20.25" customHeight="1" thickTop="1">
      <c r="B25" s="1905"/>
      <c r="C25" s="1904"/>
      <c r="D25" s="1904"/>
      <c r="E25" s="1904"/>
      <c r="F25" s="1904"/>
      <c r="G25" s="1904"/>
      <c r="H25" s="1904"/>
      <c r="I25" s="1904"/>
      <c r="J25" s="1904"/>
      <c r="K25" s="1904"/>
      <c r="L25" s="1904"/>
      <c r="M25" s="1904"/>
      <c r="N25" s="1904"/>
      <c r="O25" s="1904"/>
      <c r="P25" s="1904"/>
      <c r="Q25" s="1904"/>
      <c r="R25" s="1904"/>
      <c r="S25" s="1904"/>
      <c r="T25" s="1904"/>
      <c r="U25" s="1904"/>
      <c r="V25" s="1904"/>
      <c r="W25" s="1904"/>
      <c r="X25" s="1904"/>
      <c r="Y25" s="1904"/>
      <c r="Z25" s="1904"/>
      <c r="AA25" s="1904"/>
      <c r="AB25" s="1904"/>
      <c r="AC25" s="1904"/>
      <c r="AD25" s="1904"/>
      <c r="AE25" s="1904"/>
      <c r="AF25" s="1904"/>
      <c r="AG25" s="1904"/>
      <c r="AH25" s="1904"/>
      <c r="AI25" s="508"/>
      <c r="AJ25" s="508"/>
      <c r="AK25" s="508"/>
    </row>
  </sheetData>
  <mergeCells count="1">
    <mergeCell ref="A1:AH1"/>
  </mergeCells>
  <pageMargins left="0.75" right="0.75" top="1" bottom="1" header="0.5" footer="0.5"/>
  <pageSetup paperSize="9" scale="23" orientation="landscape"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23A44-E55B-4BDD-9C3A-5CCBBD895EE8}">
  <sheetPr>
    <tabColor theme="2"/>
  </sheetPr>
  <dimension ref="A1:AK35"/>
  <sheetViews>
    <sheetView showGridLines="0" topLeftCell="C1" zoomScale="50" zoomScaleNormal="50" zoomScaleSheetLayoutView="70" workbookViewId="0">
      <selection activeCell="W32" sqref="W32"/>
    </sheetView>
  </sheetViews>
  <sheetFormatPr defaultColWidth="9.109375" defaultRowHeight="15"/>
  <cols>
    <col min="1" max="1" width="9.109375" style="11"/>
    <col min="2" max="2" width="44.44140625" style="11" bestFit="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2" width="9.44140625" style="11" customWidth="1"/>
    <col min="23" max="32" width="9.109375" style="11"/>
    <col min="33" max="33" width="12.109375" style="11" bestFit="1" customWidth="1"/>
    <col min="34" max="34" width="9.109375" style="11"/>
    <col min="35" max="35" width="11.109375" style="11" bestFit="1" customWidth="1"/>
    <col min="36" max="16384" width="9.109375" style="11"/>
  </cols>
  <sheetData>
    <row r="1" spans="1:37" ht="19.8" thickBot="1">
      <c r="A1" s="496" t="s">
        <v>556</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3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row>
    <row r="3" spans="1:37" ht="17.399999999999999" thickBot="1">
      <c r="C3" s="1967" t="s">
        <v>530</v>
      </c>
      <c r="D3" s="1969"/>
      <c r="E3" s="1968"/>
      <c r="F3" s="2051" t="s">
        <v>528</v>
      </c>
      <c r="G3" s="1969"/>
      <c r="H3" s="1968"/>
      <c r="I3" s="3886" t="s">
        <v>526</v>
      </c>
      <c r="J3" s="644"/>
      <c r="K3" s="643"/>
      <c r="L3" s="3886" t="s">
        <v>524</v>
      </c>
      <c r="M3" s="644"/>
      <c r="N3" s="643"/>
      <c r="O3" s="3886" t="s">
        <v>522</v>
      </c>
      <c r="P3" s="644"/>
      <c r="Q3" s="643"/>
      <c r="R3" s="3885" t="s">
        <v>520</v>
      </c>
      <c r="S3" s="3884"/>
      <c r="T3" s="3883"/>
      <c r="U3" s="3885" t="s">
        <v>518</v>
      </c>
      <c r="V3" s="3884"/>
      <c r="W3" s="3883"/>
      <c r="X3" s="3885" t="s">
        <v>516</v>
      </c>
      <c r="Y3" s="3884"/>
      <c r="Z3" s="3883"/>
      <c r="AA3" s="3885" t="s">
        <v>515</v>
      </c>
      <c r="AB3" s="3884"/>
      <c r="AC3" s="3883"/>
      <c r="AD3" s="3885" t="s">
        <v>513</v>
      </c>
      <c r="AE3" s="3884"/>
      <c r="AF3" s="3883"/>
      <c r="AG3" s="642" t="s">
        <v>15</v>
      </c>
      <c r="AH3" s="2212"/>
    </row>
    <row r="4" spans="1:37" ht="16.8" thickTop="1" thickBot="1">
      <c r="C4" s="823" t="s">
        <v>8</v>
      </c>
      <c r="D4" s="821" t="s">
        <v>9</v>
      </c>
      <c r="E4" s="9" t="s">
        <v>10</v>
      </c>
      <c r="F4" s="82" t="s">
        <v>8</v>
      </c>
      <c r="G4" s="821" t="s">
        <v>9</v>
      </c>
      <c r="H4" s="9" t="s">
        <v>10</v>
      </c>
      <c r="I4" s="82" t="s">
        <v>8</v>
      </c>
      <c r="J4" s="821" t="s">
        <v>9</v>
      </c>
      <c r="K4" s="9" t="s">
        <v>10</v>
      </c>
      <c r="L4" s="82" t="s">
        <v>8</v>
      </c>
      <c r="M4" s="821" t="s">
        <v>9</v>
      </c>
      <c r="N4" s="9" t="s">
        <v>10</v>
      </c>
      <c r="O4" s="82" t="s">
        <v>8</v>
      </c>
      <c r="P4" s="821" t="s">
        <v>9</v>
      </c>
      <c r="Q4" s="9" t="s">
        <v>10</v>
      </c>
      <c r="R4" s="82" t="s">
        <v>8</v>
      </c>
      <c r="S4" s="821" t="s">
        <v>9</v>
      </c>
      <c r="T4" s="9" t="s">
        <v>10</v>
      </c>
      <c r="U4" s="82" t="s">
        <v>8</v>
      </c>
      <c r="V4" s="821" t="s">
        <v>9</v>
      </c>
      <c r="W4" s="9" t="s">
        <v>10</v>
      </c>
      <c r="X4" s="82" t="s">
        <v>8</v>
      </c>
      <c r="Y4" s="821" t="s">
        <v>9</v>
      </c>
      <c r="Z4" s="9" t="s">
        <v>10</v>
      </c>
      <c r="AA4" s="82" t="s">
        <v>8</v>
      </c>
      <c r="AB4" s="821" t="s">
        <v>9</v>
      </c>
      <c r="AC4" s="9" t="s">
        <v>10</v>
      </c>
      <c r="AD4" s="82" t="s">
        <v>8</v>
      </c>
      <c r="AE4" s="821" t="s">
        <v>9</v>
      </c>
      <c r="AF4" s="9" t="s">
        <v>10</v>
      </c>
      <c r="AG4" s="82" t="s">
        <v>8</v>
      </c>
      <c r="AH4" s="822" t="s">
        <v>9</v>
      </c>
    </row>
    <row r="5" spans="1:37">
      <c r="A5" s="2033" t="s">
        <v>71</v>
      </c>
      <c r="B5" s="2033"/>
      <c r="C5" s="2032"/>
      <c r="D5" s="516"/>
      <c r="E5" s="2050"/>
      <c r="F5" s="2045"/>
      <c r="G5" s="516"/>
      <c r="H5" s="2050"/>
      <c r="I5" s="3882"/>
      <c r="J5" s="3881"/>
      <c r="K5" s="3880"/>
      <c r="L5" s="3882"/>
      <c r="M5" s="3881"/>
      <c r="N5" s="3880"/>
      <c r="O5" s="3879"/>
      <c r="P5" s="2222"/>
      <c r="Q5" s="3878"/>
      <c r="R5" s="3879"/>
      <c r="S5" s="2222"/>
      <c r="T5" s="3878"/>
      <c r="U5" s="3882"/>
      <c r="V5" s="3881"/>
      <c r="W5" s="3880"/>
      <c r="X5" s="3879"/>
      <c r="Y5" s="2222"/>
      <c r="Z5" s="3878"/>
      <c r="AA5" s="3879"/>
      <c r="AB5" s="2222"/>
      <c r="AC5" s="3878"/>
      <c r="AD5" s="3879"/>
      <c r="AE5" s="2222"/>
      <c r="AF5" s="3878"/>
      <c r="AG5" s="2045"/>
      <c r="AH5" s="2025"/>
    </row>
    <row r="6" spans="1:37">
      <c r="A6" s="739" t="s">
        <v>54</v>
      </c>
      <c r="B6" s="318" t="s">
        <v>191</v>
      </c>
      <c r="C6" s="1925">
        <v>9940</v>
      </c>
      <c r="D6" s="1924">
        <v>0.83133659590695297</v>
      </c>
      <c r="E6" s="869">
        <v>52.274503205043942</v>
      </c>
      <c r="F6" s="3048">
        <v>115</v>
      </c>
      <c r="G6" s="1924">
        <v>0.40714859718388602</v>
      </c>
      <c r="H6" s="869">
        <v>0.61277074602064485</v>
      </c>
      <c r="I6" s="3048">
        <v>5730</v>
      </c>
      <c r="J6" s="1924">
        <v>0.73000967104433268</v>
      </c>
      <c r="K6" s="869">
        <v>30.127097476455155</v>
      </c>
      <c r="L6" s="3048">
        <v>835</v>
      </c>
      <c r="M6" s="1924">
        <v>0.72806315166495494</v>
      </c>
      <c r="N6" s="869">
        <v>4.3988767885407194</v>
      </c>
      <c r="O6" s="3048">
        <v>35</v>
      </c>
      <c r="P6" s="1924">
        <v>0.30592885375494067</v>
      </c>
      <c r="Q6" s="869">
        <v>0.18315287980690861</v>
      </c>
      <c r="R6" s="3048">
        <v>560</v>
      </c>
      <c r="S6" s="1924">
        <v>0.19210142233604582</v>
      </c>
      <c r="T6" s="869">
        <v>2.9346002765960808</v>
      </c>
      <c r="U6" s="3048">
        <v>50</v>
      </c>
      <c r="V6" s="1924">
        <v>0.18126495004924723</v>
      </c>
      <c r="W6" s="869">
        <v>0.27096950607091591</v>
      </c>
      <c r="X6" s="3048">
        <v>235</v>
      </c>
      <c r="Y6" s="1924">
        <v>0.56634650455927049</v>
      </c>
      <c r="Z6" s="869">
        <v>1.224752719949098</v>
      </c>
      <c r="AA6" s="3048">
        <v>295</v>
      </c>
      <c r="AB6" s="1924">
        <v>0.68633416809043457</v>
      </c>
      <c r="AC6" s="869">
        <v>1.5420494402347389</v>
      </c>
      <c r="AD6" s="3048">
        <v>1225</v>
      </c>
      <c r="AE6" s="1924">
        <v>0.63825945370476678</v>
      </c>
      <c r="AF6" s="869">
        <v>6.4312269612818076</v>
      </c>
      <c r="AG6" s="3048">
        <v>19015</v>
      </c>
      <c r="AH6" s="2009">
        <v>0.69661245366607194</v>
      </c>
      <c r="AI6" s="509"/>
      <c r="AJ6" s="509"/>
      <c r="AK6" s="509"/>
    </row>
    <row r="7" spans="1:37">
      <c r="A7" s="739" t="s">
        <v>55</v>
      </c>
      <c r="B7" s="318" t="s">
        <v>192</v>
      </c>
      <c r="C7" s="1925">
        <v>27610</v>
      </c>
      <c r="D7" s="1924">
        <v>2.3088651462136975</v>
      </c>
      <c r="E7" s="869">
        <v>43.926794191915377</v>
      </c>
      <c r="F7" s="3048">
        <v>720</v>
      </c>
      <c r="G7" s="1924">
        <v>2.5236714300688305</v>
      </c>
      <c r="H7" s="869">
        <v>1.1492005315947411</v>
      </c>
      <c r="I7" s="3048">
        <v>18430</v>
      </c>
      <c r="J7" s="1924">
        <v>2.3482442403770558</v>
      </c>
      <c r="K7" s="869">
        <v>29.321748942243879</v>
      </c>
      <c r="L7" s="3048">
        <v>2885</v>
      </c>
      <c r="M7" s="1924">
        <v>2.5115580775992621</v>
      </c>
      <c r="N7" s="869">
        <v>4.591281254380303</v>
      </c>
      <c r="O7" s="3048">
        <v>205</v>
      </c>
      <c r="P7" s="1924">
        <v>1.7979797979797978</v>
      </c>
      <c r="Q7" s="869">
        <v>0.32568371703924065</v>
      </c>
      <c r="R7" s="3048">
        <v>6495</v>
      </c>
      <c r="S7" s="1924">
        <v>2.2353325898081979</v>
      </c>
      <c r="T7" s="869">
        <v>10.331858502119012</v>
      </c>
      <c r="U7" s="3048">
        <v>545</v>
      </c>
      <c r="V7" s="1924">
        <v>1.9098775854791052</v>
      </c>
      <c r="W7" s="869">
        <v>0.86383349941028498</v>
      </c>
      <c r="X7" s="3048">
        <v>590</v>
      </c>
      <c r="Y7" s="1924">
        <v>1.4390030395136777</v>
      </c>
      <c r="Z7" s="869">
        <v>0.94155528532805199</v>
      </c>
      <c r="AA7" s="3048">
        <v>930</v>
      </c>
      <c r="AB7" s="1924">
        <v>2.1810096660191447</v>
      </c>
      <c r="AC7" s="869">
        <v>1.4826484720787865</v>
      </c>
      <c r="AD7" s="3048">
        <v>4440</v>
      </c>
      <c r="AE7" s="1924">
        <v>2.3175119247669844</v>
      </c>
      <c r="AF7" s="869">
        <v>7.0653956038903214</v>
      </c>
      <c r="AG7" s="3048">
        <v>62850</v>
      </c>
      <c r="AH7" s="2009">
        <v>2.3023604066213146</v>
      </c>
      <c r="AI7" s="509"/>
      <c r="AJ7" s="509"/>
      <c r="AK7" s="509"/>
    </row>
    <row r="8" spans="1:37">
      <c r="A8" s="739" t="s">
        <v>56</v>
      </c>
      <c r="B8" s="318" t="s">
        <v>193</v>
      </c>
      <c r="C8" s="1925">
        <v>62875</v>
      </c>
      <c r="D8" s="1924">
        <v>5.2580913442561537</v>
      </c>
      <c r="E8" s="869">
        <v>54.870524307416382</v>
      </c>
      <c r="F8" s="3048">
        <v>770</v>
      </c>
      <c r="G8" s="1924">
        <v>2.69889242164844</v>
      </c>
      <c r="H8" s="869">
        <v>0.67410666794427965</v>
      </c>
      <c r="I8" s="3048">
        <v>29595</v>
      </c>
      <c r="J8" s="1924">
        <v>3.7708204587821115</v>
      </c>
      <c r="K8" s="869">
        <v>25.826318461272223</v>
      </c>
      <c r="L8" s="3048">
        <v>2510</v>
      </c>
      <c r="M8" s="1924">
        <v>2.1852338595972078</v>
      </c>
      <c r="N8" s="869">
        <v>2.1911324756396113</v>
      </c>
      <c r="O8" s="3048">
        <v>410</v>
      </c>
      <c r="P8" s="1924">
        <v>3.5869126043039086</v>
      </c>
      <c r="Q8" s="869">
        <v>0.35637897597049062</v>
      </c>
      <c r="R8" s="3048">
        <v>7715</v>
      </c>
      <c r="S8" s="1924">
        <v>2.6549045120960524</v>
      </c>
      <c r="T8" s="869">
        <v>6.730777705897502</v>
      </c>
      <c r="U8" s="3048">
        <v>660</v>
      </c>
      <c r="V8" s="1924">
        <v>2.3300970873786406</v>
      </c>
      <c r="W8" s="869">
        <v>0.57806752132343941</v>
      </c>
      <c r="X8" s="3048">
        <v>1250</v>
      </c>
      <c r="Y8" s="1924">
        <v>3.0367902735562313</v>
      </c>
      <c r="Z8" s="869">
        <v>1.0898806854323932</v>
      </c>
      <c r="AA8" s="3048">
        <v>1650</v>
      </c>
      <c r="AB8" s="1924">
        <v>3.8644884967350857</v>
      </c>
      <c r="AC8" s="869">
        <v>1.4409624544970363</v>
      </c>
      <c r="AD8" s="3048">
        <v>7150</v>
      </c>
      <c r="AE8" s="1924">
        <v>3.7326634241042074</v>
      </c>
      <c r="AF8" s="869">
        <v>6.2418507446066442</v>
      </c>
      <c r="AG8" s="3048">
        <v>114590</v>
      </c>
      <c r="AH8" s="2009">
        <v>4.1975247544700176</v>
      </c>
      <c r="AI8" s="509"/>
      <c r="AJ8" s="509"/>
      <c r="AK8" s="509"/>
    </row>
    <row r="9" spans="1:37">
      <c r="A9" s="739" t="s">
        <v>57</v>
      </c>
      <c r="B9" s="318" t="s">
        <v>58</v>
      </c>
      <c r="C9" s="1925">
        <v>64010</v>
      </c>
      <c r="D9" s="1924">
        <v>5.3528965097375449</v>
      </c>
      <c r="E9" s="869">
        <v>41.053572571586308</v>
      </c>
      <c r="F9" s="3048">
        <v>1795</v>
      </c>
      <c r="G9" s="1924">
        <v>6.2674609552426546</v>
      </c>
      <c r="H9" s="869">
        <v>1.1504978514710293</v>
      </c>
      <c r="I9" s="3048">
        <v>34280</v>
      </c>
      <c r="J9" s="1924">
        <v>4.3679048746395654</v>
      </c>
      <c r="K9" s="869">
        <v>21.986238998722257</v>
      </c>
      <c r="L9" s="3048">
        <v>15430</v>
      </c>
      <c r="M9" s="1924">
        <v>13.429380842138244</v>
      </c>
      <c r="N9" s="869">
        <v>9.8964134401104999</v>
      </c>
      <c r="O9" s="3048">
        <v>370</v>
      </c>
      <c r="P9" s="1924">
        <v>3.2477821695213001</v>
      </c>
      <c r="Q9" s="869">
        <v>0.23715336939805656</v>
      </c>
      <c r="R9" s="3048">
        <v>22090</v>
      </c>
      <c r="S9" s="1924">
        <v>7.6038560039654675</v>
      </c>
      <c r="T9" s="869">
        <v>14.167765228426232</v>
      </c>
      <c r="U9" s="3048">
        <v>2125</v>
      </c>
      <c r="V9" s="1924">
        <v>7.4735120303925706</v>
      </c>
      <c r="W9" s="869">
        <v>1.3626377488696155</v>
      </c>
      <c r="X9" s="3048">
        <v>1305</v>
      </c>
      <c r="Y9" s="1924">
        <v>3.1695805471124618</v>
      </c>
      <c r="Z9" s="869">
        <v>0.8360207850407636</v>
      </c>
      <c r="AA9" s="3048">
        <v>2510</v>
      </c>
      <c r="AB9" s="1924">
        <v>5.8693566129145509</v>
      </c>
      <c r="AC9" s="869">
        <v>1.6084303866736431</v>
      </c>
      <c r="AD9" s="3048">
        <v>12010</v>
      </c>
      <c r="AE9" s="1924">
        <v>6.2663789414355646</v>
      </c>
      <c r="AF9" s="869">
        <v>7.7012696197015851</v>
      </c>
      <c r="AG9" s="3048">
        <v>155915</v>
      </c>
      <c r="AH9" s="2009">
        <v>5.7113942542449179</v>
      </c>
      <c r="AI9" s="509"/>
      <c r="AJ9" s="509"/>
      <c r="AK9" s="509"/>
    </row>
    <row r="10" spans="1:37">
      <c r="A10" s="739" t="s">
        <v>59</v>
      </c>
      <c r="B10" s="318" t="s">
        <v>194</v>
      </c>
      <c r="C10" s="1925">
        <v>75735</v>
      </c>
      <c r="D10" s="1924">
        <v>6.3335527152060909</v>
      </c>
      <c r="E10" s="869">
        <v>42.18635932451123</v>
      </c>
      <c r="F10" s="3048">
        <v>2530</v>
      </c>
      <c r="G10" s="1924">
        <v>8.839907760036338</v>
      </c>
      <c r="H10" s="869">
        <v>1.4093032608592726</v>
      </c>
      <c r="I10" s="3048">
        <v>42300</v>
      </c>
      <c r="J10" s="1924">
        <v>5.3899686168877592</v>
      </c>
      <c r="K10" s="869">
        <v>23.562781609156989</v>
      </c>
      <c r="L10" s="3048">
        <v>12345</v>
      </c>
      <c r="M10" s="1924">
        <v>10.745278420860242</v>
      </c>
      <c r="N10" s="869">
        <v>6.8770480982452158</v>
      </c>
      <c r="O10" s="3048">
        <v>470</v>
      </c>
      <c r="P10" s="1924">
        <v>4.1148001756697408</v>
      </c>
      <c r="Q10" s="869">
        <v>0.26094783884032591</v>
      </c>
      <c r="R10" s="3048">
        <v>28125</v>
      </c>
      <c r="S10" s="1924">
        <v>9.6811068886226881</v>
      </c>
      <c r="T10" s="869">
        <v>15.665888507700544</v>
      </c>
      <c r="U10" s="3048">
        <v>1430</v>
      </c>
      <c r="V10" s="1924">
        <v>5.038412832418742</v>
      </c>
      <c r="W10" s="869">
        <v>0.797832963749601</v>
      </c>
      <c r="X10" s="3048">
        <v>1015</v>
      </c>
      <c r="Y10" s="1924">
        <v>2.4720486322188449</v>
      </c>
      <c r="Z10" s="869">
        <v>0.56628471705816918</v>
      </c>
      <c r="AA10" s="3048">
        <v>3065</v>
      </c>
      <c r="AB10" s="1924">
        <v>7.1741989842488358</v>
      </c>
      <c r="AC10" s="869">
        <v>1.707448992153239</v>
      </c>
      <c r="AD10" s="3048">
        <v>12505</v>
      </c>
      <c r="AE10" s="1924">
        <v>6.526521516767736</v>
      </c>
      <c r="AF10" s="869">
        <v>6.9661046877254202</v>
      </c>
      <c r="AG10" s="3048">
        <v>179525</v>
      </c>
      <c r="AH10" s="2009">
        <v>6.5762693362530866</v>
      </c>
      <c r="AI10" s="509"/>
      <c r="AJ10" s="509"/>
      <c r="AK10" s="509"/>
    </row>
    <row r="11" spans="1:37">
      <c r="A11" s="739" t="s">
        <v>146</v>
      </c>
      <c r="B11" s="531" t="s">
        <v>195</v>
      </c>
      <c r="C11" s="1925">
        <v>18330</v>
      </c>
      <c r="D11" s="1924">
        <v>1.5327099208552717</v>
      </c>
      <c r="E11" s="869">
        <v>58.340662562298448</v>
      </c>
      <c r="F11" s="3048">
        <v>245</v>
      </c>
      <c r="G11" s="1924">
        <v>0.85695817756193016</v>
      </c>
      <c r="H11" s="869">
        <v>0.78073397970607328</v>
      </c>
      <c r="I11" s="3048">
        <v>7375</v>
      </c>
      <c r="J11" s="1924">
        <v>0.93969294752789501</v>
      </c>
      <c r="K11" s="869">
        <v>23.475401006706601</v>
      </c>
      <c r="L11" s="3048">
        <v>530</v>
      </c>
      <c r="M11" s="1924">
        <v>0.46268864558129824</v>
      </c>
      <c r="N11" s="869">
        <v>1.6922322268982861</v>
      </c>
      <c r="O11" s="3048">
        <v>160</v>
      </c>
      <c r="P11" s="1924">
        <v>1.4004391743522178</v>
      </c>
      <c r="Q11" s="869">
        <v>0.50752324264825011</v>
      </c>
      <c r="R11" s="3048">
        <v>1340</v>
      </c>
      <c r="S11" s="1924">
        <v>0.46148126729728617</v>
      </c>
      <c r="T11" s="869">
        <v>4.2674734070744487</v>
      </c>
      <c r="U11" s="3048">
        <v>130</v>
      </c>
      <c r="V11" s="1924">
        <v>0.45265231461938937</v>
      </c>
      <c r="W11" s="869">
        <v>0.40960920010020596</v>
      </c>
      <c r="X11" s="3048">
        <v>495</v>
      </c>
      <c r="Y11" s="1924">
        <v>1.1993191489361703</v>
      </c>
      <c r="Z11" s="869">
        <v>1.5699988317797915</v>
      </c>
      <c r="AA11" s="3048">
        <v>510</v>
      </c>
      <c r="AB11" s="1924">
        <v>1.1954969925339949</v>
      </c>
      <c r="AC11" s="869">
        <v>1.6259588079824774</v>
      </c>
      <c r="AD11" s="3048">
        <v>2305</v>
      </c>
      <c r="AE11" s="1924">
        <v>1.2018025446461187</v>
      </c>
      <c r="AF11" s="869">
        <v>7.3304067348054165</v>
      </c>
      <c r="AG11" s="3048">
        <v>31415</v>
      </c>
      <c r="AH11" s="2009">
        <v>1.1507814723630183</v>
      </c>
      <c r="AI11" s="509"/>
      <c r="AJ11" s="509"/>
      <c r="AK11" s="509"/>
    </row>
    <row r="12" spans="1:37">
      <c r="A12" s="739" t="s">
        <v>60</v>
      </c>
      <c r="B12" s="318" t="s">
        <v>61</v>
      </c>
      <c r="C12" s="1925">
        <v>24995</v>
      </c>
      <c r="D12" s="1924">
        <v>2.0901797481819457</v>
      </c>
      <c r="E12" s="869">
        <v>55.529990852027787</v>
      </c>
      <c r="F12" s="3048">
        <v>620</v>
      </c>
      <c r="G12" s="1924">
        <v>2.1605115125257677</v>
      </c>
      <c r="H12" s="869">
        <v>1.3738288012823823</v>
      </c>
      <c r="I12" s="3048">
        <v>8510</v>
      </c>
      <c r="J12" s="1924">
        <v>1.084352148335217</v>
      </c>
      <c r="K12" s="869">
        <v>18.907319988513656</v>
      </c>
      <c r="L12" s="3048">
        <v>2140</v>
      </c>
      <c r="M12" s="1924">
        <v>1.8624083970130028</v>
      </c>
      <c r="N12" s="869">
        <v>4.7542128161590842</v>
      </c>
      <c r="O12" s="3048">
        <v>235</v>
      </c>
      <c r="P12" s="1924">
        <v>2.083794466403162</v>
      </c>
      <c r="Q12" s="869">
        <v>0.52708316323215021</v>
      </c>
      <c r="R12" s="3048">
        <v>3210</v>
      </c>
      <c r="S12" s="1924">
        <v>1.1043069381910309</v>
      </c>
      <c r="T12" s="869">
        <v>7.1275311750339769</v>
      </c>
      <c r="U12" s="3048">
        <v>395</v>
      </c>
      <c r="V12" s="1924">
        <v>1.3831082031799633</v>
      </c>
      <c r="W12" s="869">
        <v>0.87356191599750943</v>
      </c>
      <c r="X12" s="3048">
        <v>295</v>
      </c>
      <c r="Y12" s="1924">
        <v>0.71370212765957441</v>
      </c>
      <c r="Z12" s="869">
        <v>0.65209989563424542</v>
      </c>
      <c r="AA12" s="3048">
        <v>820</v>
      </c>
      <c r="AB12" s="1924">
        <v>1.9156037166194677</v>
      </c>
      <c r="AC12" s="869">
        <v>1.8184413566103956</v>
      </c>
      <c r="AD12" s="3048">
        <v>3795</v>
      </c>
      <c r="AE12" s="1924">
        <v>1.9815518375100463</v>
      </c>
      <c r="AF12" s="869">
        <v>8.4359300355087949</v>
      </c>
      <c r="AG12" s="3048">
        <v>45010</v>
      </c>
      <c r="AH12" s="2009">
        <v>1.6487707841024855</v>
      </c>
      <c r="AI12" s="509"/>
      <c r="AJ12" s="509"/>
      <c r="AK12" s="509"/>
    </row>
    <row r="13" spans="1:37">
      <c r="A13" s="739" t="s">
        <v>62</v>
      </c>
      <c r="B13" s="318" t="s">
        <v>196</v>
      </c>
      <c r="C13" s="1925">
        <v>28530</v>
      </c>
      <c r="D13" s="1924">
        <v>2.3858506218514379</v>
      </c>
      <c r="E13" s="869">
        <v>35.456034304698278</v>
      </c>
      <c r="F13" s="3048">
        <v>1265</v>
      </c>
      <c r="G13" s="1924">
        <v>4.4130533524335274</v>
      </c>
      <c r="H13" s="869">
        <v>1.5697054040289427</v>
      </c>
      <c r="I13" s="3048">
        <v>21515</v>
      </c>
      <c r="J13" s="1924">
        <v>2.7414734899983051</v>
      </c>
      <c r="K13" s="869">
        <v>26.739090071457351</v>
      </c>
      <c r="L13" s="3048">
        <v>5905</v>
      </c>
      <c r="M13" s="1924">
        <v>5.1375916029869968</v>
      </c>
      <c r="N13" s="869">
        <v>7.3361164971805062</v>
      </c>
      <c r="O13" s="3048">
        <v>485</v>
      </c>
      <c r="P13" s="1924">
        <v>4.2630654369784802</v>
      </c>
      <c r="Q13" s="869">
        <v>0.60318315665562006</v>
      </c>
      <c r="R13" s="3048">
        <v>13900</v>
      </c>
      <c r="S13" s="1924">
        <v>4.7853553086317762</v>
      </c>
      <c r="T13" s="869">
        <v>17.276925382757526</v>
      </c>
      <c r="U13" s="3048">
        <v>1335</v>
      </c>
      <c r="V13" s="1924">
        <v>4.6929084001688475</v>
      </c>
      <c r="W13" s="869">
        <v>1.6579924781997788</v>
      </c>
      <c r="X13" s="3048">
        <v>730</v>
      </c>
      <c r="Y13" s="1924">
        <v>1.7697993920972643</v>
      </c>
      <c r="Z13" s="869">
        <v>0.90453239293017407</v>
      </c>
      <c r="AA13" s="3048">
        <v>810</v>
      </c>
      <c r="AB13" s="1924">
        <v>1.8944929435719804</v>
      </c>
      <c r="AC13" s="869">
        <v>1.0059805047624564</v>
      </c>
      <c r="AD13" s="3048">
        <v>5995</v>
      </c>
      <c r="AE13" s="1924">
        <v>3.1286100470728218</v>
      </c>
      <c r="AF13" s="869">
        <v>7.4504398073293672</v>
      </c>
      <c r="AG13" s="3048">
        <v>80465</v>
      </c>
      <c r="AH13" s="2009">
        <v>2.947523930267324</v>
      </c>
      <c r="AI13" s="509"/>
      <c r="AJ13" s="509"/>
      <c r="AK13" s="509"/>
    </row>
    <row r="14" spans="1:37">
      <c r="A14" s="739" t="s">
        <v>63</v>
      </c>
      <c r="B14" s="318" t="s">
        <v>64</v>
      </c>
      <c r="C14" s="1925">
        <v>38500</v>
      </c>
      <c r="D14" s="1924">
        <v>3.219554702187017</v>
      </c>
      <c r="E14" s="869">
        <v>59.178901222954764</v>
      </c>
      <c r="F14" s="3048">
        <v>555</v>
      </c>
      <c r="G14" s="1924">
        <v>1.9398343873379686</v>
      </c>
      <c r="H14" s="869">
        <v>0.85342980943321245</v>
      </c>
      <c r="I14" s="3048">
        <v>12155</v>
      </c>
      <c r="J14" s="1924">
        <v>1.5487585003892628</v>
      </c>
      <c r="K14" s="869">
        <v>18.6840256831339</v>
      </c>
      <c r="L14" s="3048">
        <v>1685</v>
      </c>
      <c r="M14" s="1924">
        <v>1.465508538007624</v>
      </c>
      <c r="N14" s="869">
        <v>2.5883271799640135</v>
      </c>
      <c r="O14" s="3048">
        <v>280</v>
      </c>
      <c r="P14" s="1924">
        <v>2.4779095300834433</v>
      </c>
      <c r="Q14" s="869">
        <v>0.43364748476081327</v>
      </c>
      <c r="R14" s="3048">
        <v>4585</v>
      </c>
      <c r="S14" s="1924">
        <v>1.5786208985638952</v>
      </c>
      <c r="T14" s="869">
        <v>7.0494347526241006</v>
      </c>
      <c r="U14" s="3048">
        <v>410</v>
      </c>
      <c r="V14" s="1924">
        <v>1.4383706205149851</v>
      </c>
      <c r="W14" s="869">
        <v>0.6285436762918597</v>
      </c>
      <c r="X14" s="3048">
        <v>610</v>
      </c>
      <c r="Y14" s="1924">
        <v>1.4875623100303952</v>
      </c>
      <c r="Z14" s="869">
        <v>0.94037143411178303</v>
      </c>
      <c r="AA14" s="3048">
        <v>1025</v>
      </c>
      <c r="AB14" s="1924">
        <v>2.4017834156388234</v>
      </c>
      <c r="AC14" s="869">
        <v>1.5774463341830995</v>
      </c>
      <c r="AD14" s="3048">
        <v>5245</v>
      </c>
      <c r="AE14" s="1924">
        <v>2.7383987934327672</v>
      </c>
      <c r="AF14" s="869">
        <v>8.0658724225424443</v>
      </c>
      <c r="AG14" s="3048">
        <v>65055</v>
      </c>
      <c r="AH14" s="2009">
        <v>2.3830500334992606</v>
      </c>
      <c r="AI14" s="509"/>
      <c r="AJ14" s="509"/>
      <c r="AK14" s="509"/>
    </row>
    <row r="15" spans="1:37">
      <c r="A15" s="739" t="s">
        <v>65</v>
      </c>
      <c r="B15" s="318" t="s">
        <v>66</v>
      </c>
      <c r="C15" s="1925">
        <v>65045</v>
      </c>
      <c r="D15" s="1924">
        <v>5.4394472580332236</v>
      </c>
      <c r="E15" s="869">
        <v>50.922641537204569</v>
      </c>
      <c r="F15" s="3048">
        <v>1010</v>
      </c>
      <c r="G15" s="1924">
        <v>3.5347821529646066</v>
      </c>
      <c r="H15" s="869">
        <v>0.79204685343614112</v>
      </c>
      <c r="I15" s="3048">
        <v>32200</v>
      </c>
      <c r="J15" s="1924">
        <v>4.1027857449571048</v>
      </c>
      <c r="K15" s="869">
        <v>25.208711928216687</v>
      </c>
      <c r="L15" s="3048">
        <v>2325</v>
      </c>
      <c r="M15" s="1924">
        <v>2.0253355149785031</v>
      </c>
      <c r="N15" s="869">
        <v>1.8218510326539163</v>
      </c>
      <c r="O15" s="3048">
        <v>710</v>
      </c>
      <c r="P15" s="1924">
        <v>6.2346947738252094</v>
      </c>
      <c r="Q15" s="869">
        <v>0.55571439621429652</v>
      </c>
      <c r="R15" s="3048">
        <v>9960</v>
      </c>
      <c r="S15" s="1924">
        <v>3.428435705729274</v>
      </c>
      <c r="T15" s="869">
        <v>7.7975383908129485</v>
      </c>
      <c r="U15" s="3048">
        <v>1090</v>
      </c>
      <c r="V15" s="1924">
        <v>3.8286548473336151</v>
      </c>
      <c r="W15" s="869">
        <v>0.85211054349497406</v>
      </c>
      <c r="X15" s="3048">
        <v>4370</v>
      </c>
      <c r="Y15" s="1924">
        <v>10.62127659574468</v>
      </c>
      <c r="Z15" s="869">
        <v>3.4196845434956007</v>
      </c>
      <c r="AA15" s="3048">
        <v>2525</v>
      </c>
      <c r="AB15" s="1924">
        <v>5.9123973131743401</v>
      </c>
      <c r="AC15" s="869">
        <v>1.9777410478326811</v>
      </c>
      <c r="AD15" s="3048">
        <v>8495</v>
      </c>
      <c r="AE15" s="1924">
        <v>4.4341450176914492</v>
      </c>
      <c r="AF15" s="869">
        <v>6.6519597266381849</v>
      </c>
      <c r="AG15" s="3048">
        <v>127730</v>
      </c>
      <c r="AH15" s="2009">
        <v>4.6789466762835863</v>
      </c>
      <c r="AI15" s="509"/>
      <c r="AJ15" s="509"/>
      <c r="AK15" s="509"/>
    </row>
    <row r="16" spans="1:37">
      <c r="A16" s="739" t="s">
        <v>67</v>
      </c>
      <c r="B16" s="318" t="s">
        <v>68</v>
      </c>
      <c r="C16" s="1925">
        <v>139540</v>
      </c>
      <c r="D16" s="1924">
        <v>11.669164330681795</v>
      </c>
      <c r="E16" s="869">
        <v>38.992335747321576</v>
      </c>
      <c r="F16" s="3048">
        <v>2545</v>
      </c>
      <c r="G16" s="1924">
        <v>8.8893120436043471</v>
      </c>
      <c r="H16" s="869">
        <v>0.71095107090321652</v>
      </c>
      <c r="I16" s="3048">
        <v>132505</v>
      </c>
      <c r="J16" s="1924">
        <v>16.883826420681512</v>
      </c>
      <c r="K16" s="869">
        <v>37.027640440577805</v>
      </c>
      <c r="L16" s="3048">
        <v>9170</v>
      </c>
      <c r="M16" s="1924">
        <v>7.9823669689637766</v>
      </c>
      <c r="N16" s="869">
        <v>2.5628956033010337</v>
      </c>
      <c r="O16" s="3048">
        <v>910</v>
      </c>
      <c r="P16" s="1924">
        <v>7.9788317962231003</v>
      </c>
      <c r="Q16" s="869">
        <v>0.25383944065064318</v>
      </c>
      <c r="R16" s="3048">
        <v>41230</v>
      </c>
      <c r="S16" s="1924">
        <v>14.191970616988172</v>
      </c>
      <c r="T16" s="869">
        <v>11.520930513426659</v>
      </c>
      <c r="U16" s="3048">
        <v>3015</v>
      </c>
      <c r="V16" s="1924">
        <v>10.611193189812861</v>
      </c>
      <c r="W16" s="869">
        <v>0.84294120883618007</v>
      </c>
      <c r="X16" s="3048">
        <v>5155</v>
      </c>
      <c r="Y16" s="1924">
        <v>12.53052887537994</v>
      </c>
      <c r="Z16" s="869">
        <v>1.4399986005703294</v>
      </c>
      <c r="AA16" s="3048">
        <v>4615</v>
      </c>
      <c r="AB16" s="1924">
        <v>10.802607250684579</v>
      </c>
      <c r="AC16" s="869">
        <v>1.2897862563990448</v>
      </c>
      <c r="AD16" s="3048">
        <v>19175</v>
      </c>
      <c r="AE16" s="1924">
        <v>10.007713262845872</v>
      </c>
      <c r="AF16" s="869">
        <v>5.3586811180135303</v>
      </c>
      <c r="AG16" s="3048">
        <v>357860</v>
      </c>
      <c r="AH16" s="2009">
        <v>13.108854830798514</v>
      </c>
      <c r="AI16" s="509"/>
      <c r="AJ16" s="509"/>
      <c r="AK16" s="509"/>
    </row>
    <row r="17" spans="1:37">
      <c r="A17" s="739" t="s">
        <v>69</v>
      </c>
      <c r="B17" s="318" t="s">
        <v>70</v>
      </c>
      <c r="C17" s="1919">
        <v>6640</v>
      </c>
      <c r="D17" s="1917">
        <v>0.55546486656453009</v>
      </c>
      <c r="E17" s="1916">
        <v>54.887941883977852</v>
      </c>
      <c r="F17" s="3873">
        <v>60</v>
      </c>
      <c r="G17" s="1917">
        <v>0.21176758324307327</v>
      </c>
      <c r="H17" s="1916">
        <v>0.50085486612606411</v>
      </c>
      <c r="I17" s="3873">
        <v>2985</v>
      </c>
      <c r="J17" s="1917">
        <v>0.38029884673751974</v>
      </c>
      <c r="K17" s="1916">
        <v>24.663858706206192</v>
      </c>
      <c r="L17" s="3873">
        <v>125</v>
      </c>
      <c r="M17" s="1917">
        <v>0.10670333687270447</v>
      </c>
      <c r="N17" s="1916">
        <v>1.0131134563117548</v>
      </c>
      <c r="O17" s="3873">
        <v>75</v>
      </c>
      <c r="P17" s="1917">
        <v>0.66552481335090019</v>
      </c>
      <c r="Q17" s="1916">
        <v>0.6261305594187736</v>
      </c>
      <c r="R17" s="3873">
        <v>125</v>
      </c>
      <c r="S17" s="1917">
        <v>4.2480757844878626E-2</v>
      </c>
      <c r="T17" s="1916">
        <v>1.0198069465206661</v>
      </c>
      <c r="U17" s="3873">
        <v>35</v>
      </c>
      <c r="V17" s="1917">
        <v>0.13110313775151261</v>
      </c>
      <c r="W17" s="1916">
        <v>0.30798318529150981</v>
      </c>
      <c r="X17" s="3873">
        <v>130</v>
      </c>
      <c r="Y17" s="1917">
        <v>0.32097264437689965</v>
      </c>
      <c r="Z17" s="1916">
        <v>1.0907909970077621</v>
      </c>
      <c r="AA17" s="3873">
        <v>155</v>
      </c>
      <c r="AB17" s="1917">
        <v>0.35862569335548949</v>
      </c>
      <c r="AC17" s="1916">
        <v>1.2662265490265103</v>
      </c>
      <c r="AD17" s="3873">
        <v>1770</v>
      </c>
      <c r="AE17" s="1917">
        <v>0.92350927365905078</v>
      </c>
      <c r="AF17" s="1916">
        <v>14.62329285011292</v>
      </c>
      <c r="AG17" s="3873">
        <v>12100</v>
      </c>
      <c r="AH17" s="2002">
        <v>0.44328588001586872</v>
      </c>
      <c r="AI17" s="509"/>
      <c r="AJ17" s="509"/>
      <c r="AK17" s="509"/>
    </row>
    <row r="18" spans="1:37" ht="16.2" thickBot="1">
      <c r="A18" s="2" t="s">
        <v>71</v>
      </c>
      <c r="B18" s="313" t="s">
        <v>72</v>
      </c>
      <c r="C18" s="3872">
        <v>561745</v>
      </c>
      <c r="D18" s="3871">
        <v>46.977113759675667</v>
      </c>
      <c r="E18" s="3870">
        <v>44.884361595017744</v>
      </c>
      <c r="F18" s="3869">
        <v>12235</v>
      </c>
      <c r="G18" s="3871">
        <v>42.743300373851369</v>
      </c>
      <c r="H18" s="3870">
        <v>0.97748216068848992</v>
      </c>
      <c r="I18" s="3869">
        <v>347580</v>
      </c>
      <c r="J18" s="3871">
        <v>44.288135960357636</v>
      </c>
      <c r="K18" s="3870">
        <v>27.772296122099956</v>
      </c>
      <c r="L18" s="3869">
        <v>55890</v>
      </c>
      <c r="M18" s="3871">
        <v>48.642117356263817</v>
      </c>
      <c r="N18" s="3870">
        <v>4.4656113618546112</v>
      </c>
      <c r="O18" s="3869">
        <v>4345</v>
      </c>
      <c r="P18" s="3871">
        <v>38.157663592446198</v>
      </c>
      <c r="Q18" s="3870">
        <v>0.34711293168717633</v>
      </c>
      <c r="R18" s="3869">
        <v>139330</v>
      </c>
      <c r="S18" s="3871">
        <v>47.959952910074769</v>
      </c>
      <c r="T18" s="3870">
        <v>11.132503191493367</v>
      </c>
      <c r="U18" s="3869">
        <v>11220</v>
      </c>
      <c r="V18" s="3871">
        <v>39.471155199099485</v>
      </c>
      <c r="W18" s="3870">
        <v>0.89656571575102006</v>
      </c>
      <c r="X18" s="3869">
        <v>16175</v>
      </c>
      <c r="Y18" s="3871">
        <v>39.32693009118541</v>
      </c>
      <c r="Z18" s="3870">
        <v>1.2922660681965907</v>
      </c>
      <c r="AA18" s="3869">
        <v>18910</v>
      </c>
      <c r="AB18" s="3871">
        <v>44.256395253586724</v>
      </c>
      <c r="AC18" s="3870">
        <v>1.5108954788130153</v>
      </c>
      <c r="AD18" s="3869">
        <v>84115</v>
      </c>
      <c r="AE18" s="3871">
        <v>43.89706603763738</v>
      </c>
      <c r="AF18" s="3870">
        <v>6.7209053743980407</v>
      </c>
      <c r="AG18" s="3869">
        <v>1251540</v>
      </c>
      <c r="AH18" s="3868">
        <v>45.845374812585469</v>
      </c>
      <c r="AI18" s="509"/>
      <c r="AJ18" s="509"/>
      <c r="AK18" s="509"/>
    </row>
    <row r="19" spans="1:37" ht="15.6" thickTop="1">
      <c r="A19" s="3877" t="s">
        <v>87</v>
      </c>
      <c r="B19" s="3877"/>
      <c r="C19" s="3876"/>
      <c r="E19" s="3875"/>
      <c r="H19" s="3875"/>
      <c r="K19" s="3875"/>
      <c r="N19" s="3875"/>
      <c r="Q19" s="3875"/>
      <c r="T19" s="3875"/>
      <c r="W19" s="3875"/>
      <c r="Z19" s="3875"/>
      <c r="AC19" s="3875"/>
      <c r="AF19" s="3875"/>
      <c r="AH19" s="2016"/>
      <c r="AI19" s="509"/>
      <c r="AJ19" s="509"/>
      <c r="AK19" s="509"/>
    </row>
    <row r="20" spans="1:37">
      <c r="A20" s="739" t="s">
        <v>73</v>
      </c>
      <c r="B20" s="740" t="s">
        <v>148</v>
      </c>
      <c r="C20" s="1925">
        <v>153090</v>
      </c>
      <c r="D20" s="1924">
        <v>12.802577221304185</v>
      </c>
      <c r="E20" s="869">
        <v>30.464066327381005</v>
      </c>
      <c r="F20" s="3048">
        <v>7400</v>
      </c>
      <c r="G20" s="1924">
        <v>25.854197966528069</v>
      </c>
      <c r="H20" s="869">
        <v>1.4724942367656542</v>
      </c>
      <c r="I20" s="3048">
        <v>171750</v>
      </c>
      <c r="J20" s="1924">
        <v>21.88418828847999</v>
      </c>
      <c r="K20" s="869">
        <v>34.177207456855534</v>
      </c>
      <c r="L20" s="3048">
        <v>42025</v>
      </c>
      <c r="M20" s="1924">
        <v>36.574892513359671</v>
      </c>
      <c r="N20" s="869">
        <v>8.3624446779649038</v>
      </c>
      <c r="O20" s="3048">
        <v>1340</v>
      </c>
      <c r="P20" s="1924">
        <v>11.753798858146684</v>
      </c>
      <c r="Q20" s="869">
        <v>0.26628642029002353</v>
      </c>
      <c r="R20" s="3048">
        <v>74785</v>
      </c>
      <c r="S20" s="1924">
        <v>25.742392636347368</v>
      </c>
      <c r="T20" s="869">
        <v>14.881432427798586</v>
      </c>
      <c r="U20" s="3048">
        <v>10155</v>
      </c>
      <c r="V20" s="1924">
        <v>35.714823413535953</v>
      </c>
      <c r="W20" s="869">
        <v>2.0203775963209543</v>
      </c>
      <c r="X20" s="3048">
        <v>3785</v>
      </c>
      <c r="Y20" s="1924">
        <v>9.2059088145896659</v>
      </c>
      <c r="Z20" s="869">
        <v>0.7533734481931359</v>
      </c>
      <c r="AA20" s="3048">
        <v>7450</v>
      </c>
      <c r="AB20" s="1924">
        <v>17.430664451049687</v>
      </c>
      <c r="AC20" s="869">
        <v>1.4820200301545985</v>
      </c>
      <c r="AD20" s="3048">
        <v>30755</v>
      </c>
      <c r="AE20" s="1924">
        <v>16.050866828794788</v>
      </c>
      <c r="AF20" s="869">
        <v>6.1202973782756027</v>
      </c>
      <c r="AG20" s="3048">
        <v>502530</v>
      </c>
      <c r="AH20" s="2009">
        <v>18.40830415350537</v>
      </c>
      <c r="AI20" s="509"/>
      <c r="AJ20" s="509"/>
      <c r="AK20" s="509"/>
    </row>
    <row r="21" spans="1:37">
      <c r="A21" s="739" t="s">
        <v>74</v>
      </c>
      <c r="B21" s="740" t="s">
        <v>149</v>
      </c>
      <c r="C21" s="1925">
        <v>16350</v>
      </c>
      <c r="D21" s="1924">
        <v>1.3674559953971619</v>
      </c>
      <c r="E21" s="869">
        <v>45.762244165753394</v>
      </c>
      <c r="F21" s="3048">
        <v>390</v>
      </c>
      <c r="G21" s="1924">
        <v>1.3671080675028824</v>
      </c>
      <c r="H21" s="869">
        <v>1.0950371822326805</v>
      </c>
      <c r="I21" s="3048">
        <v>10640</v>
      </c>
      <c r="J21" s="1924">
        <v>1.3560442752896535</v>
      </c>
      <c r="K21" s="869">
        <v>29.784031845857456</v>
      </c>
      <c r="L21" s="3048">
        <v>545</v>
      </c>
      <c r="M21" s="1924">
        <v>0.47604832111960177</v>
      </c>
      <c r="N21" s="869">
        <v>1.5307516038790872</v>
      </c>
      <c r="O21" s="3048">
        <v>230</v>
      </c>
      <c r="P21" s="1924">
        <v>2.0360122968818621</v>
      </c>
      <c r="Q21" s="869">
        <v>0.64871605714970182</v>
      </c>
      <c r="R21" s="3048">
        <v>1640</v>
      </c>
      <c r="S21" s="1924">
        <v>0.56408532639376541</v>
      </c>
      <c r="T21" s="869">
        <v>4.5861062819670373</v>
      </c>
      <c r="U21" s="3048">
        <v>120</v>
      </c>
      <c r="V21" s="1924">
        <v>0.42074715069649637</v>
      </c>
      <c r="W21" s="869">
        <v>0.33474084381223396</v>
      </c>
      <c r="X21" s="3048">
        <v>1120</v>
      </c>
      <c r="Y21" s="1924">
        <v>2.7223100303951369</v>
      </c>
      <c r="Z21" s="869">
        <v>3.133175417523506</v>
      </c>
      <c r="AA21" s="3048">
        <v>760</v>
      </c>
      <c r="AB21" s="1924">
        <v>1.77337514920308</v>
      </c>
      <c r="AC21" s="869">
        <v>2.1205290925923235</v>
      </c>
      <c r="AD21" s="3048">
        <v>3930</v>
      </c>
      <c r="AE21" s="1924">
        <v>2.0521036645826594</v>
      </c>
      <c r="AF21" s="869">
        <v>11.004664710630101</v>
      </c>
      <c r="AG21" s="3048">
        <v>35730</v>
      </c>
      <c r="AH21" s="2009">
        <v>1.308911499312615</v>
      </c>
      <c r="AI21" s="509"/>
      <c r="AJ21" s="509"/>
      <c r="AK21" s="509"/>
    </row>
    <row r="22" spans="1:37">
      <c r="A22" s="739" t="s">
        <v>75</v>
      </c>
      <c r="B22" s="740" t="s">
        <v>150</v>
      </c>
      <c r="C22" s="1925">
        <v>26985</v>
      </c>
      <c r="D22" s="1924">
        <v>2.2566667558689533</v>
      </c>
      <c r="E22" s="869">
        <v>56.724750365659503</v>
      </c>
      <c r="F22" s="3048">
        <v>495</v>
      </c>
      <c r="G22" s="1924">
        <v>1.7289752279794557</v>
      </c>
      <c r="H22" s="869">
        <v>1.040221914008322</v>
      </c>
      <c r="I22" s="3048">
        <v>10850</v>
      </c>
      <c r="J22" s="1924">
        <v>1.3825911008553586</v>
      </c>
      <c r="K22" s="869">
        <v>22.809437903891357</v>
      </c>
      <c r="L22" s="3048">
        <v>900</v>
      </c>
      <c r="M22" s="1924">
        <v>0.78154537067660013</v>
      </c>
      <c r="N22" s="869">
        <v>1.8876396369428976</v>
      </c>
      <c r="O22" s="3048">
        <v>245</v>
      </c>
      <c r="P22" s="1924">
        <v>2.1341238471673254</v>
      </c>
      <c r="Q22" s="869">
        <v>0.51074612194928148</v>
      </c>
      <c r="R22" s="3048">
        <v>2345</v>
      </c>
      <c r="S22" s="1924">
        <v>0.80772646536412074</v>
      </c>
      <c r="T22" s="869">
        <v>4.9325879022727452</v>
      </c>
      <c r="U22" s="3048">
        <v>245</v>
      </c>
      <c r="V22" s="1924">
        <v>0.86344449134655976</v>
      </c>
      <c r="W22" s="869">
        <v>0.51598033952204247</v>
      </c>
      <c r="X22" s="3048">
        <v>1125</v>
      </c>
      <c r="Y22" s="1924">
        <v>2.7319635258358663</v>
      </c>
      <c r="Z22" s="869">
        <v>2.3617462358828529</v>
      </c>
      <c r="AA22" s="3048">
        <v>910</v>
      </c>
      <c r="AB22" s="1924">
        <v>2.1276944320921198</v>
      </c>
      <c r="AC22" s="869">
        <v>1.9110149379104082</v>
      </c>
      <c r="AD22" s="3048">
        <v>3475</v>
      </c>
      <c r="AE22" s="1924">
        <v>1.8137753238213528</v>
      </c>
      <c r="AF22" s="869">
        <v>7.3058746419605995</v>
      </c>
      <c r="AG22" s="3048">
        <v>47570</v>
      </c>
      <c r="AH22" s="2009">
        <v>1.7426055281655701</v>
      </c>
      <c r="AI22" s="509"/>
      <c r="AJ22" s="509"/>
      <c r="AK22" s="509"/>
    </row>
    <row r="23" spans="1:37">
      <c r="A23" s="739" t="s">
        <v>76</v>
      </c>
      <c r="B23" s="740" t="s">
        <v>151</v>
      </c>
      <c r="C23" s="1925">
        <v>109315</v>
      </c>
      <c r="D23" s="1924">
        <v>9.1416426378008069</v>
      </c>
      <c r="E23" s="869">
        <v>58.935889698523859</v>
      </c>
      <c r="F23" s="3048">
        <v>2060</v>
      </c>
      <c r="G23" s="1924">
        <v>7.1915027427413447</v>
      </c>
      <c r="H23" s="869">
        <v>1.10970443069825</v>
      </c>
      <c r="I23" s="3048">
        <v>37855</v>
      </c>
      <c r="J23" s="1924">
        <v>4.8232861928322146</v>
      </c>
      <c r="K23" s="869">
        <v>20.408651023436377</v>
      </c>
      <c r="L23" s="3048">
        <v>2395</v>
      </c>
      <c r="M23" s="1924">
        <v>2.0824818534700342</v>
      </c>
      <c r="N23" s="869">
        <v>1.2900203482833352</v>
      </c>
      <c r="O23" s="3048">
        <v>970</v>
      </c>
      <c r="P23" s="1924">
        <v>8.5244620114185334</v>
      </c>
      <c r="Q23" s="869">
        <v>0.52324234168186945</v>
      </c>
      <c r="R23" s="3048">
        <v>4850</v>
      </c>
      <c r="S23" s="1924">
        <v>1.670071047957371</v>
      </c>
      <c r="T23" s="869">
        <v>2.6157480466090091</v>
      </c>
      <c r="U23" s="3048">
        <v>520</v>
      </c>
      <c r="V23" s="1924">
        <v>1.8367102856338819</v>
      </c>
      <c r="W23" s="869">
        <v>0.28150740980079686</v>
      </c>
      <c r="X23" s="3048">
        <v>6515</v>
      </c>
      <c r="Y23" s="1924">
        <v>15.843063829787235</v>
      </c>
      <c r="Z23" s="869">
        <v>3.5127557135264484</v>
      </c>
      <c r="AA23" s="3048">
        <v>4040</v>
      </c>
      <c r="AB23" s="1924">
        <v>9.4567603623001855</v>
      </c>
      <c r="AC23" s="869">
        <v>2.1784502718945142</v>
      </c>
      <c r="AD23" s="3048">
        <v>16960</v>
      </c>
      <c r="AE23" s="1924">
        <v>8.8511256771284526</v>
      </c>
      <c r="AF23" s="869">
        <v>9.1440307155455329</v>
      </c>
      <c r="AG23" s="3048">
        <v>185480</v>
      </c>
      <c r="AH23" s="2009">
        <v>6.7943614279000304</v>
      </c>
      <c r="AI23" s="509"/>
      <c r="AJ23" s="509"/>
      <c r="AK23" s="509"/>
    </row>
    <row r="24" spans="1:37">
      <c r="A24" s="739" t="s">
        <v>77</v>
      </c>
      <c r="B24" s="740" t="s">
        <v>152</v>
      </c>
      <c r="C24" s="1925">
        <v>60630</v>
      </c>
      <c r="D24" s="1924">
        <v>5.0702752336542387</v>
      </c>
      <c r="E24" s="869">
        <v>46.726323396547812</v>
      </c>
      <c r="F24" s="3048">
        <v>900</v>
      </c>
      <c r="G24" s="1924">
        <v>3.1460116697529785</v>
      </c>
      <c r="H24" s="869">
        <v>0.69394087622501466</v>
      </c>
      <c r="I24" s="3048">
        <v>41950</v>
      </c>
      <c r="J24" s="1924">
        <v>5.3453714687627816</v>
      </c>
      <c r="K24" s="869">
        <v>32.331334457044555</v>
      </c>
      <c r="L24" s="3048">
        <v>1490</v>
      </c>
      <c r="M24" s="1924">
        <v>1.2966283138087695</v>
      </c>
      <c r="N24" s="869">
        <v>1.1481676522067779</v>
      </c>
      <c r="O24" s="3048">
        <v>415</v>
      </c>
      <c r="P24" s="1924">
        <v>3.6663153271848929</v>
      </c>
      <c r="Q24" s="869">
        <v>0.32169194503130027</v>
      </c>
      <c r="R24" s="3048">
        <v>11630</v>
      </c>
      <c r="S24" s="1924">
        <v>4.0031486224131525</v>
      </c>
      <c r="T24" s="869">
        <v>8.9626646676105519</v>
      </c>
      <c r="U24" s="3048">
        <v>760</v>
      </c>
      <c r="V24" s="1924">
        <v>2.66652596032081</v>
      </c>
      <c r="W24" s="869">
        <v>0.58421063705116516</v>
      </c>
      <c r="X24" s="3048">
        <v>1770</v>
      </c>
      <c r="Y24" s="1924">
        <v>4.3017629179331305</v>
      </c>
      <c r="Z24" s="869">
        <v>1.3634201862793733</v>
      </c>
      <c r="AA24" s="3048">
        <v>1585</v>
      </c>
      <c r="AB24" s="1924">
        <v>3.7133662555292908</v>
      </c>
      <c r="AC24" s="869">
        <v>1.2227777410845722</v>
      </c>
      <c r="AD24" s="3048">
        <v>8625</v>
      </c>
      <c r="AE24" s="1924">
        <v>4.4999947812835952</v>
      </c>
      <c r="AF24" s="869">
        <v>6.645469211604647</v>
      </c>
      <c r="AG24" s="3048">
        <v>129755</v>
      </c>
      <c r="AH24" s="2009">
        <v>4.7530696421971266</v>
      </c>
      <c r="AI24" s="509"/>
      <c r="AJ24" s="509"/>
      <c r="AK24" s="509"/>
    </row>
    <row r="25" spans="1:37">
      <c r="A25" s="739" t="s">
        <v>147</v>
      </c>
      <c r="B25" s="740" t="s">
        <v>153</v>
      </c>
      <c r="C25" s="1925">
        <v>6435</v>
      </c>
      <c r="D25" s="1924">
        <v>0.53799181123012185</v>
      </c>
      <c r="E25" s="869">
        <v>53.104260082282792</v>
      </c>
      <c r="F25" s="3048">
        <v>115</v>
      </c>
      <c r="G25" s="1924">
        <v>0.39317284511372769</v>
      </c>
      <c r="H25" s="869">
        <v>0.9289006729226239</v>
      </c>
      <c r="I25" s="3048">
        <v>3325</v>
      </c>
      <c r="J25" s="1924">
        <v>0.42387588444185076</v>
      </c>
      <c r="K25" s="869">
        <v>27.460476526953226</v>
      </c>
      <c r="L25" s="3048">
        <v>260</v>
      </c>
      <c r="M25" s="1924">
        <v>0.22666190882347825</v>
      </c>
      <c r="N25" s="869">
        <v>2.1497698591419083</v>
      </c>
      <c r="O25" s="3048">
        <v>120</v>
      </c>
      <c r="P25" s="1924">
        <v>1.039701361440492</v>
      </c>
      <c r="Q25" s="869">
        <v>0.97710808365636703</v>
      </c>
      <c r="R25" s="3048">
        <v>565</v>
      </c>
      <c r="S25" s="1924">
        <v>0.19516157902708361</v>
      </c>
      <c r="T25" s="869">
        <v>4.6800810941101112</v>
      </c>
      <c r="U25" s="3048">
        <v>70</v>
      </c>
      <c r="V25" s="1924">
        <v>0.24345715491768677</v>
      </c>
      <c r="W25" s="869">
        <v>0.57130734535656968</v>
      </c>
      <c r="X25" s="3048">
        <v>165</v>
      </c>
      <c r="Y25" s="1924">
        <v>0.39803039513677807</v>
      </c>
      <c r="Z25" s="869">
        <v>1.3512107984600044</v>
      </c>
      <c r="AA25" s="3048">
        <v>175</v>
      </c>
      <c r="AB25" s="1924">
        <v>0.40637067896178064</v>
      </c>
      <c r="AC25" s="869">
        <v>1.4332624530307934</v>
      </c>
      <c r="AD25" s="3048">
        <v>890</v>
      </c>
      <c r="AE25" s="1924">
        <v>0.46427266749470303</v>
      </c>
      <c r="AF25" s="869">
        <v>7.3436230840856114</v>
      </c>
      <c r="AG25" s="3048">
        <v>12115</v>
      </c>
      <c r="AH25" s="2009">
        <v>0.44376245232903194</v>
      </c>
      <c r="AI25" s="509"/>
      <c r="AJ25" s="509"/>
      <c r="AK25" s="509"/>
    </row>
    <row r="26" spans="1:37">
      <c r="A26" s="739" t="s">
        <v>78</v>
      </c>
      <c r="B26" s="740" t="s">
        <v>154</v>
      </c>
      <c r="C26" s="1925">
        <v>40170</v>
      </c>
      <c r="D26" s="1924">
        <v>3.3592683962989969</v>
      </c>
      <c r="E26" s="869">
        <v>51.080244276157259</v>
      </c>
      <c r="F26" s="3048">
        <v>515</v>
      </c>
      <c r="G26" s="1924">
        <v>1.7914119003528879</v>
      </c>
      <c r="H26" s="869">
        <v>0.65198226412921556</v>
      </c>
      <c r="I26" s="3048">
        <v>22650</v>
      </c>
      <c r="J26" s="1924">
        <v>2.885791082507132</v>
      </c>
      <c r="K26" s="869">
        <v>28.799756246730681</v>
      </c>
      <c r="L26" s="3048">
        <v>600</v>
      </c>
      <c r="M26" s="1924">
        <v>0.52047033020592182</v>
      </c>
      <c r="N26" s="869">
        <v>0.76043827775766926</v>
      </c>
      <c r="O26" s="3048">
        <v>915</v>
      </c>
      <c r="P26" s="1924">
        <v>8.0559508124725507</v>
      </c>
      <c r="Q26" s="869">
        <v>1.1662868099379633</v>
      </c>
      <c r="R26" s="3048">
        <v>2760</v>
      </c>
      <c r="S26" s="1924">
        <v>0.95011497101628872</v>
      </c>
      <c r="T26" s="869">
        <v>3.5098598965495698</v>
      </c>
      <c r="U26" s="3048">
        <v>310</v>
      </c>
      <c r="V26" s="1924">
        <v>1.0821373293935557</v>
      </c>
      <c r="W26" s="869">
        <v>0.39118681524822629</v>
      </c>
      <c r="X26" s="3048">
        <v>2025</v>
      </c>
      <c r="Y26" s="1924">
        <v>4.9256656534954413</v>
      </c>
      <c r="Z26" s="869">
        <v>2.5758843672984657</v>
      </c>
      <c r="AA26" s="3048">
        <v>1580</v>
      </c>
      <c r="AB26" s="1924">
        <v>3.6995436141081752</v>
      </c>
      <c r="AC26" s="869">
        <v>2.0100463661220695</v>
      </c>
      <c r="AD26" s="3048">
        <v>7120</v>
      </c>
      <c r="AE26" s="1924">
        <v>3.7158982976547086</v>
      </c>
      <c r="AF26" s="869">
        <v>9.0543159516835257</v>
      </c>
      <c r="AG26" s="3048">
        <v>78640</v>
      </c>
      <c r="AH26" s="2009">
        <v>2.8806864765920941</v>
      </c>
      <c r="AI26" s="509"/>
      <c r="AJ26" s="509"/>
      <c r="AK26" s="509"/>
    </row>
    <row r="27" spans="1:37">
      <c r="A27" s="739" t="s">
        <v>79</v>
      </c>
      <c r="B27" s="740" t="s">
        <v>155</v>
      </c>
      <c r="C27" s="1925">
        <v>44875</v>
      </c>
      <c r="D27" s="1924">
        <v>3.7527425521666125</v>
      </c>
      <c r="E27" s="869">
        <v>53.702609787459608</v>
      </c>
      <c r="F27" s="3048">
        <v>705</v>
      </c>
      <c r="G27" s="1924">
        <v>2.4549806086440027</v>
      </c>
      <c r="H27" s="869">
        <v>0.84086592100649638</v>
      </c>
      <c r="I27" s="3048">
        <v>18995</v>
      </c>
      <c r="J27" s="1924">
        <v>2.4204080696519066</v>
      </c>
      <c r="K27" s="869">
        <v>22.732692416801289</v>
      </c>
      <c r="L27" s="3048">
        <v>745</v>
      </c>
      <c r="M27" s="1924">
        <v>0.64795731866525097</v>
      </c>
      <c r="N27" s="869">
        <v>0.89094880668639209</v>
      </c>
      <c r="O27" s="3048">
        <v>690</v>
      </c>
      <c r="P27" s="1924">
        <v>6.0779095300834429</v>
      </c>
      <c r="Q27" s="869">
        <v>0.82809687942454935</v>
      </c>
      <c r="R27" s="3048">
        <v>4885</v>
      </c>
      <c r="S27" s="1924">
        <v>1.6822497142935822</v>
      </c>
      <c r="T27" s="869">
        <v>5.8484723565029286</v>
      </c>
      <c r="U27" s="3048">
        <v>305</v>
      </c>
      <c r="V27" s="1924">
        <v>1.0782679048825101</v>
      </c>
      <c r="W27" s="869">
        <v>0.36683170722720215</v>
      </c>
      <c r="X27" s="3048">
        <v>2495</v>
      </c>
      <c r="Y27" s="1924">
        <v>6.0674772036474165</v>
      </c>
      <c r="Z27" s="869">
        <v>2.9861247429572186</v>
      </c>
      <c r="AA27" s="3048">
        <v>1700</v>
      </c>
      <c r="AB27" s="1924">
        <v>3.9831020198001261</v>
      </c>
      <c r="AC27" s="869">
        <v>2.0366561487022028</v>
      </c>
      <c r="AD27" s="3048">
        <v>8160</v>
      </c>
      <c r="AE27" s="1924">
        <v>4.2590988320512686</v>
      </c>
      <c r="AF27" s="869">
        <v>9.7667012332321228</v>
      </c>
      <c r="AG27" s="3048">
        <v>83560</v>
      </c>
      <c r="AH27" s="2009">
        <v>3.0609598261628306</v>
      </c>
      <c r="AI27" s="509"/>
      <c r="AJ27" s="509"/>
      <c r="AK27" s="509"/>
    </row>
    <row r="28" spans="1:37">
      <c r="A28" s="1336" t="s">
        <v>80</v>
      </c>
      <c r="B28" s="740" t="s">
        <v>81</v>
      </c>
      <c r="C28" s="1925">
        <v>50715</v>
      </c>
      <c r="D28" s="1924">
        <v>4.2411221424605117</v>
      </c>
      <c r="E28" s="869">
        <v>39.249114480176182</v>
      </c>
      <c r="F28" s="3048">
        <v>1580</v>
      </c>
      <c r="G28" s="1924">
        <v>5.5144823730827008</v>
      </c>
      <c r="H28" s="869">
        <v>1.2214787082090675</v>
      </c>
      <c r="I28" s="3048">
        <v>37370</v>
      </c>
      <c r="J28" s="1924">
        <v>4.7616170393862527</v>
      </c>
      <c r="K28" s="869">
        <v>28.921393205473418</v>
      </c>
      <c r="L28" s="3048">
        <v>3685</v>
      </c>
      <c r="M28" s="1924">
        <v>3.2081759473620082</v>
      </c>
      <c r="N28" s="869">
        <v>2.8527715330993413</v>
      </c>
      <c r="O28" s="3048">
        <v>570</v>
      </c>
      <c r="P28" s="1924">
        <v>5.0058849363197186</v>
      </c>
      <c r="Q28" s="869">
        <v>0.44107276524267358</v>
      </c>
      <c r="R28" s="3048">
        <v>21130</v>
      </c>
      <c r="S28" s="1924">
        <v>7.2736964214410618</v>
      </c>
      <c r="T28" s="869">
        <v>16.353458464925613</v>
      </c>
      <c r="U28" s="3048">
        <v>2240</v>
      </c>
      <c r="V28" s="1924">
        <v>7.8713592233009706</v>
      </c>
      <c r="W28" s="869">
        <v>1.7317786612166153</v>
      </c>
      <c r="X28" s="3048">
        <v>1440</v>
      </c>
      <c r="Y28" s="1924">
        <v>3.5018115501519751</v>
      </c>
      <c r="Z28" s="869">
        <v>1.1145383750022442</v>
      </c>
      <c r="AA28" s="3048">
        <v>1480</v>
      </c>
      <c r="AB28" s="1924">
        <v>3.4615582652655226</v>
      </c>
      <c r="AC28" s="869">
        <v>1.1446438820347051</v>
      </c>
      <c r="AD28" s="3048">
        <v>9005</v>
      </c>
      <c r="AE28" s="1924">
        <v>4.6998559634272361</v>
      </c>
      <c r="AF28" s="869">
        <v>6.9697499246201442</v>
      </c>
      <c r="AG28" s="3048">
        <v>129210</v>
      </c>
      <c r="AH28" s="2009">
        <v>4.7332033901471515</v>
      </c>
      <c r="AI28" s="509"/>
      <c r="AJ28" s="509"/>
      <c r="AK28" s="509"/>
    </row>
    <row r="29" spans="1:37">
      <c r="A29" s="1328" t="s">
        <v>82</v>
      </c>
      <c r="B29" s="3874" t="s">
        <v>83</v>
      </c>
      <c r="C29" s="1919">
        <v>125475</v>
      </c>
      <c r="D29" s="1917">
        <v>10.493143577769898</v>
      </c>
      <c r="E29" s="1916">
        <v>45.831343767608466</v>
      </c>
      <c r="F29" s="3873">
        <v>2235</v>
      </c>
      <c r="G29" s="1917">
        <v>7.8148562244505779</v>
      </c>
      <c r="H29" s="1916">
        <v>0.81697738238757711</v>
      </c>
      <c r="I29" s="3873">
        <v>81845</v>
      </c>
      <c r="J29" s="1917">
        <v>10.428690764853464</v>
      </c>
      <c r="K29" s="1916">
        <v>29.895266479383558</v>
      </c>
      <c r="L29" s="3873">
        <v>6370</v>
      </c>
      <c r="M29" s="1917">
        <v>5.543020766244843</v>
      </c>
      <c r="N29" s="1916">
        <v>2.326286562955818</v>
      </c>
      <c r="O29" s="3873">
        <v>1540</v>
      </c>
      <c r="P29" s="1917">
        <v>13.548177426438295</v>
      </c>
      <c r="Q29" s="1916">
        <v>0.56340169323309996</v>
      </c>
      <c r="R29" s="3873">
        <v>26585</v>
      </c>
      <c r="S29" s="1917">
        <v>9.1514003056714444</v>
      </c>
      <c r="T29" s="1916">
        <v>9.7106854541013963</v>
      </c>
      <c r="U29" s="3873">
        <v>2490</v>
      </c>
      <c r="V29" s="1917">
        <v>8.7513718868720982</v>
      </c>
      <c r="W29" s="1916">
        <v>0.90871287974601311</v>
      </c>
      <c r="X29" s="3873">
        <v>4515</v>
      </c>
      <c r="Y29" s="1917">
        <v>10.975075987841945</v>
      </c>
      <c r="Z29" s="1916">
        <v>1.6486090675982497</v>
      </c>
      <c r="AA29" s="3873">
        <v>4140</v>
      </c>
      <c r="AB29" s="1917">
        <v>9.6911695181033064</v>
      </c>
      <c r="AC29" s="1916">
        <v>1.5124562761097116</v>
      </c>
      <c r="AD29" s="3873">
        <v>18580</v>
      </c>
      <c r="AE29" s="1917">
        <v>9.6959419261238491</v>
      </c>
      <c r="AF29" s="1916">
        <v>6.7862608021378916</v>
      </c>
      <c r="AG29" s="3873">
        <v>273775</v>
      </c>
      <c r="AH29" s="2002">
        <v>10.028760864365175</v>
      </c>
      <c r="AI29" s="509"/>
      <c r="AJ29" s="509"/>
      <c r="AK29" s="509"/>
    </row>
    <row r="30" spans="1:37" ht="16.2" thickBot="1">
      <c r="A30" s="2" t="s">
        <v>84</v>
      </c>
      <c r="B30" s="313" t="s">
        <v>85</v>
      </c>
      <c r="C30" s="3872">
        <v>634040</v>
      </c>
      <c r="D30" s="3871">
        <v>53.022886240324333</v>
      </c>
      <c r="E30" s="3870">
        <v>42.887631198530954</v>
      </c>
      <c r="F30" s="3869">
        <v>16385</v>
      </c>
      <c r="G30" s="3871">
        <v>57.256699626148631</v>
      </c>
      <c r="H30" s="3870">
        <v>1.108477983842062</v>
      </c>
      <c r="I30" s="3869">
        <v>437235</v>
      </c>
      <c r="J30" s="3871">
        <v>55.711864039642364</v>
      </c>
      <c r="K30" s="3870">
        <v>29.575496799329549</v>
      </c>
      <c r="L30" s="3869">
        <v>59010</v>
      </c>
      <c r="M30" s="3871">
        <v>51.357882643736183</v>
      </c>
      <c r="N30" s="3870">
        <v>3.9914945149805794</v>
      </c>
      <c r="O30" s="3869">
        <v>7040</v>
      </c>
      <c r="P30" s="3871">
        <v>61.842336407553802</v>
      </c>
      <c r="Q30" s="3870">
        <v>0.47624988190565454</v>
      </c>
      <c r="R30" s="3869">
        <v>151180</v>
      </c>
      <c r="S30" s="3871">
        <v>52.040047089925231</v>
      </c>
      <c r="T30" s="3870">
        <v>10.226140009436184</v>
      </c>
      <c r="U30" s="3869">
        <v>17205</v>
      </c>
      <c r="V30" s="3871">
        <v>60.528844800900515</v>
      </c>
      <c r="W30" s="3870">
        <v>1.1639240695854935</v>
      </c>
      <c r="X30" s="3869">
        <v>24950</v>
      </c>
      <c r="Y30" s="3871">
        <v>60.67306990881459</v>
      </c>
      <c r="Z30" s="3870">
        <v>1.6877877787641247</v>
      </c>
      <c r="AA30" s="3869">
        <v>23820</v>
      </c>
      <c r="AB30" s="3871">
        <v>55.743604746413276</v>
      </c>
      <c r="AC30" s="3870">
        <v>1.6110662784191543</v>
      </c>
      <c r="AD30" s="3869">
        <v>107505</v>
      </c>
      <c r="AE30" s="3871">
        <v>56.10293396236262</v>
      </c>
      <c r="AF30" s="3870">
        <v>7.2717314852062342</v>
      </c>
      <c r="AG30" s="3869">
        <v>1478375</v>
      </c>
      <c r="AH30" s="3868">
        <v>54.154625187414531</v>
      </c>
      <c r="AI30" s="509"/>
      <c r="AJ30" s="509"/>
      <c r="AK30" s="509"/>
    </row>
    <row r="31" spans="1:37" ht="15.6" thickTop="1">
      <c r="A31" s="2471"/>
      <c r="B31" s="2471"/>
      <c r="C31" s="1934"/>
      <c r="D31" s="1988"/>
      <c r="E31" s="3867"/>
      <c r="F31" s="1933"/>
      <c r="G31" s="1988"/>
      <c r="H31" s="3867"/>
      <c r="I31" s="3866"/>
      <c r="K31" s="3865"/>
      <c r="L31" s="3866"/>
      <c r="N31" s="3865"/>
      <c r="O31" s="3866"/>
      <c r="Q31" s="3865"/>
      <c r="R31" s="3866"/>
      <c r="T31" s="3865"/>
      <c r="U31" s="3866"/>
      <c r="W31" s="3865"/>
      <c r="X31" s="3866"/>
      <c r="Z31" s="3865"/>
      <c r="AA31" s="3866"/>
      <c r="AC31" s="3865"/>
      <c r="AD31" s="3866"/>
      <c r="AF31" s="3865"/>
      <c r="AG31" s="1933"/>
      <c r="AH31" s="3864"/>
      <c r="AI31" s="509"/>
      <c r="AJ31" s="509"/>
      <c r="AK31" s="509"/>
    </row>
    <row r="32" spans="1:37" ht="16.2" thickBot="1">
      <c r="A32" s="526" t="s">
        <v>239</v>
      </c>
      <c r="B32" s="313" t="s">
        <v>86</v>
      </c>
      <c r="C32" s="3863">
        <v>1195785</v>
      </c>
      <c r="D32" s="3861">
        <v>100.00000008362716</v>
      </c>
      <c r="E32" s="3860">
        <v>43.803039732797153</v>
      </c>
      <c r="F32" s="3862">
        <v>28620</v>
      </c>
      <c r="G32" s="3861">
        <v>100.00000000000001</v>
      </c>
      <c r="H32" s="3860">
        <v>1.0484224577284753</v>
      </c>
      <c r="I32" s="3862">
        <v>784815</v>
      </c>
      <c r="J32" s="3861">
        <v>100.00000012741825</v>
      </c>
      <c r="K32" s="3860">
        <v>28.748812690230562</v>
      </c>
      <c r="L32" s="3862">
        <v>114900</v>
      </c>
      <c r="M32" s="3861">
        <v>99.999999999999972</v>
      </c>
      <c r="N32" s="3860">
        <v>4.2088551604795912</v>
      </c>
      <c r="O32" s="3862">
        <v>11385</v>
      </c>
      <c r="P32" s="3861">
        <v>100</v>
      </c>
      <c r="Q32" s="3860">
        <v>0.41704656305645127</v>
      </c>
      <c r="R32" s="3862">
        <v>290510</v>
      </c>
      <c r="S32" s="3861">
        <v>99.999999999999986</v>
      </c>
      <c r="T32" s="3860">
        <v>10.641665607413575</v>
      </c>
      <c r="U32" s="3862">
        <v>28430</v>
      </c>
      <c r="V32" s="3861">
        <v>100</v>
      </c>
      <c r="W32" s="3860">
        <v>1.0413526301773208</v>
      </c>
      <c r="X32" s="3862">
        <v>41125</v>
      </c>
      <c r="Y32" s="3861">
        <v>100</v>
      </c>
      <c r="Z32" s="3860">
        <v>1.5064593680892893</v>
      </c>
      <c r="AA32" s="3862">
        <v>42725</v>
      </c>
      <c r="AB32" s="3861">
        <v>100.00000000000001</v>
      </c>
      <c r="AC32" s="3860">
        <v>1.5651425998869559</v>
      </c>
      <c r="AD32" s="3862">
        <v>191620</v>
      </c>
      <c r="AE32" s="3861">
        <v>99.999999999999986</v>
      </c>
      <c r="AF32" s="3860">
        <v>7.0192031901406313</v>
      </c>
      <c r="AG32" s="3859">
        <v>2729910</v>
      </c>
      <c r="AH32" s="3858">
        <v>100.00000007326244</v>
      </c>
      <c r="AI32" s="509"/>
      <c r="AJ32" s="509"/>
      <c r="AK32" s="509"/>
    </row>
    <row r="33" spans="2:36"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row>
    <row r="35" spans="2:36"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c r="Z35" s="509"/>
      <c r="AA35" s="509"/>
      <c r="AB35" s="509"/>
      <c r="AC35" s="509"/>
      <c r="AD35" s="509"/>
      <c r="AE35" s="509"/>
      <c r="AF35" s="509"/>
      <c r="AG35" s="509"/>
      <c r="AH35" s="509"/>
      <c r="AI35" s="509"/>
      <c r="AJ35" s="509"/>
    </row>
  </sheetData>
  <mergeCells count="14">
    <mergeCell ref="F3:H3"/>
    <mergeCell ref="I3:K3"/>
    <mergeCell ref="R3:T3"/>
    <mergeCell ref="U3:W3"/>
    <mergeCell ref="A5:B5"/>
    <mergeCell ref="L3:N3"/>
    <mergeCell ref="O3:Q3"/>
    <mergeCell ref="A31:B31"/>
    <mergeCell ref="A1:AH1"/>
    <mergeCell ref="X3:Z3"/>
    <mergeCell ref="AA3:AC3"/>
    <mergeCell ref="AD3:AF3"/>
    <mergeCell ref="AG3:AH3"/>
    <mergeCell ref="C3:E3"/>
  </mergeCells>
  <pageMargins left="0.75" right="0.75" top="1" bottom="1" header="0.5" footer="0.5"/>
  <pageSetup paperSize="9" scale="23" orientation="landscape" r:id="rId1"/>
  <headerFooter alignWithMargins="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81720-5AE7-4F46-A530-B7CC41AF0BE8}">
  <sheetPr>
    <tabColor theme="2"/>
  </sheetPr>
  <dimension ref="A1:AK35"/>
  <sheetViews>
    <sheetView showGridLines="0" topLeftCell="A5" zoomScale="60" zoomScaleNormal="60" zoomScaleSheetLayoutView="70" workbookViewId="0">
      <selection activeCell="W32" sqref="W32"/>
    </sheetView>
  </sheetViews>
  <sheetFormatPr defaultColWidth="9.109375" defaultRowHeight="15"/>
  <cols>
    <col min="1" max="1" width="9.109375" style="11"/>
    <col min="2" max="2" width="44.44140625" style="11" bestFit="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2" width="9.44140625" style="11" customWidth="1"/>
    <col min="23" max="32" width="9.109375" style="11"/>
    <col min="33" max="33" width="12.109375" style="11" bestFit="1" customWidth="1"/>
    <col min="34" max="34" width="9.109375" style="11"/>
    <col min="35" max="35" width="11.109375" style="11" bestFit="1" customWidth="1"/>
    <col min="36" max="16384" width="9.109375" style="11"/>
  </cols>
  <sheetData>
    <row r="1" spans="1:37" ht="19.8" thickBot="1">
      <c r="A1" s="496" t="s">
        <v>557</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3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row>
    <row r="3" spans="1:37" ht="16.95" customHeight="1" thickBot="1">
      <c r="A3" s="1822"/>
      <c r="B3" s="1822"/>
      <c r="C3" s="1967" t="s">
        <v>530</v>
      </c>
      <c r="D3" s="1969"/>
      <c r="E3" s="1968"/>
      <c r="F3" s="2051" t="s">
        <v>528</v>
      </c>
      <c r="G3" s="1969"/>
      <c r="H3" s="1968"/>
      <c r="I3" s="3886" t="s">
        <v>526</v>
      </c>
      <c r="J3" s="644"/>
      <c r="K3" s="643"/>
      <c r="L3" s="3886" t="s">
        <v>524</v>
      </c>
      <c r="M3" s="644"/>
      <c r="N3" s="643"/>
      <c r="O3" s="3886" t="s">
        <v>522</v>
      </c>
      <c r="P3" s="644"/>
      <c r="Q3" s="643"/>
      <c r="R3" s="3885" t="s">
        <v>520</v>
      </c>
      <c r="S3" s="3884"/>
      <c r="T3" s="3883"/>
      <c r="U3" s="3885" t="s">
        <v>518</v>
      </c>
      <c r="V3" s="3884"/>
      <c r="W3" s="3883"/>
      <c r="X3" s="3885" t="s">
        <v>516</v>
      </c>
      <c r="Y3" s="3884"/>
      <c r="Z3" s="3883"/>
      <c r="AA3" s="3885" t="s">
        <v>515</v>
      </c>
      <c r="AB3" s="3884"/>
      <c r="AC3" s="3883"/>
      <c r="AD3" s="3885" t="s">
        <v>513</v>
      </c>
      <c r="AE3" s="3884"/>
      <c r="AF3" s="3883"/>
      <c r="AG3" s="642" t="s">
        <v>15</v>
      </c>
      <c r="AH3" s="2212"/>
    </row>
    <row r="4" spans="1:37" ht="16.8" thickTop="1" thickBot="1">
      <c r="A4" s="1822"/>
      <c r="B4" s="1822"/>
      <c r="C4" s="823" t="s">
        <v>8</v>
      </c>
      <c r="D4" s="821" t="s">
        <v>9</v>
      </c>
      <c r="E4" s="9" t="s">
        <v>10</v>
      </c>
      <c r="F4" s="82" t="s">
        <v>8</v>
      </c>
      <c r="G4" s="821" t="s">
        <v>9</v>
      </c>
      <c r="H4" s="9" t="s">
        <v>10</v>
      </c>
      <c r="I4" s="82" t="s">
        <v>8</v>
      </c>
      <c r="J4" s="821" t="s">
        <v>9</v>
      </c>
      <c r="K4" s="9" t="s">
        <v>10</v>
      </c>
      <c r="L4" s="82" t="s">
        <v>8</v>
      </c>
      <c r="M4" s="821" t="s">
        <v>9</v>
      </c>
      <c r="N4" s="9" t="s">
        <v>10</v>
      </c>
      <c r="O4" s="82" t="s">
        <v>8</v>
      </c>
      <c r="P4" s="821" t="s">
        <v>9</v>
      </c>
      <c r="Q4" s="9" t="s">
        <v>10</v>
      </c>
      <c r="R4" s="82" t="s">
        <v>8</v>
      </c>
      <c r="S4" s="821" t="s">
        <v>9</v>
      </c>
      <c r="T4" s="9" t="s">
        <v>10</v>
      </c>
      <c r="U4" s="82" t="s">
        <v>8</v>
      </c>
      <c r="V4" s="821" t="s">
        <v>9</v>
      </c>
      <c r="W4" s="9" t="s">
        <v>10</v>
      </c>
      <c r="X4" s="82" t="s">
        <v>8</v>
      </c>
      <c r="Y4" s="821" t="s">
        <v>9</v>
      </c>
      <c r="Z4" s="9" t="s">
        <v>10</v>
      </c>
      <c r="AA4" s="82" t="s">
        <v>8</v>
      </c>
      <c r="AB4" s="821" t="s">
        <v>9</v>
      </c>
      <c r="AC4" s="9" t="s">
        <v>10</v>
      </c>
      <c r="AD4" s="82" t="s">
        <v>8</v>
      </c>
      <c r="AE4" s="821" t="s">
        <v>9</v>
      </c>
      <c r="AF4" s="9" t="s">
        <v>10</v>
      </c>
      <c r="AG4" s="82" t="s">
        <v>8</v>
      </c>
      <c r="AH4" s="822" t="s">
        <v>9</v>
      </c>
    </row>
    <row r="5" spans="1:37">
      <c r="A5" s="3891" t="s">
        <v>71</v>
      </c>
      <c r="B5" s="3890"/>
      <c r="C5" s="2032"/>
      <c r="D5" s="516"/>
      <c r="E5" s="2050"/>
      <c r="F5" s="2045"/>
      <c r="G5" s="516"/>
      <c r="H5" s="2050"/>
      <c r="I5" s="3882"/>
      <c r="J5" s="3881"/>
      <c r="K5" s="3880"/>
      <c r="L5" s="3882"/>
      <c r="M5" s="3881"/>
      <c r="N5" s="3880"/>
      <c r="O5" s="3879"/>
      <c r="P5" s="2222"/>
      <c r="Q5" s="3878"/>
      <c r="R5" s="3879"/>
      <c r="S5" s="2222"/>
      <c r="T5" s="3878"/>
      <c r="U5" s="3882"/>
      <c r="V5" s="3881"/>
      <c r="W5" s="3880"/>
      <c r="X5" s="3879"/>
      <c r="Y5" s="2222"/>
      <c r="Z5" s="3878"/>
      <c r="AA5" s="3879"/>
      <c r="AB5" s="2222"/>
      <c r="AC5" s="3878"/>
      <c r="AD5" s="3879"/>
      <c r="AE5" s="2222"/>
      <c r="AF5" s="3878"/>
      <c r="AG5" s="2045"/>
      <c r="AH5" s="2025"/>
    </row>
    <row r="6" spans="1:37">
      <c r="A6" s="1342" t="s">
        <v>54</v>
      </c>
      <c r="B6" s="2246" t="s">
        <v>191</v>
      </c>
      <c r="C6" s="1925">
        <v>4920</v>
      </c>
      <c r="D6" s="1924">
        <v>0.95292058494953413</v>
      </c>
      <c r="E6" s="869">
        <v>51.014172186940598</v>
      </c>
      <c r="F6" s="3048">
        <v>60</v>
      </c>
      <c r="G6" s="1924">
        <v>0.41089244225775595</v>
      </c>
      <c r="H6" s="869">
        <v>0.6232528345928644</v>
      </c>
      <c r="I6" s="3048">
        <v>2825</v>
      </c>
      <c r="J6" s="1924">
        <v>0.82994826876726835</v>
      </c>
      <c r="K6" s="869">
        <v>29.267385105573616</v>
      </c>
      <c r="L6" s="3048">
        <v>575</v>
      </c>
      <c r="M6" s="1924">
        <v>0.87436131386861315</v>
      </c>
      <c r="N6" s="869">
        <v>5.9597191889939332</v>
      </c>
      <c r="O6" s="3048">
        <v>15</v>
      </c>
      <c r="P6" s="1924">
        <v>0.30385680801193266</v>
      </c>
      <c r="Q6" s="869">
        <v>0.14780617697146592</v>
      </c>
      <c r="R6" s="3048">
        <v>320</v>
      </c>
      <c r="S6" s="1924">
        <v>0.23649618829102212</v>
      </c>
      <c r="T6" s="869">
        <v>3.3119570636530509</v>
      </c>
      <c r="U6" s="3048">
        <v>30</v>
      </c>
      <c r="V6" s="1924">
        <v>0.22549164571935532</v>
      </c>
      <c r="W6" s="869">
        <v>0.31613523125033038</v>
      </c>
      <c r="X6" s="3048">
        <v>120</v>
      </c>
      <c r="Y6" s="1924">
        <v>0.68248957041380098</v>
      </c>
      <c r="Z6" s="869">
        <v>1.2547977408250819</v>
      </c>
      <c r="AA6" s="3048">
        <v>150</v>
      </c>
      <c r="AB6" s="1924">
        <v>0.82549116724451055</v>
      </c>
      <c r="AC6" s="869">
        <v>1.5547634323786741</v>
      </c>
      <c r="AD6" s="3048">
        <v>630</v>
      </c>
      <c r="AE6" s="1924">
        <v>0.72821452441863133</v>
      </c>
      <c r="AF6" s="869">
        <v>6.5500110388203687</v>
      </c>
      <c r="AG6" s="3048">
        <v>9650</v>
      </c>
      <c r="AH6" s="2009">
        <v>0.79528636514637063</v>
      </c>
      <c r="AI6" s="509"/>
      <c r="AJ6" s="509"/>
      <c r="AK6" s="509"/>
    </row>
    <row r="7" spans="1:37">
      <c r="A7" s="1342" t="s">
        <v>55</v>
      </c>
      <c r="B7" s="2246" t="s">
        <v>192</v>
      </c>
      <c r="C7" s="1925">
        <v>11530</v>
      </c>
      <c r="D7" s="1924">
        <v>2.2326322535426697</v>
      </c>
      <c r="E7" s="869">
        <v>42.703346668755302</v>
      </c>
      <c r="F7" s="3048">
        <v>330</v>
      </c>
      <c r="G7" s="1924">
        <v>2.2495558288916224</v>
      </c>
      <c r="H7" s="869">
        <v>1.2191116112974465</v>
      </c>
      <c r="I7" s="3048">
        <v>7470</v>
      </c>
      <c r="J7" s="1924">
        <v>2.1953941567221209</v>
      </c>
      <c r="K7" s="869">
        <v>27.660242629874087</v>
      </c>
      <c r="L7" s="3048">
        <v>1805</v>
      </c>
      <c r="M7" s="1924">
        <v>2.7413169099756689</v>
      </c>
      <c r="N7" s="869">
        <v>6.6758211135169931</v>
      </c>
      <c r="O7" s="3048">
        <v>85</v>
      </c>
      <c r="P7" s="1924">
        <v>1.7828681014276582</v>
      </c>
      <c r="Q7" s="869">
        <v>0.30985136244610373</v>
      </c>
      <c r="R7" s="3048">
        <v>2995</v>
      </c>
      <c r="S7" s="1924">
        <v>2.2167419139960032</v>
      </c>
      <c r="T7" s="869">
        <v>11.091397449271884</v>
      </c>
      <c r="U7" s="3048">
        <v>215</v>
      </c>
      <c r="V7" s="1924">
        <v>1.5889398196066833</v>
      </c>
      <c r="W7" s="869">
        <v>0.79590360722979103</v>
      </c>
      <c r="X7" s="3048">
        <v>225</v>
      </c>
      <c r="Y7" s="1924">
        <v>1.2549329123914759</v>
      </c>
      <c r="Z7" s="869">
        <v>0.82434460715313362</v>
      </c>
      <c r="AA7" s="3048">
        <v>405</v>
      </c>
      <c r="AB7" s="1924">
        <v>2.2299268064498374</v>
      </c>
      <c r="AC7" s="869">
        <v>1.5005590063721912</v>
      </c>
      <c r="AD7" s="3048">
        <v>1950</v>
      </c>
      <c r="AE7" s="1924">
        <v>2.2465140934338197</v>
      </c>
      <c r="AF7" s="869">
        <v>7.2194219440830683</v>
      </c>
      <c r="AG7" s="3048">
        <v>27005</v>
      </c>
      <c r="AH7" s="2009">
        <v>2.2259374389486926</v>
      </c>
      <c r="AI7" s="509"/>
      <c r="AJ7" s="509"/>
      <c r="AK7" s="509"/>
    </row>
    <row r="8" spans="1:37">
      <c r="A8" s="1342" t="s">
        <v>56</v>
      </c>
      <c r="B8" s="2246" t="s">
        <v>193</v>
      </c>
      <c r="C8" s="1925">
        <v>23340</v>
      </c>
      <c r="D8" s="1924">
        <v>4.5192656571582352</v>
      </c>
      <c r="E8" s="869">
        <v>54.168757718519601</v>
      </c>
      <c r="F8" s="3048">
        <v>320</v>
      </c>
      <c r="G8" s="1924">
        <v>2.1983053163864974</v>
      </c>
      <c r="H8" s="869">
        <v>0.74657078132681887</v>
      </c>
      <c r="I8" s="3048">
        <v>10605</v>
      </c>
      <c r="J8" s="1924">
        <v>3.1175504085591679</v>
      </c>
      <c r="K8" s="869">
        <v>24.614626637445898</v>
      </c>
      <c r="L8" s="3048">
        <v>1320</v>
      </c>
      <c r="M8" s="1924">
        <v>2.0039233576642337</v>
      </c>
      <c r="N8" s="869">
        <v>3.0581785645534829</v>
      </c>
      <c r="O8" s="3048">
        <v>165</v>
      </c>
      <c r="P8" s="1924">
        <v>3.4689963775836357</v>
      </c>
      <c r="Q8" s="869">
        <v>0.3778107653093134</v>
      </c>
      <c r="R8" s="3048">
        <v>3160</v>
      </c>
      <c r="S8" s="1924">
        <v>2.3380541780771225</v>
      </c>
      <c r="T8" s="869">
        <v>7.3309792875923163</v>
      </c>
      <c r="U8" s="3048">
        <v>255</v>
      </c>
      <c r="V8" s="1924">
        <v>1.8872541771403226</v>
      </c>
      <c r="W8" s="869">
        <v>0.5924063517230248</v>
      </c>
      <c r="X8" s="3048">
        <v>470</v>
      </c>
      <c r="Y8" s="1924">
        <v>2.6463524636373887</v>
      </c>
      <c r="Z8" s="869">
        <v>1.0893621089916756</v>
      </c>
      <c r="AA8" s="3048">
        <v>650</v>
      </c>
      <c r="AB8" s="1924">
        <v>3.5710747894997521</v>
      </c>
      <c r="AC8" s="869">
        <v>1.5059054398600336</v>
      </c>
      <c r="AD8" s="3048">
        <v>2810</v>
      </c>
      <c r="AE8" s="1924">
        <v>3.2352785268155526</v>
      </c>
      <c r="AF8" s="869">
        <v>6.5154023446778284</v>
      </c>
      <c r="AG8" s="3048">
        <v>43090</v>
      </c>
      <c r="AH8" s="2009">
        <v>3.5520303449208201</v>
      </c>
      <c r="AI8" s="509"/>
      <c r="AJ8" s="509"/>
      <c r="AK8" s="509"/>
    </row>
    <row r="9" spans="1:37">
      <c r="A9" s="1342" t="s">
        <v>57</v>
      </c>
      <c r="B9" s="2246" t="s">
        <v>58</v>
      </c>
      <c r="C9" s="1925">
        <v>25345</v>
      </c>
      <c r="D9" s="1924">
        <v>4.9072022831076749</v>
      </c>
      <c r="E9" s="869">
        <v>37.432980692118072</v>
      </c>
      <c r="F9" s="3048">
        <v>945</v>
      </c>
      <c r="G9" s="1924">
        <v>6.4668580019133532</v>
      </c>
      <c r="H9" s="869">
        <v>1.3977057397859338</v>
      </c>
      <c r="I9" s="3048">
        <v>14810</v>
      </c>
      <c r="J9" s="1924">
        <v>4.352630650755394</v>
      </c>
      <c r="K9" s="869">
        <v>21.871120294322242</v>
      </c>
      <c r="L9" s="3048">
        <v>8235</v>
      </c>
      <c r="M9" s="1924">
        <v>12.522612530413626</v>
      </c>
      <c r="N9" s="869">
        <v>12.162311451657926</v>
      </c>
      <c r="O9" s="3048">
        <v>135</v>
      </c>
      <c r="P9" s="1924">
        <v>2.9275516727040269</v>
      </c>
      <c r="Q9" s="869">
        <v>0.20291516081532338</v>
      </c>
      <c r="R9" s="3048">
        <v>10760</v>
      </c>
      <c r="S9" s="1924">
        <v>7.9647694471171651</v>
      </c>
      <c r="T9" s="869">
        <v>15.893519386897578</v>
      </c>
      <c r="U9" s="3048">
        <v>1085</v>
      </c>
      <c r="V9" s="1924">
        <v>8.0311252402779818</v>
      </c>
      <c r="W9" s="869">
        <v>1.6043722981445347</v>
      </c>
      <c r="X9" s="3048">
        <v>525</v>
      </c>
      <c r="Y9" s="1924">
        <v>2.9505017476603905</v>
      </c>
      <c r="Z9" s="869">
        <v>0.77296512529520101</v>
      </c>
      <c r="AA9" s="3048">
        <v>920</v>
      </c>
      <c r="AB9" s="1924">
        <v>5.0678003412030161</v>
      </c>
      <c r="AC9" s="869">
        <v>1.3600588408181589</v>
      </c>
      <c r="AD9" s="3048">
        <v>4945</v>
      </c>
      <c r="AE9" s="1924">
        <v>5.697388739081334</v>
      </c>
      <c r="AF9" s="869">
        <v>7.3020510101450196</v>
      </c>
      <c r="AG9" s="3048">
        <v>67710</v>
      </c>
      <c r="AH9" s="2009">
        <v>5.5813238437449257</v>
      </c>
      <c r="AI9" s="509"/>
      <c r="AJ9" s="509"/>
      <c r="AK9" s="509"/>
    </row>
    <row r="10" spans="1:37">
      <c r="A10" s="1342" t="s">
        <v>59</v>
      </c>
      <c r="B10" s="2246" t="s">
        <v>194</v>
      </c>
      <c r="C10" s="1925">
        <v>28715</v>
      </c>
      <c r="D10" s="1924">
        <v>5.5592413391185485</v>
      </c>
      <c r="E10" s="869">
        <v>40.947634052305332</v>
      </c>
      <c r="F10" s="3048">
        <v>1040</v>
      </c>
      <c r="G10" s="1924">
        <v>7.0936176028426949</v>
      </c>
      <c r="H10" s="869">
        <v>1.4804134855560283</v>
      </c>
      <c r="I10" s="3048">
        <v>15270</v>
      </c>
      <c r="J10" s="1924">
        <v>4.4877020751278582</v>
      </c>
      <c r="K10" s="869">
        <v>21.773892110703002</v>
      </c>
      <c r="L10" s="3048">
        <v>6880</v>
      </c>
      <c r="M10" s="1924">
        <v>10.464233576642336</v>
      </c>
      <c r="N10" s="869">
        <v>9.8134437710841027</v>
      </c>
      <c r="O10" s="3048">
        <v>155</v>
      </c>
      <c r="P10" s="1924">
        <v>3.3464734711272106</v>
      </c>
      <c r="Q10" s="869">
        <v>0.22397015442603102</v>
      </c>
      <c r="R10" s="3048">
        <v>11300</v>
      </c>
      <c r="S10" s="1924">
        <v>8.3635630227222268</v>
      </c>
      <c r="T10" s="869">
        <v>16.11502696412413</v>
      </c>
      <c r="U10" s="3048">
        <v>550</v>
      </c>
      <c r="V10" s="1924">
        <v>4.083838533195328</v>
      </c>
      <c r="W10" s="869">
        <v>0.78775316078860869</v>
      </c>
      <c r="X10" s="3048">
        <v>355</v>
      </c>
      <c r="Y10" s="1924">
        <v>2.012459127297328</v>
      </c>
      <c r="Z10" s="869">
        <v>0.50907752961133579</v>
      </c>
      <c r="AA10" s="3048">
        <v>1035</v>
      </c>
      <c r="AB10" s="1924">
        <v>5.6931374167629736</v>
      </c>
      <c r="AC10" s="869">
        <v>1.4753080213545309</v>
      </c>
      <c r="AD10" s="3048">
        <v>4820</v>
      </c>
      <c r="AE10" s="1924">
        <v>5.5541150982968031</v>
      </c>
      <c r="AF10" s="869">
        <v>6.8734807500468831</v>
      </c>
      <c r="AG10" s="3048">
        <v>70120</v>
      </c>
      <c r="AH10" s="2009">
        <v>5.7802202422021249</v>
      </c>
      <c r="AI10" s="509"/>
      <c r="AJ10" s="509"/>
      <c r="AK10" s="509"/>
    </row>
    <row r="11" spans="1:37">
      <c r="A11" s="1342" t="s">
        <v>146</v>
      </c>
      <c r="B11" s="1847" t="s">
        <v>195</v>
      </c>
      <c r="C11" s="1925">
        <v>7335</v>
      </c>
      <c r="D11" s="1924">
        <v>1.4201367308887509</v>
      </c>
      <c r="E11" s="869">
        <v>57.155358219864446</v>
      </c>
      <c r="F11" s="3048">
        <v>130</v>
      </c>
      <c r="G11" s="1924">
        <v>0.90296569632362989</v>
      </c>
      <c r="H11" s="869">
        <v>1.0296746402684291</v>
      </c>
      <c r="I11" s="3048">
        <v>2865</v>
      </c>
      <c r="J11" s="1924">
        <v>0.84264299570865919</v>
      </c>
      <c r="K11" s="869">
        <v>22.339279897889689</v>
      </c>
      <c r="L11" s="3048">
        <v>340</v>
      </c>
      <c r="M11" s="1924">
        <v>0.51935827250608269</v>
      </c>
      <c r="N11" s="869">
        <v>2.6613045246774374</v>
      </c>
      <c r="O11" s="3048">
        <v>75</v>
      </c>
      <c r="P11" s="1924">
        <v>1.5597698700191776</v>
      </c>
      <c r="Q11" s="869">
        <v>0.57039642551573344</v>
      </c>
      <c r="R11" s="3048">
        <v>655</v>
      </c>
      <c r="S11" s="1924">
        <v>0.48416845533269187</v>
      </c>
      <c r="T11" s="869">
        <v>5.0974115534886906</v>
      </c>
      <c r="U11" s="3048">
        <v>60</v>
      </c>
      <c r="V11" s="1924">
        <v>0.45556705604021885</v>
      </c>
      <c r="W11" s="869">
        <v>0.48016158115135921</v>
      </c>
      <c r="X11" s="3048">
        <v>190</v>
      </c>
      <c r="Y11" s="1924">
        <v>1.0778554515728944</v>
      </c>
      <c r="Z11" s="869">
        <v>1.4898100081195775</v>
      </c>
      <c r="AA11" s="3048">
        <v>205</v>
      </c>
      <c r="AB11" s="1924">
        <v>1.1392328435419075</v>
      </c>
      <c r="AC11" s="869">
        <v>1.6130842082788521</v>
      </c>
      <c r="AD11" s="3048">
        <v>970</v>
      </c>
      <c r="AE11" s="1924">
        <v>1.1185323469082025</v>
      </c>
      <c r="AF11" s="869">
        <v>7.5635189407457855</v>
      </c>
      <c r="AG11" s="3048">
        <v>12835</v>
      </c>
      <c r="AH11" s="2009">
        <v>1.0578665407103511</v>
      </c>
      <c r="AI11" s="509"/>
      <c r="AJ11" s="509"/>
      <c r="AK11" s="509"/>
    </row>
    <row r="12" spans="1:37">
      <c r="A12" s="1342" t="s">
        <v>60</v>
      </c>
      <c r="B12" s="2246" t="s">
        <v>61</v>
      </c>
      <c r="C12" s="1925">
        <v>9495</v>
      </c>
      <c r="D12" s="1924">
        <v>1.8385009167668627</v>
      </c>
      <c r="E12" s="869">
        <v>54.248687509408597</v>
      </c>
      <c r="F12" s="3048">
        <v>260</v>
      </c>
      <c r="G12" s="1924">
        <v>1.7865245319119858</v>
      </c>
      <c r="H12" s="869">
        <v>1.4936070089382758</v>
      </c>
      <c r="I12" s="3048">
        <v>2955</v>
      </c>
      <c r="J12" s="1924">
        <v>0.86922285579918868</v>
      </c>
      <c r="K12" s="869">
        <v>16.894886778315847</v>
      </c>
      <c r="L12" s="3048">
        <v>1235</v>
      </c>
      <c r="M12" s="1924">
        <v>1.8781630170316299</v>
      </c>
      <c r="N12" s="869">
        <v>7.0560134049857917</v>
      </c>
      <c r="O12" s="3048">
        <v>85</v>
      </c>
      <c r="P12" s="1924">
        <v>1.8337950138504155</v>
      </c>
      <c r="Q12" s="869">
        <v>0.49166087511179624</v>
      </c>
      <c r="R12" s="3048">
        <v>1390</v>
      </c>
      <c r="S12" s="1924">
        <v>1.0297091258974169</v>
      </c>
      <c r="T12" s="869">
        <v>7.9481556575707115</v>
      </c>
      <c r="U12" s="3048">
        <v>170</v>
      </c>
      <c r="V12" s="1924">
        <v>1.2708857016117108</v>
      </c>
      <c r="W12" s="869">
        <v>0.98206488998045294</v>
      </c>
      <c r="X12" s="3048">
        <v>110</v>
      </c>
      <c r="Y12" s="1924">
        <v>0.62983425414364647</v>
      </c>
      <c r="Z12" s="869">
        <v>0.63825648347071662</v>
      </c>
      <c r="AA12" s="3048">
        <v>335</v>
      </c>
      <c r="AB12" s="1924">
        <v>1.8565846678773872</v>
      </c>
      <c r="AC12" s="869">
        <v>1.9273380528435462</v>
      </c>
      <c r="AD12" s="3048">
        <v>1455</v>
      </c>
      <c r="AE12" s="1924">
        <v>1.6780866118140545</v>
      </c>
      <c r="AF12" s="869">
        <v>8.3193293393742618</v>
      </c>
      <c r="AG12" s="3048">
        <v>17505</v>
      </c>
      <c r="AH12" s="2009">
        <v>1.4428868890850775</v>
      </c>
      <c r="AI12" s="509"/>
      <c r="AJ12" s="509"/>
      <c r="AK12" s="509"/>
    </row>
    <row r="13" spans="1:37">
      <c r="A13" s="1342" t="s">
        <v>62</v>
      </c>
      <c r="B13" s="2246" t="s">
        <v>196</v>
      </c>
      <c r="C13" s="1925">
        <v>8750</v>
      </c>
      <c r="D13" s="1924">
        <v>1.6940457589609845</v>
      </c>
      <c r="E13" s="869">
        <v>34.590760837336177</v>
      </c>
      <c r="F13" s="3048">
        <v>440</v>
      </c>
      <c r="G13" s="1924">
        <v>3.0110017766844335</v>
      </c>
      <c r="H13" s="869">
        <v>1.7419992488485641</v>
      </c>
      <c r="I13" s="3048">
        <v>6610</v>
      </c>
      <c r="J13" s="1924">
        <v>1.9424137322908703</v>
      </c>
      <c r="K13" s="869">
        <v>26.126153906975823</v>
      </c>
      <c r="L13" s="3048">
        <v>1925</v>
      </c>
      <c r="M13" s="1924">
        <v>2.9260340632603405</v>
      </c>
      <c r="N13" s="869">
        <v>7.6070291960702914</v>
      </c>
      <c r="O13" s="3048">
        <v>135</v>
      </c>
      <c r="P13" s="1924">
        <v>2.8810995099083745</v>
      </c>
      <c r="Q13" s="869">
        <v>0.53454308248828797</v>
      </c>
      <c r="R13" s="3048">
        <v>4625</v>
      </c>
      <c r="S13" s="1924">
        <v>3.4222189327214867</v>
      </c>
      <c r="T13" s="869">
        <v>18.279705074225621</v>
      </c>
      <c r="U13" s="3048">
        <v>420</v>
      </c>
      <c r="V13" s="1924">
        <v>3.0866479373059295</v>
      </c>
      <c r="W13" s="869">
        <v>1.650556445076993</v>
      </c>
      <c r="X13" s="3048">
        <v>270</v>
      </c>
      <c r="Y13" s="1924">
        <v>1.5242981170368699</v>
      </c>
      <c r="Z13" s="869">
        <v>1.0689280278321374</v>
      </c>
      <c r="AA13" s="3048">
        <v>235</v>
      </c>
      <c r="AB13" s="1924">
        <v>1.2918386439931759</v>
      </c>
      <c r="AC13" s="869">
        <v>0.92802783213742113</v>
      </c>
      <c r="AD13" s="3048">
        <v>1890</v>
      </c>
      <c r="AE13" s="1924">
        <v>2.1780635644979141</v>
      </c>
      <c r="AF13" s="869">
        <v>7.472296349008678</v>
      </c>
      <c r="AG13" s="3048">
        <v>25295</v>
      </c>
      <c r="AH13" s="2009">
        <v>2.0850798643826369</v>
      </c>
      <c r="AI13" s="509"/>
      <c r="AJ13" s="509"/>
      <c r="AK13" s="509"/>
    </row>
    <row r="14" spans="1:37">
      <c r="A14" s="1342" t="s">
        <v>63</v>
      </c>
      <c r="B14" s="2246" t="s">
        <v>64</v>
      </c>
      <c r="C14" s="1925">
        <v>12240</v>
      </c>
      <c r="D14" s="1924">
        <v>2.3694280033069433</v>
      </c>
      <c r="E14" s="869">
        <v>56.168368768350305</v>
      </c>
      <c r="F14" s="3048">
        <v>195</v>
      </c>
      <c r="G14" s="1924">
        <v>1.3357933579335792</v>
      </c>
      <c r="H14" s="869">
        <v>0.89720058546606651</v>
      </c>
      <c r="I14" s="3048">
        <v>4095</v>
      </c>
      <c r="J14" s="1924">
        <v>1.2030450884721651</v>
      </c>
      <c r="K14" s="869">
        <v>18.785768346186874</v>
      </c>
      <c r="L14" s="3048">
        <v>790</v>
      </c>
      <c r="M14" s="1924">
        <v>1.1988594890510951</v>
      </c>
      <c r="N14" s="869">
        <v>3.6184061058107369</v>
      </c>
      <c r="O14" s="3048">
        <v>85</v>
      </c>
      <c r="P14" s="1924">
        <v>1.8378435968463669</v>
      </c>
      <c r="Q14" s="869">
        <v>0.39586428533071533</v>
      </c>
      <c r="R14" s="3048">
        <v>1990</v>
      </c>
      <c r="S14" s="1924">
        <v>1.4726038043076013</v>
      </c>
      <c r="T14" s="869">
        <v>9.1318891286258292</v>
      </c>
      <c r="U14" s="3048">
        <v>160</v>
      </c>
      <c r="V14" s="1924">
        <v>1.1993937601656068</v>
      </c>
      <c r="W14" s="869">
        <v>0.74459203488929793</v>
      </c>
      <c r="X14" s="3048">
        <v>215</v>
      </c>
      <c r="Y14" s="1924">
        <v>1.2180629157740444</v>
      </c>
      <c r="Z14" s="869">
        <v>0.99165724624410856</v>
      </c>
      <c r="AA14" s="3048">
        <v>310</v>
      </c>
      <c r="AB14" s="1924">
        <v>1.7036486709592209</v>
      </c>
      <c r="AC14" s="869">
        <v>1.42084297750527</v>
      </c>
      <c r="AD14" s="3048">
        <v>1710</v>
      </c>
      <c r="AE14" s="1924">
        <v>1.9697849685404132</v>
      </c>
      <c r="AF14" s="869">
        <v>7.8454105215907814</v>
      </c>
      <c r="AG14" s="3048">
        <v>21790</v>
      </c>
      <c r="AH14" s="2009">
        <v>1.7960125923343049</v>
      </c>
      <c r="AI14" s="509"/>
      <c r="AJ14" s="509"/>
      <c r="AK14" s="509"/>
    </row>
    <row r="15" spans="1:37">
      <c r="A15" s="1342" t="s">
        <v>65</v>
      </c>
      <c r="B15" s="2246" t="s">
        <v>66</v>
      </c>
      <c r="C15" s="1925">
        <v>26010</v>
      </c>
      <c r="D15" s="1924">
        <v>5.0359097676814031</v>
      </c>
      <c r="E15" s="869">
        <v>50.160645699285119</v>
      </c>
      <c r="F15" s="3048">
        <v>435</v>
      </c>
      <c r="G15" s="1924">
        <v>2.985923192565259</v>
      </c>
      <c r="H15" s="869">
        <v>0.84268601152020572</v>
      </c>
      <c r="I15" s="3048">
        <v>12805</v>
      </c>
      <c r="J15" s="1924">
        <v>3.7637969549115282</v>
      </c>
      <c r="K15" s="869">
        <v>24.695062449328141</v>
      </c>
      <c r="L15" s="3048">
        <v>1305</v>
      </c>
      <c r="M15" s="1924">
        <v>1.9833485401459854</v>
      </c>
      <c r="N15" s="869">
        <v>2.5152719482909842</v>
      </c>
      <c r="O15" s="3048">
        <v>310</v>
      </c>
      <c r="P15" s="1924">
        <v>6.5655231195397405</v>
      </c>
      <c r="Q15" s="869">
        <v>0.59421552057306348</v>
      </c>
      <c r="R15" s="3048">
        <v>4080</v>
      </c>
      <c r="S15" s="1924">
        <v>3.0208496780401153</v>
      </c>
      <c r="T15" s="869">
        <v>7.8711957054178283</v>
      </c>
      <c r="U15" s="3048">
        <v>470</v>
      </c>
      <c r="V15" s="1924">
        <v>3.4840307555818426</v>
      </c>
      <c r="W15" s="869">
        <v>0.90881495543962154</v>
      </c>
      <c r="X15" s="3048">
        <v>1875</v>
      </c>
      <c r="Y15" s="1924">
        <v>10.582985680460029</v>
      </c>
      <c r="Z15" s="869">
        <v>3.6202366525216161</v>
      </c>
      <c r="AA15" s="3048">
        <v>975</v>
      </c>
      <c r="AB15" s="1924">
        <v>5.3541357107478946</v>
      </c>
      <c r="AC15" s="869">
        <v>1.8762569127792204</v>
      </c>
      <c r="AD15" s="3048">
        <v>3585</v>
      </c>
      <c r="AE15" s="1924">
        <v>4.1323492129341535</v>
      </c>
      <c r="AF15" s="869">
        <v>6.915614144844179</v>
      </c>
      <c r="AG15" s="3048">
        <v>51855</v>
      </c>
      <c r="AH15" s="2009">
        <v>4.2743737423946051</v>
      </c>
      <c r="AI15" s="509"/>
      <c r="AJ15" s="509"/>
      <c r="AK15" s="509"/>
    </row>
    <row r="16" spans="1:37">
      <c r="A16" s="1342" t="s">
        <v>67</v>
      </c>
      <c r="B16" s="2246" t="s">
        <v>68</v>
      </c>
      <c r="C16" s="1925">
        <v>65710</v>
      </c>
      <c r="D16" s="1924">
        <v>12.722547818056142</v>
      </c>
      <c r="E16" s="869">
        <v>39.549611347578178</v>
      </c>
      <c r="F16" s="3048">
        <v>1130</v>
      </c>
      <c r="G16" s="1924">
        <v>7.7308323083230821</v>
      </c>
      <c r="H16" s="869">
        <v>0.68092041531613212</v>
      </c>
      <c r="I16" s="3048">
        <v>62145</v>
      </c>
      <c r="J16" s="1924">
        <v>18.265695726294751</v>
      </c>
      <c r="K16" s="869">
        <v>37.402713509956271</v>
      </c>
      <c r="L16" s="3048">
        <v>4830</v>
      </c>
      <c r="M16" s="1924">
        <v>7.3456052311435522</v>
      </c>
      <c r="N16" s="869">
        <v>2.9073441335172912</v>
      </c>
      <c r="O16" s="3048">
        <v>380</v>
      </c>
      <c r="P16" s="1924">
        <v>8.0937566588536107</v>
      </c>
      <c r="Q16" s="869">
        <v>0.22861659334913742</v>
      </c>
      <c r="R16" s="3048">
        <v>16815</v>
      </c>
      <c r="S16" s="1924">
        <v>12.444556287469469</v>
      </c>
      <c r="T16" s="869">
        <v>10.119847361829876</v>
      </c>
      <c r="U16" s="3048">
        <v>1355</v>
      </c>
      <c r="V16" s="1924">
        <v>10.000295726748485</v>
      </c>
      <c r="W16" s="869">
        <v>0.81412160074709683</v>
      </c>
      <c r="X16" s="3048">
        <v>2315</v>
      </c>
      <c r="Y16" s="1924">
        <v>13.059476829405794</v>
      </c>
      <c r="Z16" s="869">
        <v>1.3942398176267463</v>
      </c>
      <c r="AA16" s="3048">
        <v>2070</v>
      </c>
      <c r="AB16" s="1924">
        <v>11.389521765450445</v>
      </c>
      <c r="AC16" s="869">
        <v>1.2456366244456649</v>
      </c>
      <c r="AD16" s="3048">
        <v>9400</v>
      </c>
      <c r="AE16" s="1924">
        <v>10.8309248887967</v>
      </c>
      <c r="AF16" s="869">
        <v>5.6569485956336187</v>
      </c>
      <c r="AG16" s="3048">
        <v>166145</v>
      </c>
      <c r="AH16" s="2009">
        <v>13.695867429328862</v>
      </c>
      <c r="AI16" s="509"/>
      <c r="AJ16" s="509"/>
      <c r="AK16" s="509"/>
    </row>
    <row r="17" spans="1:37">
      <c r="A17" s="1342" t="s">
        <v>69</v>
      </c>
      <c r="B17" s="2246" t="s">
        <v>70</v>
      </c>
      <c r="C17" s="1919">
        <v>1805</v>
      </c>
      <c r="D17" s="1917">
        <v>0.34976349931944339</v>
      </c>
      <c r="E17" s="1916">
        <v>51.959306706857575</v>
      </c>
      <c r="F17" s="3873">
        <v>20</v>
      </c>
      <c r="G17" s="1917">
        <v>0.14876315429820963</v>
      </c>
      <c r="H17" s="1916">
        <v>0.62616128902362556</v>
      </c>
      <c r="I17" s="3873">
        <v>830</v>
      </c>
      <c r="J17" s="1917">
        <v>0.24342778202339665</v>
      </c>
      <c r="K17" s="1916">
        <v>23.820878178983765</v>
      </c>
      <c r="L17" s="3873">
        <v>45</v>
      </c>
      <c r="M17" s="1917">
        <v>7.0103406326034068E-2</v>
      </c>
      <c r="N17" s="1916">
        <v>1.3259547737248114</v>
      </c>
      <c r="O17" s="3873">
        <v>20</v>
      </c>
      <c r="P17" s="1917">
        <v>0.47453654378862131</v>
      </c>
      <c r="Q17" s="1916">
        <v>0.640542577241899</v>
      </c>
      <c r="R17" s="3873">
        <v>45</v>
      </c>
      <c r="S17" s="1917">
        <v>3.1603878321367775E-2</v>
      </c>
      <c r="T17" s="1916">
        <v>1.228162013840552</v>
      </c>
      <c r="U17" s="3873">
        <v>5</v>
      </c>
      <c r="V17" s="1917">
        <v>5.1752180984770066E-2</v>
      </c>
      <c r="W17" s="1916">
        <v>0.20133803505582815</v>
      </c>
      <c r="X17" s="3873">
        <v>40</v>
      </c>
      <c r="Y17" s="1917">
        <v>0.21141053106325403</v>
      </c>
      <c r="Z17" s="1916">
        <v>1.0785966163705081</v>
      </c>
      <c r="AA17" s="3873">
        <v>45</v>
      </c>
      <c r="AB17" s="1917">
        <v>0.25667272026855981</v>
      </c>
      <c r="AC17" s="1916">
        <v>1.3414865650005465</v>
      </c>
      <c r="AD17" s="3873">
        <v>620</v>
      </c>
      <c r="AE17" s="1917">
        <v>0.71225425799165698</v>
      </c>
      <c r="AF17" s="1916">
        <v>17.7775732439009</v>
      </c>
      <c r="AG17" s="3873">
        <v>3475</v>
      </c>
      <c r="AH17" s="2002">
        <v>0.28659513205217285</v>
      </c>
      <c r="AI17" s="509"/>
      <c r="AJ17" s="509"/>
      <c r="AK17" s="509"/>
    </row>
    <row r="18" spans="1:37" ht="16.2" thickBot="1">
      <c r="A18" s="929" t="s">
        <v>71</v>
      </c>
      <c r="B18" s="2750" t="s">
        <v>72</v>
      </c>
      <c r="C18" s="3872">
        <v>225195</v>
      </c>
      <c r="D18" s="3871">
        <v>43.601594612857198</v>
      </c>
      <c r="E18" s="3870">
        <v>43.603453603171303</v>
      </c>
      <c r="F18" s="3869">
        <v>5315</v>
      </c>
      <c r="G18" s="3871">
        <v>36.321033210332104</v>
      </c>
      <c r="H18" s="3870">
        <v>1.0291500145856372</v>
      </c>
      <c r="I18" s="3869">
        <v>143280</v>
      </c>
      <c r="J18" s="3871">
        <v>42.113470695432369</v>
      </c>
      <c r="K18" s="3870">
        <v>27.742034931255432</v>
      </c>
      <c r="L18" s="3869">
        <v>29280</v>
      </c>
      <c r="M18" s="3871">
        <v>44.527919708029202</v>
      </c>
      <c r="N18" s="3870">
        <v>5.6695899513266079</v>
      </c>
      <c r="O18" s="3869">
        <v>1645</v>
      </c>
      <c r="P18" s="3871">
        <v>35.076070743660772</v>
      </c>
      <c r="Q18" s="3870">
        <v>0.31872705589038819</v>
      </c>
      <c r="R18" s="3869">
        <v>58130</v>
      </c>
      <c r="S18" s="3871">
        <v>43.025334912293687</v>
      </c>
      <c r="T18" s="3870">
        <v>11.255614056875427</v>
      </c>
      <c r="U18" s="3869">
        <v>4785</v>
      </c>
      <c r="V18" s="3871">
        <v>35.365222534378233</v>
      </c>
      <c r="W18" s="3870">
        <v>0.92619667572939512</v>
      </c>
      <c r="X18" s="3869">
        <v>6715</v>
      </c>
      <c r="Y18" s="3871">
        <v>37.850659600856915</v>
      </c>
      <c r="Z18" s="3870">
        <v>1.2999766219323452</v>
      </c>
      <c r="AA18" s="3869">
        <v>7335</v>
      </c>
      <c r="AB18" s="3871">
        <v>40.379065543998678</v>
      </c>
      <c r="AC18" s="3870">
        <v>1.4206677840275481</v>
      </c>
      <c r="AD18" s="3869">
        <v>34780</v>
      </c>
      <c r="AE18" s="3871">
        <v>40.081506833529232</v>
      </c>
      <c r="AF18" s="3870">
        <v>6.7345893052059207</v>
      </c>
      <c r="AG18" s="3869">
        <v>516465</v>
      </c>
      <c r="AH18" s="3868">
        <v>42.573480425250942</v>
      </c>
      <c r="AI18" s="509"/>
      <c r="AJ18" s="509"/>
      <c r="AK18" s="509"/>
    </row>
    <row r="19" spans="1:37" ht="15.6" thickTop="1">
      <c r="A19" s="3889" t="s">
        <v>87</v>
      </c>
      <c r="B19" s="3889"/>
      <c r="C19" s="3876"/>
      <c r="E19" s="3875"/>
      <c r="H19" s="3875"/>
      <c r="K19" s="3875"/>
      <c r="N19" s="3875"/>
      <c r="Q19" s="3875"/>
      <c r="T19" s="3875"/>
      <c r="W19" s="3875"/>
      <c r="Z19" s="3875"/>
      <c r="AC19" s="3875"/>
      <c r="AF19" s="3875"/>
      <c r="AH19" s="2016"/>
      <c r="AI19" s="509"/>
      <c r="AJ19" s="509"/>
      <c r="AK19" s="509"/>
    </row>
    <row r="20" spans="1:37">
      <c r="A20" s="1342" t="s">
        <v>73</v>
      </c>
      <c r="B20" s="1337" t="s">
        <v>148</v>
      </c>
      <c r="C20" s="1925">
        <v>74755</v>
      </c>
      <c r="D20" s="1924">
        <v>14.474116583315425</v>
      </c>
      <c r="E20" s="869">
        <v>29.076606444037218</v>
      </c>
      <c r="F20" s="3048">
        <v>4560</v>
      </c>
      <c r="G20" s="1924">
        <v>31.153956539565392</v>
      </c>
      <c r="H20" s="869">
        <v>1.773237208938705</v>
      </c>
      <c r="I20" s="3048">
        <v>82050</v>
      </c>
      <c r="J20" s="1924">
        <v>24.116283581212155</v>
      </c>
      <c r="K20" s="869">
        <v>31.912497785432254</v>
      </c>
      <c r="L20" s="3048">
        <v>26775</v>
      </c>
      <c r="M20" s="1924">
        <v>40.71458333333333</v>
      </c>
      <c r="N20" s="869">
        <v>10.413635553035178</v>
      </c>
      <c r="O20" s="3048">
        <v>575</v>
      </c>
      <c r="P20" s="1924">
        <v>12.200085233326231</v>
      </c>
      <c r="Q20" s="869">
        <v>0.22269168141262485</v>
      </c>
      <c r="R20" s="3048">
        <v>41100</v>
      </c>
      <c r="S20" s="1924">
        <v>30.419354599955589</v>
      </c>
      <c r="T20" s="869">
        <v>15.985567727656102</v>
      </c>
      <c r="U20" s="3048">
        <v>5505</v>
      </c>
      <c r="V20" s="1924">
        <v>40.696584356055006</v>
      </c>
      <c r="W20" s="869">
        <v>2.1410061712296971</v>
      </c>
      <c r="X20" s="3048">
        <v>1750</v>
      </c>
      <c r="Y20" s="1924">
        <v>9.8793550569399038</v>
      </c>
      <c r="Z20" s="869">
        <v>0.68159095713471984</v>
      </c>
      <c r="AA20" s="3048">
        <v>3790</v>
      </c>
      <c r="AB20" s="1924">
        <v>20.853667932419789</v>
      </c>
      <c r="AC20" s="869">
        <v>1.4738451527560696</v>
      </c>
      <c r="AD20" s="3048">
        <v>16245</v>
      </c>
      <c r="AE20" s="1924">
        <v>18.722775357809581</v>
      </c>
      <c r="AF20" s="869">
        <v>6.3193213183674253</v>
      </c>
      <c r="AG20" s="3048">
        <v>257105</v>
      </c>
      <c r="AH20" s="2009">
        <v>21.193662781639723</v>
      </c>
      <c r="AI20" s="509"/>
      <c r="AJ20" s="509"/>
      <c r="AK20" s="509"/>
    </row>
    <row r="21" spans="1:37">
      <c r="A21" s="1342" t="s">
        <v>74</v>
      </c>
      <c r="B21" s="1337" t="s">
        <v>149</v>
      </c>
      <c r="C21" s="1925">
        <v>9530</v>
      </c>
      <c r="D21" s="1924">
        <v>1.8455010658503861</v>
      </c>
      <c r="E21" s="869">
        <v>45.410546776368136</v>
      </c>
      <c r="F21" s="3048">
        <v>245</v>
      </c>
      <c r="G21" s="1924">
        <v>1.6661883285499521</v>
      </c>
      <c r="H21" s="869">
        <v>1.1616318013558644</v>
      </c>
      <c r="I21" s="3048">
        <v>6075</v>
      </c>
      <c r="J21" s="1924">
        <v>1.7853965081417906</v>
      </c>
      <c r="K21" s="869">
        <v>28.938490636150981</v>
      </c>
      <c r="L21" s="3048">
        <v>410</v>
      </c>
      <c r="M21" s="1924">
        <v>0.62355535279805352</v>
      </c>
      <c r="N21" s="869">
        <v>1.953521388450856</v>
      </c>
      <c r="O21" s="3048">
        <v>130</v>
      </c>
      <c r="P21" s="1924">
        <v>2.7945876837843597</v>
      </c>
      <c r="Q21" s="869">
        <v>0.62481241335283444</v>
      </c>
      <c r="R21" s="3048">
        <v>1155</v>
      </c>
      <c r="S21" s="1924">
        <v>0.85433572644511868</v>
      </c>
      <c r="T21" s="869">
        <v>5.4991734277261406</v>
      </c>
      <c r="U21" s="3048">
        <v>85</v>
      </c>
      <c r="V21" s="1924">
        <v>0.61082359899452909</v>
      </c>
      <c r="W21" s="869">
        <v>0.39361038193832393</v>
      </c>
      <c r="X21" s="3048">
        <v>605</v>
      </c>
      <c r="Y21" s="1924">
        <v>3.3982974405231703</v>
      </c>
      <c r="Z21" s="869">
        <v>2.871755048760618</v>
      </c>
      <c r="AA21" s="3048">
        <v>375</v>
      </c>
      <c r="AB21" s="1924">
        <v>2.0718727642947554</v>
      </c>
      <c r="AC21" s="869">
        <v>1.7935903726959597</v>
      </c>
      <c r="AD21" s="3048">
        <v>2385</v>
      </c>
      <c r="AE21" s="1924">
        <v>2.7460877180852288</v>
      </c>
      <c r="AF21" s="869">
        <v>11.352862989094964</v>
      </c>
      <c r="AG21" s="3048">
        <v>20990</v>
      </c>
      <c r="AH21" s="2009">
        <v>1.7302753480903357</v>
      </c>
      <c r="AI21" s="509"/>
      <c r="AJ21" s="509"/>
      <c r="AK21" s="509"/>
    </row>
    <row r="22" spans="1:37">
      <c r="A22" s="1342" t="s">
        <v>75</v>
      </c>
      <c r="B22" s="1337" t="s">
        <v>150</v>
      </c>
      <c r="C22" s="1925">
        <v>12720</v>
      </c>
      <c r="D22" s="1924">
        <v>2.4626836195930601</v>
      </c>
      <c r="E22" s="869">
        <v>58.049380462314303</v>
      </c>
      <c r="F22" s="3048">
        <v>255</v>
      </c>
      <c r="G22" s="1924">
        <v>1.7514691813584802</v>
      </c>
      <c r="H22" s="869">
        <v>1.1697510439723433</v>
      </c>
      <c r="I22" s="3048">
        <v>4540</v>
      </c>
      <c r="J22" s="1924">
        <v>1.333704661689495</v>
      </c>
      <c r="K22" s="869">
        <v>20.708440773110009</v>
      </c>
      <c r="L22" s="3048">
        <v>555</v>
      </c>
      <c r="M22" s="1924">
        <v>0.84698905109489053</v>
      </c>
      <c r="N22" s="869">
        <v>2.5419528558063118</v>
      </c>
      <c r="O22" s="3048">
        <v>95</v>
      </c>
      <c r="P22" s="1924">
        <v>2.0515661623694865</v>
      </c>
      <c r="Q22" s="869">
        <v>0.43940396595395115</v>
      </c>
      <c r="R22" s="3048">
        <v>1065</v>
      </c>
      <c r="S22" s="1924">
        <v>0.78846865516986153</v>
      </c>
      <c r="T22" s="869">
        <v>4.8618305456039064</v>
      </c>
      <c r="U22" s="3048">
        <v>125</v>
      </c>
      <c r="V22" s="1924">
        <v>0.92739908324707965</v>
      </c>
      <c r="W22" s="869">
        <v>0.57248476827236838</v>
      </c>
      <c r="X22" s="3048">
        <v>475</v>
      </c>
      <c r="Y22" s="1924">
        <v>2.6653512233622729</v>
      </c>
      <c r="Z22" s="869">
        <v>2.1576797572051203</v>
      </c>
      <c r="AA22" s="3048">
        <v>410</v>
      </c>
      <c r="AB22" s="1924">
        <v>2.2693852842441253</v>
      </c>
      <c r="AC22" s="869">
        <v>1.8819797823060949</v>
      </c>
      <c r="AD22" s="3048">
        <v>1670</v>
      </c>
      <c r="AE22" s="1924">
        <v>1.9233215792021019</v>
      </c>
      <c r="AF22" s="869">
        <v>7.6170960454555816</v>
      </c>
      <c r="AG22" s="3048">
        <v>21910</v>
      </c>
      <c r="AH22" s="2009">
        <v>1.8062119215015173</v>
      </c>
      <c r="AI22" s="509"/>
      <c r="AJ22" s="509"/>
      <c r="AK22" s="509"/>
    </row>
    <row r="23" spans="1:37">
      <c r="A23" s="1342" t="s">
        <v>76</v>
      </c>
      <c r="B23" s="1337" t="s">
        <v>151</v>
      </c>
      <c r="C23" s="1925">
        <v>43730</v>
      </c>
      <c r="D23" s="1924">
        <v>8.4666294925932597</v>
      </c>
      <c r="E23" s="869">
        <v>59.792117115361776</v>
      </c>
      <c r="F23" s="3048">
        <v>915</v>
      </c>
      <c r="G23" s="1924">
        <v>6.268826021593549</v>
      </c>
      <c r="H23" s="869">
        <v>1.2543581829923427</v>
      </c>
      <c r="I23" s="3048">
        <v>13465</v>
      </c>
      <c r="J23" s="1924">
        <v>3.9573040973487745</v>
      </c>
      <c r="K23" s="869">
        <v>18.409057937871687</v>
      </c>
      <c r="L23" s="3048">
        <v>1375</v>
      </c>
      <c r="M23" s="1924">
        <v>2.0936283454987836</v>
      </c>
      <c r="N23" s="869">
        <v>1.8824944031899187</v>
      </c>
      <c r="O23" s="3048">
        <v>395</v>
      </c>
      <c r="P23" s="1924">
        <v>8.4197741316854877</v>
      </c>
      <c r="Q23" s="869">
        <v>0.54028547867578791</v>
      </c>
      <c r="R23" s="3048">
        <v>2035</v>
      </c>
      <c r="S23" s="1924">
        <v>1.5075790096958035</v>
      </c>
      <c r="T23" s="869">
        <v>2.7850941151488731</v>
      </c>
      <c r="U23" s="3048">
        <v>215</v>
      </c>
      <c r="V23" s="1924">
        <v>1.5887180245453201</v>
      </c>
      <c r="W23" s="869">
        <v>0.29382483806407872</v>
      </c>
      <c r="X23" s="3048">
        <v>2670</v>
      </c>
      <c r="Y23" s="1924">
        <v>15.06190100349532</v>
      </c>
      <c r="Z23" s="869">
        <v>3.6530594413841397</v>
      </c>
      <c r="AA23" s="3048">
        <v>1590</v>
      </c>
      <c r="AB23" s="1924">
        <v>8.7569203676187328</v>
      </c>
      <c r="AC23" s="869">
        <v>2.1757176174988291</v>
      </c>
      <c r="AD23" s="3048">
        <v>6740</v>
      </c>
      <c r="AE23" s="1924">
        <v>7.7654359399847888</v>
      </c>
      <c r="AF23" s="869">
        <v>9.2139908698125854</v>
      </c>
      <c r="AG23" s="3048">
        <v>73135</v>
      </c>
      <c r="AH23" s="2009">
        <v>6.028708642762993</v>
      </c>
      <c r="AI23" s="509"/>
      <c r="AJ23" s="509"/>
      <c r="AK23" s="509"/>
    </row>
    <row r="24" spans="1:37">
      <c r="A24" s="1342" t="s">
        <v>77</v>
      </c>
      <c r="B24" s="1337" t="s">
        <v>152</v>
      </c>
      <c r="C24" s="1925">
        <v>36640</v>
      </c>
      <c r="D24" s="1924">
        <v>7.0942846798286121</v>
      </c>
      <c r="E24" s="869">
        <v>47.599870715502391</v>
      </c>
      <c r="F24" s="3048">
        <v>595</v>
      </c>
      <c r="G24" s="1924">
        <v>4.0601339346726801</v>
      </c>
      <c r="H24" s="869">
        <v>0.77186170715814162</v>
      </c>
      <c r="I24" s="3048">
        <v>23620</v>
      </c>
      <c r="J24" s="1924">
        <v>6.9423355475868558</v>
      </c>
      <c r="K24" s="869">
        <v>30.683261814618085</v>
      </c>
      <c r="L24" s="3048">
        <v>1050</v>
      </c>
      <c r="M24" s="1924">
        <v>1.593491484184915</v>
      </c>
      <c r="N24" s="869">
        <v>1.3612805400849495</v>
      </c>
      <c r="O24" s="3048">
        <v>245</v>
      </c>
      <c r="P24" s="1924">
        <v>5.2162795653100362</v>
      </c>
      <c r="Q24" s="869">
        <v>0.31801492175897583</v>
      </c>
      <c r="R24" s="3048">
        <v>6840</v>
      </c>
      <c r="S24" s="1924">
        <v>5.0614958182221903</v>
      </c>
      <c r="T24" s="869">
        <v>8.8838754483127023</v>
      </c>
      <c r="U24" s="3048">
        <v>480</v>
      </c>
      <c r="V24" s="1924">
        <v>3.5584799645127903</v>
      </c>
      <c r="W24" s="869">
        <v>0.625273456458457</v>
      </c>
      <c r="X24" s="3048">
        <v>1090</v>
      </c>
      <c r="Y24" s="1924">
        <v>6.1481001240275113</v>
      </c>
      <c r="Z24" s="869">
        <v>1.416712307697104</v>
      </c>
      <c r="AA24" s="3048">
        <v>995</v>
      </c>
      <c r="AB24" s="1924">
        <v>5.4682736228055697</v>
      </c>
      <c r="AC24" s="869">
        <v>1.2908184103618821</v>
      </c>
      <c r="AD24" s="3048">
        <v>5425</v>
      </c>
      <c r="AE24" s="1924">
        <v>6.2529327709788198</v>
      </c>
      <c r="AF24" s="869">
        <v>7.0490319771278678</v>
      </c>
      <c r="AG24" s="3048">
        <v>76980</v>
      </c>
      <c r="AH24" s="2009">
        <v>6.3454220896713345</v>
      </c>
      <c r="AI24" s="509"/>
      <c r="AJ24" s="509"/>
      <c r="AK24" s="509"/>
    </row>
    <row r="25" spans="1:37">
      <c r="A25" s="1342" t="s">
        <v>147</v>
      </c>
      <c r="B25" s="1337" t="s">
        <v>153</v>
      </c>
      <c r="C25" s="1925">
        <v>2700</v>
      </c>
      <c r="D25" s="1924">
        <v>0.52230734826879177</v>
      </c>
      <c r="E25" s="869">
        <v>51.592137422974972</v>
      </c>
      <c r="F25" s="3048">
        <v>60</v>
      </c>
      <c r="G25" s="1924">
        <v>0.41389913899138986</v>
      </c>
      <c r="H25" s="869">
        <v>1.1583875520671969</v>
      </c>
      <c r="I25" s="3048">
        <v>1385</v>
      </c>
      <c r="J25" s="1924">
        <v>0.40700135206631005</v>
      </c>
      <c r="K25" s="869">
        <v>26.482074349470818</v>
      </c>
      <c r="L25" s="3048">
        <v>160</v>
      </c>
      <c r="M25" s="1924">
        <v>0.24356751824817516</v>
      </c>
      <c r="N25" s="869">
        <v>3.0632150274823</v>
      </c>
      <c r="O25" s="3048">
        <v>35</v>
      </c>
      <c r="P25" s="1924">
        <v>0.77604943532921378</v>
      </c>
      <c r="Q25" s="869">
        <v>0.69652426360058295</v>
      </c>
      <c r="R25" s="3048">
        <v>315</v>
      </c>
      <c r="S25" s="1924">
        <v>0.23166308933461624</v>
      </c>
      <c r="T25" s="869">
        <v>5.9860542149089095</v>
      </c>
      <c r="U25" s="3048">
        <v>25</v>
      </c>
      <c r="V25" s="1924">
        <v>0.18320272068608606</v>
      </c>
      <c r="W25" s="869">
        <v>0.47391189599182998</v>
      </c>
      <c r="X25" s="3048">
        <v>70</v>
      </c>
      <c r="Y25" s="1924">
        <v>0.40573909121659713</v>
      </c>
      <c r="Z25" s="869">
        <v>1.3764099739520581</v>
      </c>
      <c r="AA25" s="3048">
        <v>70</v>
      </c>
      <c r="AB25" s="1924">
        <v>0.39320895933080185</v>
      </c>
      <c r="AC25" s="869">
        <v>1.3664650915502925</v>
      </c>
      <c r="AD25" s="3048">
        <v>410</v>
      </c>
      <c r="AE25" s="1924">
        <v>0.47028048583742427</v>
      </c>
      <c r="AF25" s="869">
        <v>7.8048202080010416</v>
      </c>
      <c r="AG25" s="3048">
        <v>5230</v>
      </c>
      <c r="AH25" s="2009">
        <v>0.43102284277140174</v>
      </c>
      <c r="AI25" s="509"/>
      <c r="AJ25" s="509"/>
      <c r="AK25" s="509"/>
    </row>
    <row r="26" spans="1:37">
      <c r="A26" s="1342" t="s">
        <v>78</v>
      </c>
      <c r="B26" s="1337" t="s">
        <v>154</v>
      </c>
      <c r="C26" s="1925">
        <v>14815</v>
      </c>
      <c r="D26" s="1924">
        <v>2.8685939100348699</v>
      </c>
      <c r="E26" s="869">
        <v>51.296359007608849</v>
      </c>
      <c r="F26" s="3048">
        <v>215</v>
      </c>
      <c r="G26" s="1924">
        <v>1.4704797047970479</v>
      </c>
      <c r="H26" s="869">
        <v>0.74503809097690976</v>
      </c>
      <c r="I26" s="3048">
        <v>8035</v>
      </c>
      <c r="J26" s="1924">
        <v>2.3622670624889777</v>
      </c>
      <c r="K26" s="869">
        <v>27.825644121765791</v>
      </c>
      <c r="L26" s="3048">
        <v>270</v>
      </c>
      <c r="M26" s="1924">
        <v>0.4110249391727494</v>
      </c>
      <c r="N26" s="869">
        <v>0.93580717324294316</v>
      </c>
      <c r="O26" s="3048">
        <v>370</v>
      </c>
      <c r="P26" s="1924">
        <v>7.8644790112934153</v>
      </c>
      <c r="Q26" s="869">
        <v>1.27784125014061</v>
      </c>
      <c r="R26" s="3048">
        <v>1045</v>
      </c>
      <c r="S26" s="1924">
        <v>0.77300717933535645</v>
      </c>
      <c r="T26" s="869">
        <v>3.6159916008977855</v>
      </c>
      <c r="U26" s="3048">
        <v>130</v>
      </c>
      <c r="V26" s="1924">
        <v>0.96229483956823891</v>
      </c>
      <c r="W26" s="869">
        <v>0.45064435113878232</v>
      </c>
      <c r="X26" s="3048">
        <v>790</v>
      </c>
      <c r="Y26" s="1924">
        <v>4.4457097756229569</v>
      </c>
      <c r="Z26" s="869">
        <v>2.7302483283729333</v>
      </c>
      <c r="AA26" s="3048">
        <v>595</v>
      </c>
      <c r="AB26" s="1924">
        <v>3.2863904022893617</v>
      </c>
      <c r="AC26" s="869">
        <v>2.0675421571108377</v>
      </c>
      <c r="AD26" s="3048">
        <v>2615</v>
      </c>
      <c r="AE26" s="1924">
        <v>3.0138168660259512</v>
      </c>
      <c r="AF26" s="869">
        <v>9.054883918744558</v>
      </c>
      <c r="AG26" s="3048">
        <v>28885</v>
      </c>
      <c r="AH26" s="2009">
        <v>2.3808947844358217</v>
      </c>
      <c r="AI26" s="509"/>
      <c r="AJ26" s="509"/>
      <c r="AK26" s="509"/>
    </row>
    <row r="27" spans="1:37">
      <c r="A27" s="1342" t="s">
        <v>79</v>
      </c>
      <c r="B27" s="1337" t="s">
        <v>155</v>
      </c>
      <c r="C27" s="1925">
        <v>17820</v>
      </c>
      <c r="D27" s="1924">
        <v>3.4500173285394267</v>
      </c>
      <c r="E27" s="869">
        <v>55.132374926980908</v>
      </c>
      <c r="F27" s="3048">
        <v>365</v>
      </c>
      <c r="G27" s="1924">
        <v>2.5084050840508403</v>
      </c>
      <c r="H27" s="869">
        <v>1.1357560816229542</v>
      </c>
      <c r="I27" s="3048">
        <v>6405</v>
      </c>
      <c r="J27" s="1924">
        <v>1.8832637705014401</v>
      </c>
      <c r="K27" s="869">
        <v>19.824184909060303</v>
      </c>
      <c r="L27" s="3048">
        <v>380</v>
      </c>
      <c r="M27" s="1924">
        <v>0.57524330900243303</v>
      </c>
      <c r="N27" s="869">
        <v>1.1704092038692684</v>
      </c>
      <c r="O27" s="3048">
        <v>280</v>
      </c>
      <c r="P27" s="1924">
        <v>5.9388450884295754</v>
      </c>
      <c r="Q27" s="869">
        <v>0.86233675904198948</v>
      </c>
      <c r="R27" s="3048">
        <v>2150</v>
      </c>
      <c r="S27" s="1924">
        <v>1.5923395751609799</v>
      </c>
      <c r="T27" s="869">
        <v>6.656524440352074</v>
      </c>
      <c r="U27" s="3048">
        <v>115</v>
      </c>
      <c r="V27" s="1924">
        <v>0.86633150968505102</v>
      </c>
      <c r="W27" s="869">
        <v>0.36255829150206431</v>
      </c>
      <c r="X27" s="3048">
        <v>910</v>
      </c>
      <c r="Y27" s="1924">
        <v>5.1329913180741915</v>
      </c>
      <c r="Z27" s="869">
        <v>2.8170822566113203</v>
      </c>
      <c r="AA27" s="3048">
        <v>630</v>
      </c>
      <c r="AB27" s="1924">
        <v>3.4743822574431786</v>
      </c>
      <c r="AC27" s="869">
        <v>1.9533531846219345</v>
      </c>
      <c r="AD27" s="3048">
        <v>3260</v>
      </c>
      <c r="AE27" s="1924">
        <v>3.7562976791352649</v>
      </c>
      <c r="AF27" s="869">
        <v>10.085419946337163</v>
      </c>
      <c r="AG27" s="3048">
        <v>32320</v>
      </c>
      <c r="AH27" s="2009">
        <v>2.6642332697781503</v>
      </c>
      <c r="AI27" s="509"/>
      <c r="AJ27" s="509"/>
      <c r="AK27" s="509"/>
    </row>
    <row r="28" spans="1:37">
      <c r="A28" s="746" t="s">
        <v>80</v>
      </c>
      <c r="B28" s="1337" t="s">
        <v>81</v>
      </c>
      <c r="C28" s="1925">
        <v>22955</v>
      </c>
      <c r="D28" s="1924">
        <v>4.4446561301402348</v>
      </c>
      <c r="E28" s="869">
        <v>39.082164587951283</v>
      </c>
      <c r="F28" s="3048">
        <v>1000</v>
      </c>
      <c r="G28" s="1924">
        <v>6.8310783107831075</v>
      </c>
      <c r="H28" s="869">
        <v>1.7018907627404312</v>
      </c>
      <c r="I28" s="3048">
        <v>16010</v>
      </c>
      <c r="J28" s="1924">
        <v>4.705957909587914</v>
      </c>
      <c r="K28" s="869">
        <v>27.257576840965509</v>
      </c>
      <c r="L28" s="3048">
        <v>2145</v>
      </c>
      <c r="M28" s="1924">
        <v>3.2651155717761551</v>
      </c>
      <c r="N28" s="869">
        <v>3.6554405821084068</v>
      </c>
      <c r="O28" s="3048">
        <v>270</v>
      </c>
      <c r="P28" s="1924">
        <v>5.767099936075005</v>
      </c>
      <c r="Q28" s="869">
        <v>0.46077339789098065</v>
      </c>
      <c r="R28" s="3048">
        <v>9615</v>
      </c>
      <c r="S28" s="1924">
        <v>7.1157205240174672</v>
      </c>
      <c r="T28" s="869">
        <v>16.367627881004186</v>
      </c>
      <c r="U28" s="3048">
        <v>995</v>
      </c>
      <c r="V28" s="1924">
        <v>7.3550938932426435</v>
      </c>
      <c r="W28" s="869">
        <v>1.6937018839528621</v>
      </c>
      <c r="X28" s="3048">
        <v>645</v>
      </c>
      <c r="Y28" s="1924">
        <v>3.6251550343894463</v>
      </c>
      <c r="Z28" s="869">
        <v>1.0947390284346472</v>
      </c>
      <c r="AA28" s="3048">
        <v>620</v>
      </c>
      <c r="AB28" s="1924">
        <v>3.4155522535908869</v>
      </c>
      <c r="AC28" s="869">
        <v>1.0566207340367939</v>
      </c>
      <c r="AD28" s="3048">
        <v>4480</v>
      </c>
      <c r="AE28" s="1924">
        <v>5.1642236511558224</v>
      </c>
      <c r="AF28" s="869">
        <v>7.6294643009149077</v>
      </c>
      <c r="AG28" s="3048">
        <v>58740</v>
      </c>
      <c r="AH28" s="2009">
        <v>4.8419157559975563</v>
      </c>
      <c r="AI28" s="509"/>
      <c r="AJ28" s="509"/>
      <c r="AK28" s="509"/>
    </row>
    <row r="29" spans="1:37">
      <c r="A29" s="2761" t="s">
        <v>82</v>
      </c>
      <c r="B29" s="3888" t="s">
        <v>83</v>
      </c>
      <c r="C29" s="1919">
        <v>55625</v>
      </c>
      <c r="D29" s="1917">
        <v>10.76961522897874</v>
      </c>
      <c r="E29" s="1916">
        <v>45.832833075893873</v>
      </c>
      <c r="F29" s="3873">
        <v>1105</v>
      </c>
      <c r="G29" s="1917">
        <v>7.554530545305453</v>
      </c>
      <c r="H29" s="1916">
        <v>0.91093202725622524</v>
      </c>
      <c r="I29" s="3873">
        <v>35360</v>
      </c>
      <c r="J29" s="1917">
        <v>10.393014813943918</v>
      </c>
      <c r="K29" s="1916">
        <v>29.13512099077909</v>
      </c>
      <c r="L29" s="3873">
        <v>3355</v>
      </c>
      <c r="M29" s="1917">
        <v>5.1048813868613134</v>
      </c>
      <c r="N29" s="1916">
        <v>2.766068299854668</v>
      </c>
      <c r="O29" s="3873">
        <v>650</v>
      </c>
      <c r="P29" s="1917">
        <v>13.895163008736416</v>
      </c>
      <c r="Q29" s="1916">
        <v>0.53731583491518509</v>
      </c>
      <c r="R29" s="3873">
        <v>11660</v>
      </c>
      <c r="S29" s="1917">
        <v>8.6307009103693293</v>
      </c>
      <c r="T29" s="1916">
        <v>9.6083541051922694</v>
      </c>
      <c r="U29" s="3873">
        <v>1065</v>
      </c>
      <c r="V29" s="1917">
        <v>7.8858494750850214</v>
      </c>
      <c r="W29" s="1916">
        <v>0.87888753589009838</v>
      </c>
      <c r="X29" s="3873">
        <v>2020</v>
      </c>
      <c r="Y29" s="1917">
        <v>11.386740331491712</v>
      </c>
      <c r="Z29" s="1916">
        <v>1.664253606877768</v>
      </c>
      <c r="AA29" s="3873">
        <v>1750</v>
      </c>
      <c r="AB29" s="1917">
        <v>9.6312806119641188</v>
      </c>
      <c r="AC29" s="1916">
        <v>1.442043310358941</v>
      </c>
      <c r="AD29" s="3873">
        <v>8765</v>
      </c>
      <c r="AE29" s="1917">
        <v>10.103321118255778</v>
      </c>
      <c r="AF29" s="1916">
        <v>7.2241912129818866</v>
      </c>
      <c r="AG29" s="3873">
        <v>121365</v>
      </c>
      <c r="AH29" s="2002">
        <v>10.00417213810022</v>
      </c>
      <c r="AI29" s="509"/>
      <c r="AJ29" s="509"/>
      <c r="AK29" s="509"/>
    </row>
    <row r="30" spans="1:37" ht="16.2" thickBot="1">
      <c r="A30" s="929" t="s">
        <v>84</v>
      </c>
      <c r="B30" s="2750" t="s">
        <v>85</v>
      </c>
      <c r="C30" s="3872">
        <v>291290</v>
      </c>
      <c r="D30" s="3871">
        <v>56.398405387142802</v>
      </c>
      <c r="E30" s="3870">
        <v>41.8130647206047</v>
      </c>
      <c r="F30" s="3869">
        <v>9320</v>
      </c>
      <c r="G30" s="3871">
        <v>63.678966789667903</v>
      </c>
      <c r="H30" s="3870">
        <v>1.3376520461391901</v>
      </c>
      <c r="I30" s="3869">
        <v>196940</v>
      </c>
      <c r="J30" s="3871">
        <v>57.886529304567624</v>
      </c>
      <c r="K30" s="3870">
        <v>28.269716349921726</v>
      </c>
      <c r="L30" s="3869">
        <v>36480</v>
      </c>
      <c r="M30" s="3871">
        <v>55.472080291970805</v>
      </c>
      <c r="N30" s="3870">
        <v>5.2362497994335824</v>
      </c>
      <c r="O30" s="3869">
        <v>3045</v>
      </c>
      <c r="P30" s="3871">
        <v>64.923929256339235</v>
      </c>
      <c r="Q30" s="3870">
        <v>0.43736039120363129</v>
      </c>
      <c r="R30" s="3869">
        <v>76980</v>
      </c>
      <c r="S30" s="3871">
        <v>56.974665087706313</v>
      </c>
      <c r="T30" s="3870">
        <v>11.049773457916622</v>
      </c>
      <c r="U30" s="3869">
        <v>8745</v>
      </c>
      <c r="V30" s="3871">
        <v>64.634777465621767</v>
      </c>
      <c r="W30" s="3870">
        <v>1.2549306897868464</v>
      </c>
      <c r="X30" s="3869">
        <v>11025</v>
      </c>
      <c r="Y30" s="3871">
        <v>62.149340399143085</v>
      </c>
      <c r="Z30" s="3870">
        <v>1.5824327904769442</v>
      </c>
      <c r="AA30" s="3869">
        <v>10835</v>
      </c>
      <c r="AB30" s="3871">
        <v>59.620934456001315</v>
      </c>
      <c r="AC30" s="3870">
        <v>1.5551121203954881</v>
      </c>
      <c r="AD30" s="3869">
        <v>51995</v>
      </c>
      <c r="AE30" s="3871">
        <v>59.918493166470768</v>
      </c>
      <c r="AF30" s="3870">
        <v>7.4637076341212634</v>
      </c>
      <c r="AG30" s="3869">
        <v>696650</v>
      </c>
      <c r="AH30" s="3868">
        <v>57.426519574749058</v>
      </c>
      <c r="AI30" s="509"/>
      <c r="AJ30" s="509"/>
      <c r="AK30" s="509"/>
    </row>
    <row r="31" spans="1:37" ht="15.6" thickTop="1">
      <c r="A31" s="2471"/>
      <c r="B31" s="3887"/>
      <c r="C31" s="1934"/>
      <c r="D31" s="1988"/>
      <c r="E31" s="3867"/>
      <c r="F31" s="1933"/>
      <c r="G31" s="1988"/>
      <c r="H31" s="3867"/>
      <c r="I31" s="3866"/>
      <c r="K31" s="3865"/>
      <c r="L31" s="3866"/>
      <c r="N31" s="3865"/>
      <c r="O31" s="3866"/>
      <c r="Q31" s="3865"/>
      <c r="R31" s="3866"/>
      <c r="T31" s="3865"/>
      <c r="U31" s="3866"/>
      <c r="W31" s="3865"/>
      <c r="X31" s="3866"/>
      <c r="Z31" s="3865"/>
      <c r="AA31" s="3866"/>
      <c r="AC31" s="3865"/>
      <c r="AD31" s="3866"/>
      <c r="AF31" s="3865"/>
      <c r="AG31" s="1933"/>
      <c r="AH31" s="3864"/>
      <c r="AI31" s="509"/>
      <c r="AJ31" s="509"/>
      <c r="AK31" s="509"/>
    </row>
    <row r="32" spans="1:37" ht="16.2" thickBot="1">
      <c r="A32" s="526" t="s">
        <v>239</v>
      </c>
      <c r="B32" s="313" t="s">
        <v>86</v>
      </c>
      <c r="C32" s="3863">
        <v>516490</v>
      </c>
      <c r="D32" s="3861">
        <v>100.00000000000001</v>
      </c>
      <c r="E32" s="3860">
        <v>42.575295581060061</v>
      </c>
      <c r="F32" s="3862">
        <v>14635</v>
      </c>
      <c r="G32" s="3861">
        <v>100</v>
      </c>
      <c r="H32" s="3860">
        <v>1.2063119941242368</v>
      </c>
      <c r="I32" s="3862">
        <v>340220</v>
      </c>
      <c r="J32" s="3861">
        <v>100</v>
      </c>
      <c r="K32" s="3860">
        <v>28.045064004438146</v>
      </c>
      <c r="L32" s="3862">
        <v>65760</v>
      </c>
      <c r="M32" s="3861">
        <v>99.999999999999972</v>
      </c>
      <c r="N32" s="3860">
        <v>5.4207377841745119</v>
      </c>
      <c r="O32" s="3862">
        <v>4695</v>
      </c>
      <c r="P32" s="3861">
        <v>99.999999999999986</v>
      </c>
      <c r="Q32" s="3860">
        <v>0.38685405141622548</v>
      </c>
      <c r="R32" s="3862">
        <v>135110</v>
      </c>
      <c r="S32" s="3861">
        <v>99.999999999999986</v>
      </c>
      <c r="T32" s="3860">
        <v>11.137406965021569</v>
      </c>
      <c r="U32" s="3862">
        <v>13525</v>
      </c>
      <c r="V32" s="3861">
        <v>100</v>
      </c>
      <c r="W32" s="3860">
        <v>1.1149771786609559</v>
      </c>
      <c r="X32" s="3862">
        <v>17740</v>
      </c>
      <c r="Y32" s="3861">
        <v>100</v>
      </c>
      <c r="Z32" s="3860">
        <v>1.4621813688516954</v>
      </c>
      <c r="AA32" s="3862">
        <v>18170</v>
      </c>
      <c r="AB32" s="3861">
        <v>100</v>
      </c>
      <c r="AC32" s="3860">
        <v>1.4978744871690246</v>
      </c>
      <c r="AD32" s="3862">
        <v>86780</v>
      </c>
      <c r="AE32" s="3861">
        <v>99.999999999999986</v>
      </c>
      <c r="AF32" s="3860">
        <v>7.1532965850835737</v>
      </c>
      <c r="AG32" s="3859">
        <v>1213120</v>
      </c>
      <c r="AH32" s="3858">
        <v>99.999999999999986</v>
      </c>
      <c r="AI32" s="509"/>
      <c r="AJ32" s="509"/>
      <c r="AK32" s="509"/>
    </row>
    <row r="33" spans="2:36" ht="15.6" thickTop="1"/>
    <row r="34" spans="2:36" ht="17.399999999999999">
      <c r="B34" s="1905"/>
      <c r="C34" s="509"/>
      <c r="D34" s="509"/>
      <c r="E34" s="509"/>
      <c r="F34" s="509"/>
      <c r="G34" s="509"/>
      <c r="H34" s="509"/>
      <c r="I34" s="509"/>
      <c r="J34" s="509"/>
      <c r="K34" s="509"/>
      <c r="L34" s="509"/>
      <c r="M34" s="509"/>
      <c r="N34" s="509"/>
      <c r="O34" s="509"/>
      <c r="P34" s="509"/>
      <c r="Q34" s="509"/>
      <c r="R34" s="509"/>
      <c r="S34" s="509"/>
      <c r="T34" s="509"/>
      <c r="U34" s="509"/>
      <c r="V34" s="509"/>
      <c r="W34" s="509"/>
      <c r="X34" s="509"/>
      <c r="Y34" s="509"/>
      <c r="Z34" s="509"/>
      <c r="AA34" s="509"/>
      <c r="AB34" s="509"/>
      <c r="AC34" s="509"/>
      <c r="AD34" s="509"/>
      <c r="AE34" s="509"/>
      <c r="AF34" s="509"/>
      <c r="AG34" s="509"/>
      <c r="AH34" s="509"/>
      <c r="AI34" s="509"/>
      <c r="AJ34" s="509"/>
    </row>
    <row r="35" spans="2:36"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c r="Z35" s="509"/>
      <c r="AA35" s="509"/>
      <c r="AB35" s="509"/>
      <c r="AC35" s="509"/>
      <c r="AD35" s="509"/>
      <c r="AE35" s="509"/>
      <c r="AF35" s="509"/>
      <c r="AG35" s="509"/>
      <c r="AH35" s="509"/>
      <c r="AI35" s="509"/>
      <c r="AJ35" s="509"/>
    </row>
  </sheetData>
  <mergeCells count="14">
    <mergeCell ref="R3:T3"/>
    <mergeCell ref="U3:W3"/>
    <mergeCell ref="A5:B5"/>
    <mergeCell ref="X3:Z3"/>
    <mergeCell ref="A1:AH1"/>
    <mergeCell ref="A31:B31"/>
    <mergeCell ref="AG3:AH3"/>
    <mergeCell ref="C3:E3"/>
    <mergeCell ref="F3:H3"/>
    <mergeCell ref="I3:K3"/>
    <mergeCell ref="L3:N3"/>
    <mergeCell ref="AA3:AC3"/>
    <mergeCell ref="AD3:AF3"/>
    <mergeCell ref="O3:Q3"/>
  </mergeCells>
  <pageMargins left="0.75" right="0.75" top="1" bottom="1" header="0.5" footer="0.5"/>
  <pageSetup paperSize="9" scale="23" orientation="landscape" r:id="rId1"/>
  <headerFooter alignWithMargins="0"/>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93BAD-06B9-4064-89E5-6936C016A639}">
  <sheetPr>
    <tabColor theme="2"/>
  </sheetPr>
  <dimension ref="A1:AK35"/>
  <sheetViews>
    <sheetView showGridLines="0" topLeftCell="D1" zoomScale="50" zoomScaleNormal="50" zoomScaleSheetLayoutView="70" workbookViewId="0">
      <selection activeCell="W32" sqref="W32"/>
    </sheetView>
  </sheetViews>
  <sheetFormatPr defaultColWidth="9.109375" defaultRowHeight="15"/>
  <cols>
    <col min="1" max="1" width="9.109375" style="11"/>
    <col min="2" max="2" width="44.44140625" style="11" bestFit="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2" width="9.44140625" style="11" customWidth="1"/>
    <col min="23" max="32" width="9.109375" style="11"/>
    <col min="33" max="33" width="12.109375" style="11" bestFit="1" customWidth="1"/>
    <col min="34" max="34" width="9.109375" style="11"/>
    <col min="35" max="35" width="11.109375" style="11" bestFit="1" customWidth="1"/>
    <col min="36" max="16384" width="9.109375" style="11"/>
  </cols>
  <sheetData>
    <row r="1" spans="1:37" ht="19.8" thickBot="1">
      <c r="A1" s="496" t="s">
        <v>558</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3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row>
    <row r="3" spans="1:37" ht="16.95" customHeight="1" thickBot="1">
      <c r="A3" s="1822"/>
      <c r="B3" s="1822"/>
      <c r="C3" s="1967" t="s">
        <v>530</v>
      </c>
      <c r="D3" s="1969"/>
      <c r="E3" s="1968"/>
      <c r="F3" s="2051" t="s">
        <v>528</v>
      </c>
      <c r="G3" s="1969"/>
      <c r="H3" s="1968"/>
      <c r="I3" s="3886" t="s">
        <v>526</v>
      </c>
      <c r="J3" s="644"/>
      <c r="K3" s="643"/>
      <c r="L3" s="3886" t="s">
        <v>524</v>
      </c>
      <c r="M3" s="644"/>
      <c r="N3" s="643"/>
      <c r="O3" s="3886" t="s">
        <v>522</v>
      </c>
      <c r="P3" s="644"/>
      <c r="Q3" s="643"/>
      <c r="R3" s="3885" t="s">
        <v>520</v>
      </c>
      <c r="S3" s="3884"/>
      <c r="T3" s="3883"/>
      <c r="U3" s="3885" t="s">
        <v>518</v>
      </c>
      <c r="V3" s="3884"/>
      <c r="W3" s="3883"/>
      <c r="X3" s="3885" t="s">
        <v>516</v>
      </c>
      <c r="Y3" s="3884"/>
      <c r="Z3" s="3883"/>
      <c r="AA3" s="3885" t="s">
        <v>515</v>
      </c>
      <c r="AB3" s="3884"/>
      <c r="AC3" s="3883"/>
      <c r="AD3" s="3885" t="s">
        <v>513</v>
      </c>
      <c r="AE3" s="3884"/>
      <c r="AF3" s="3883"/>
      <c r="AG3" s="642" t="s">
        <v>15</v>
      </c>
      <c r="AH3" s="2212"/>
    </row>
    <row r="4" spans="1:37" ht="16.8" thickTop="1" thickBot="1">
      <c r="A4" s="1822"/>
      <c r="B4" s="1822"/>
      <c r="C4" s="823" t="s">
        <v>8</v>
      </c>
      <c r="D4" s="821" t="s">
        <v>9</v>
      </c>
      <c r="E4" s="9" t="s">
        <v>10</v>
      </c>
      <c r="F4" s="82" t="s">
        <v>8</v>
      </c>
      <c r="G4" s="821" t="s">
        <v>9</v>
      </c>
      <c r="H4" s="9" t="s">
        <v>10</v>
      </c>
      <c r="I4" s="82" t="s">
        <v>8</v>
      </c>
      <c r="J4" s="821" t="s">
        <v>9</v>
      </c>
      <c r="K4" s="9" t="s">
        <v>10</v>
      </c>
      <c r="L4" s="82" t="s">
        <v>8</v>
      </c>
      <c r="M4" s="821" t="s">
        <v>9</v>
      </c>
      <c r="N4" s="9" t="s">
        <v>10</v>
      </c>
      <c r="O4" s="82" t="s">
        <v>8</v>
      </c>
      <c r="P4" s="821" t="s">
        <v>9</v>
      </c>
      <c r="Q4" s="9" t="s">
        <v>10</v>
      </c>
      <c r="R4" s="82" t="s">
        <v>8</v>
      </c>
      <c r="S4" s="821" t="s">
        <v>9</v>
      </c>
      <c r="T4" s="9" t="s">
        <v>10</v>
      </c>
      <c r="U4" s="82" t="s">
        <v>8</v>
      </c>
      <c r="V4" s="821" t="s">
        <v>9</v>
      </c>
      <c r="W4" s="9" t="s">
        <v>10</v>
      </c>
      <c r="X4" s="82" t="s">
        <v>8</v>
      </c>
      <c r="Y4" s="821" t="s">
        <v>9</v>
      </c>
      <c r="Z4" s="9" t="s">
        <v>10</v>
      </c>
      <c r="AA4" s="82" t="s">
        <v>8</v>
      </c>
      <c r="AB4" s="821" t="s">
        <v>9</v>
      </c>
      <c r="AC4" s="9" t="s">
        <v>10</v>
      </c>
      <c r="AD4" s="82" t="s">
        <v>8</v>
      </c>
      <c r="AE4" s="821" t="s">
        <v>9</v>
      </c>
      <c r="AF4" s="9" t="s">
        <v>10</v>
      </c>
      <c r="AG4" s="82" t="s">
        <v>8</v>
      </c>
      <c r="AH4" s="822" t="s">
        <v>9</v>
      </c>
    </row>
    <row r="5" spans="1:37">
      <c r="A5" s="3891" t="s">
        <v>71</v>
      </c>
      <c r="B5" s="3890"/>
      <c r="C5" s="2032"/>
      <c r="D5" s="516"/>
      <c r="E5" s="2050"/>
      <c r="F5" s="2045"/>
      <c r="G5" s="516"/>
      <c r="H5" s="2050"/>
      <c r="I5" s="3882"/>
      <c r="J5" s="3881"/>
      <c r="K5" s="3880"/>
      <c r="L5" s="3882"/>
      <c r="M5" s="3881"/>
      <c r="N5" s="3880"/>
      <c r="O5" s="3879"/>
      <c r="P5" s="2222"/>
      <c r="Q5" s="3878"/>
      <c r="R5" s="3879"/>
      <c r="S5" s="2222"/>
      <c r="T5" s="3878"/>
      <c r="U5" s="3882"/>
      <c r="V5" s="3881"/>
      <c r="W5" s="3880"/>
      <c r="X5" s="3879"/>
      <c r="Y5" s="2222"/>
      <c r="Z5" s="3878"/>
      <c r="AA5" s="3879"/>
      <c r="AB5" s="2222"/>
      <c r="AC5" s="3878"/>
      <c r="AD5" s="3879"/>
      <c r="AE5" s="2222"/>
      <c r="AF5" s="3878"/>
      <c r="AG5" s="2045"/>
      <c r="AH5" s="2025"/>
    </row>
    <row r="6" spans="1:37">
      <c r="A6" s="1342" t="s">
        <v>54</v>
      </c>
      <c r="B6" s="2246" t="s">
        <v>191</v>
      </c>
      <c r="C6" s="1925">
        <v>5765</v>
      </c>
      <c r="D6" s="1924">
        <v>0.69933243224223662</v>
      </c>
      <c r="E6" s="869">
        <v>58.989267142431679</v>
      </c>
      <c r="F6" s="3048">
        <v>50</v>
      </c>
      <c r="G6" s="1924">
        <v>0.30408615774469433</v>
      </c>
      <c r="H6" s="869">
        <v>0.4912531355766544</v>
      </c>
      <c r="I6" s="3048">
        <v>2905</v>
      </c>
      <c r="J6" s="1924">
        <v>0.55758839991778986</v>
      </c>
      <c r="K6" s="869">
        <v>29.709556818030631</v>
      </c>
      <c r="L6" s="3048">
        <v>90</v>
      </c>
      <c r="M6" s="1924">
        <v>0.20571932184521188</v>
      </c>
      <c r="N6" s="869">
        <v>0.90779485678435945</v>
      </c>
      <c r="O6" s="3048">
        <v>15</v>
      </c>
      <c r="P6" s="1924">
        <v>0.21939313984168865</v>
      </c>
      <c r="Q6" s="869">
        <v>0.17019874259666171</v>
      </c>
      <c r="R6" s="3048">
        <v>170</v>
      </c>
      <c r="S6" s="1924">
        <v>8.4589972696691912E-2</v>
      </c>
      <c r="T6" s="869">
        <v>1.7217398957929286</v>
      </c>
      <c r="U6" s="3048">
        <v>25</v>
      </c>
      <c r="V6" s="1924">
        <v>0.12390600965363602</v>
      </c>
      <c r="W6" s="869">
        <v>0.23907652598063847</v>
      </c>
      <c r="X6" s="3048">
        <v>125</v>
      </c>
      <c r="Y6" s="1924">
        <v>0.46158377204285234</v>
      </c>
      <c r="Z6" s="869">
        <v>1.2831941278875194</v>
      </c>
      <c r="AA6" s="3048">
        <v>135</v>
      </c>
      <c r="AB6" s="1924">
        <v>0.45501294101621037</v>
      </c>
      <c r="AC6" s="869">
        <v>1.3674235717582666</v>
      </c>
      <c r="AD6" s="3048">
        <v>500</v>
      </c>
      <c r="AE6" s="1924">
        <v>0.42028510706215405</v>
      </c>
      <c r="AF6" s="869">
        <v>5.1204951831606609</v>
      </c>
      <c r="AG6" s="3048">
        <v>9770</v>
      </c>
      <c r="AH6" s="2009">
        <v>0.5414502503345644</v>
      </c>
      <c r="AI6" s="509"/>
      <c r="AJ6" s="509"/>
      <c r="AK6" s="509"/>
    </row>
    <row r="7" spans="1:37">
      <c r="A7" s="1342" t="s">
        <v>55</v>
      </c>
      <c r="B7" s="2246" t="s">
        <v>192</v>
      </c>
      <c r="C7" s="1925">
        <v>17755</v>
      </c>
      <c r="D7" s="1924">
        <v>2.1539810188476878</v>
      </c>
      <c r="E7" s="869">
        <v>44.810208951637378</v>
      </c>
      <c r="F7" s="3048">
        <v>375</v>
      </c>
      <c r="G7" s="1924">
        <v>2.3807412100095027</v>
      </c>
      <c r="H7" s="869">
        <v>0.94856400333385682</v>
      </c>
      <c r="I7" s="3048">
        <v>12730</v>
      </c>
      <c r="J7" s="1924">
        <v>2.4453849951115698</v>
      </c>
      <c r="K7" s="869">
        <v>32.134788976060754</v>
      </c>
      <c r="L7" s="3048">
        <v>700</v>
      </c>
      <c r="M7" s="1924">
        <v>1.6250898717443236</v>
      </c>
      <c r="N7" s="869">
        <v>1.7686250971154873</v>
      </c>
      <c r="O7" s="3048">
        <v>130</v>
      </c>
      <c r="P7" s="1924">
        <v>1.7284960422163591</v>
      </c>
      <c r="Q7" s="869">
        <v>0.33071010036402848</v>
      </c>
      <c r="R7" s="3048">
        <v>4105</v>
      </c>
      <c r="S7" s="1924">
        <v>2.0639892999190455</v>
      </c>
      <c r="T7" s="869">
        <v>10.361004579257092</v>
      </c>
      <c r="U7" s="3048">
        <v>410</v>
      </c>
      <c r="V7" s="1924">
        <v>2.1677717074205698</v>
      </c>
      <c r="W7" s="869">
        <v>1.0315822845197282</v>
      </c>
      <c r="X7" s="3048">
        <v>365</v>
      </c>
      <c r="Y7" s="1924">
        <v>1.3363030593086185</v>
      </c>
      <c r="Z7" s="869">
        <v>0.91620479491783746</v>
      </c>
      <c r="AA7" s="3048">
        <v>650</v>
      </c>
      <c r="AB7" s="1924">
        <v>2.2160468601008039</v>
      </c>
      <c r="AC7" s="869">
        <v>1.6424948596312061</v>
      </c>
      <c r="AD7" s="3048">
        <v>2400</v>
      </c>
      <c r="AE7" s="1924">
        <v>2.0153893971086076</v>
      </c>
      <c r="AF7" s="869">
        <v>6.0558163531626459</v>
      </c>
      <c r="AG7" s="3048">
        <v>39620</v>
      </c>
      <c r="AH7" s="2009">
        <v>2.1953956172748863</v>
      </c>
      <c r="AI7" s="509"/>
      <c r="AJ7" s="509"/>
      <c r="AK7" s="509"/>
    </row>
    <row r="8" spans="1:37">
      <c r="A8" s="1342" t="s">
        <v>56</v>
      </c>
      <c r="B8" s="2246" t="s">
        <v>193</v>
      </c>
      <c r="C8" s="1925">
        <v>50745</v>
      </c>
      <c r="D8" s="1924">
        <v>6.1569384823328717</v>
      </c>
      <c r="E8" s="869">
        <v>55.921039943973852</v>
      </c>
      <c r="F8" s="3048">
        <v>540</v>
      </c>
      <c r="G8" s="1924">
        <v>3.4127336078555595</v>
      </c>
      <c r="H8" s="869">
        <v>0.59365231722214362</v>
      </c>
      <c r="I8" s="3048">
        <v>23870</v>
      </c>
      <c r="J8" s="1924">
        <v>4.5847734515008156</v>
      </c>
      <c r="K8" s="869">
        <v>26.303977095842285</v>
      </c>
      <c r="L8" s="3048">
        <v>1410</v>
      </c>
      <c r="M8" s="1924">
        <v>3.271632998585245</v>
      </c>
      <c r="N8" s="869">
        <v>1.5545271361482687</v>
      </c>
      <c r="O8" s="3048">
        <v>305</v>
      </c>
      <c r="P8" s="1924">
        <v>4.0253298153034303</v>
      </c>
      <c r="Q8" s="869">
        <v>0.33624502511754301</v>
      </c>
      <c r="R8" s="3048">
        <v>5880</v>
      </c>
      <c r="S8" s="1924">
        <v>2.956626457559195</v>
      </c>
      <c r="T8" s="869">
        <v>6.4798687727530444</v>
      </c>
      <c r="U8" s="3048">
        <v>545</v>
      </c>
      <c r="V8" s="1924">
        <v>2.9037818914761577</v>
      </c>
      <c r="W8" s="869">
        <v>0.60329489709163264</v>
      </c>
      <c r="X8" s="3048">
        <v>970</v>
      </c>
      <c r="Y8" s="1924">
        <v>3.5640025034053675</v>
      </c>
      <c r="Z8" s="869">
        <v>1.0668440166689901</v>
      </c>
      <c r="AA8" s="3048">
        <v>1230</v>
      </c>
      <c r="AB8" s="1924">
        <v>4.1863506334286882</v>
      </c>
      <c r="AC8" s="869">
        <v>1.3546777807960582</v>
      </c>
      <c r="AD8" s="3048">
        <v>5250</v>
      </c>
      <c r="AE8" s="1924">
        <v>4.4104189242542615</v>
      </c>
      <c r="AF8" s="869">
        <v>5.7858730143861781</v>
      </c>
      <c r="AG8" s="3048">
        <v>90745</v>
      </c>
      <c r="AH8" s="2009">
        <v>5.0284885444575895</v>
      </c>
      <c r="AI8" s="509"/>
      <c r="AJ8" s="509"/>
      <c r="AK8" s="509"/>
    </row>
    <row r="9" spans="1:37">
      <c r="A9" s="1342" t="s">
        <v>57</v>
      </c>
      <c r="B9" s="2246" t="s">
        <v>58</v>
      </c>
      <c r="C9" s="1925">
        <v>47160</v>
      </c>
      <c r="D9" s="1924">
        <v>5.7222326028347963</v>
      </c>
      <c r="E9" s="869">
        <v>46.488807585936129</v>
      </c>
      <c r="F9" s="3048">
        <v>985</v>
      </c>
      <c r="G9" s="1924">
        <v>6.2476401647133351</v>
      </c>
      <c r="H9" s="869">
        <v>0.97211637953850738</v>
      </c>
      <c r="I9" s="3048">
        <v>22270</v>
      </c>
      <c r="J9" s="1924">
        <v>4.2776148300958283</v>
      </c>
      <c r="K9" s="869">
        <v>21.952181680161797</v>
      </c>
      <c r="L9" s="3048">
        <v>3925</v>
      </c>
      <c r="M9" s="1924">
        <v>9.0987081661525622</v>
      </c>
      <c r="N9" s="869">
        <v>3.8671047641972871</v>
      </c>
      <c r="O9" s="3048">
        <v>260</v>
      </c>
      <c r="P9" s="1924">
        <v>3.4307387862796834</v>
      </c>
      <c r="Q9" s="869">
        <v>0.25633890477391663</v>
      </c>
      <c r="R9" s="3048">
        <v>14575</v>
      </c>
      <c r="S9" s="1924">
        <v>7.3285799765684319</v>
      </c>
      <c r="T9" s="869">
        <v>14.366866562711655</v>
      </c>
      <c r="U9" s="3048">
        <v>1295</v>
      </c>
      <c r="V9" s="1924">
        <v>6.8625152495624038</v>
      </c>
      <c r="W9" s="869">
        <v>1.275326712583909</v>
      </c>
      <c r="X9" s="3048">
        <v>885</v>
      </c>
      <c r="Y9" s="1924">
        <v>3.2619003791922832</v>
      </c>
      <c r="Z9" s="869">
        <v>0.87338573273152598</v>
      </c>
      <c r="AA9" s="3048">
        <v>1875</v>
      </c>
      <c r="AB9" s="1924">
        <v>6.3881964310039505</v>
      </c>
      <c r="AC9" s="869">
        <v>1.8490605950473213</v>
      </c>
      <c r="AD9" s="3048">
        <v>8215</v>
      </c>
      <c r="AE9" s="1924">
        <v>6.9017581882177019</v>
      </c>
      <c r="AF9" s="869">
        <v>8.0988110823179582</v>
      </c>
      <c r="AG9" s="3048">
        <v>101450</v>
      </c>
      <c r="AH9" s="2009">
        <v>5.6216653690460685</v>
      </c>
      <c r="AI9" s="509"/>
      <c r="AJ9" s="509"/>
      <c r="AK9" s="509"/>
    </row>
    <row r="10" spans="1:37">
      <c r="A10" s="1342" t="s">
        <v>59</v>
      </c>
      <c r="B10" s="2246" t="s">
        <v>194</v>
      </c>
      <c r="C10" s="1925">
        <v>53395</v>
      </c>
      <c r="D10" s="1924">
        <v>6.4782124423370444</v>
      </c>
      <c r="E10" s="869">
        <v>43.755408729492714</v>
      </c>
      <c r="F10" s="3048">
        <v>1680</v>
      </c>
      <c r="G10" s="1924">
        <v>10.652201457079506</v>
      </c>
      <c r="H10" s="869">
        <v>1.3779557887173248</v>
      </c>
      <c r="I10" s="3048">
        <v>29645</v>
      </c>
      <c r="J10" s="1924">
        <v>5.6945969878048546</v>
      </c>
      <c r="K10" s="869">
        <v>24.295881760584066</v>
      </c>
      <c r="L10" s="3048">
        <v>4355</v>
      </c>
      <c r="M10" s="1924">
        <v>10.102326228633716</v>
      </c>
      <c r="N10" s="869">
        <v>3.5696139543909702</v>
      </c>
      <c r="O10" s="3048">
        <v>370</v>
      </c>
      <c r="P10" s="1924">
        <v>4.8977572559366749</v>
      </c>
      <c r="Q10" s="869">
        <v>0.30424103396551</v>
      </c>
      <c r="R10" s="3048">
        <v>20110</v>
      </c>
      <c r="S10" s="1924">
        <v>10.112722939304193</v>
      </c>
      <c r="T10" s="869">
        <v>16.481775531825622</v>
      </c>
      <c r="U10" s="3048">
        <v>1150</v>
      </c>
      <c r="V10" s="1924">
        <v>6.0888983185699894</v>
      </c>
      <c r="W10" s="869">
        <v>0.94074195967775776</v>
      </c>
      <c r="X10" s="3048">
        <v>725</v>
      </c>
      <c r="Y10" s="1924">
        <v>2.6770975223649818</v>
      </c>
      <c r="Z10" s="869">
        <v>0.5959272594721603</v>
      </c>
      <c r="AA10" s="3048">
        <v>2300</v>
      </c>
      <c r="AB10" s="1924">
        <v>7.8394632883803297</v>
      </c>
      <c r="AC10" s="869">
        <v>1.8864828966139386</v>
      </c>
      <c r="AD10" s="3048">
        <v>8290</v>
      </c>
      <c r="AE10" s="1924">
        <v>6.9621061297178324</v>
      </c>
      <c r="AF10" s="869">
        <v>6.7919710852599335</v>
      </c>
      <c r="AG10" s="3048">
        <v>122025</v>
      </c>
      <c r="AH10" s="2009">
        <v>6.7619402798981474</v>
      </c>
      <c r="AI10" s="509"/>
      <c r="AJ10" s="509"/>
      <c r="AK10" s="509"/>
    </row>
    <row r="11" spans="1:37">
      <c r="A11" s="1342" t="s">
        <v>146</v>
      </c>
      <c r="B11" s="1847" t="s">
        <v>195</v>
      </c>
      <c r="C11" s="1925">
        <v>13405</v>
      </c>
      <c r="D11" s="1924">
        <v>1.6261499224689571</v>
      </c>
      <c r="E11" s="869">
        <v>60.258189651102732</v>
      </c>
      <c r="F11" s="3048">
        <v>120</v>
      </c>
      <c r="G11" s="1924">
        <v>0.7702882483370288</v>
      </c>
      <c r="H11" s="869">
        <v>0.54667362653815199</v>
      </c>
      <c r="I11" s="3048">
        <v>5385</v>
      </c>
      <c r="J11" s="1924">
        <v>1.0347145790475532</v>
      </c>
      <c r="K11" s="869">
        <v>24.219723322628262</v>
      </c>
      <c r="L11" s="3048">
        <v>215</v>
      </c>
      <c r="M11" s="1924">
        <v>0.50170466405362146</v>
      </c>
      <c r="N11" s="869">
        <v>0.9725835915184885</v>
      </c>
      <c r="O11" s="3048">
        <v>110</v>
      </c>
      <c r="P11" s="1924">
        <v>1.4480211081794196</v>
      </c>
      <c r="Q11" s="869">
        <v>0.49348546137698457</v>
      </c>
      <c r="R11" s="3048">
        <v>735</v>
      </c>
      <c r="S11" s="1924">
        <v>0.36869019544743736</v>
      </c>
      <c r="T11" s="869">
        <v>3.2966771109699358</v>
      </c>
      <c r="U11" s="3048">
        <v>80</v>
      </c>
      <c r="V11" s="1924">
        <v>0.42794250251949295</v>
      </c>
      <c r="W11" s="869">
        <v>0.36274058877455467</v>
      </c>
      <c r="X11" s="3048">
        <v>345</v>
      </c>
      <c r="Y11" s="1924">
        <v>1.2676434856238266</v>
      </c>
      <c r="Z11" s="869">
        <v>1.5481218013478233</v>
      </c>
      <c r="AA11" s="3048">
        <v>365</v>
      </c>
      <c r="AB11" s="1924">
        <v>1.2504086636697997</v>
      </c>
      <c r="AC11" s="869">
        <v>1.650811378041066</v>
      </c>
      <c r="AD11" s="3048">
        <v>1480</v>
      </c>
      <c r="AE11" s="1924">
        <v>1.2426602152163504</v>
      </c>
      <c r="AF11" s="869">
        <v>6.6509934677020155</v>
      </c>
      <c r="AG11" s="3048">
        <v>22240</v>
      </c>
      <c r="AH11" s="2009">
        <v>1.2325155091059716</v>
      </c>
      <c r="AI11" s="509"/>
      <c r="AJ11" s="509"/>
      <c r="AK11" s="509"/>
    </row>
    <row r="12" spans="1:37">
      <c r="A12" s="1342" t="s">
        <v>60</v>
      </c>
      <c r="B12" s="2246" t="s">
        <v>61</v>
      </c>
      <c r="C12" s="1925">
        <v>19555</v>
      </c>
      <c r="D12" s="1924">
        <v>2.3723758957322745</v>
      </c>
      <c r="E12" s="869">
        <v>57.093822278714171</v>
      </c>
      <c r="F12" s="3048">
        <v>440</v>
      </c>
      <c r="G12" s="1924">
        <v>2.7746594868546088</v>
      </c>
      <c r="H12" s="869">
        <v>1.2788943307646239</v>
      </c>
      <c r="I12" s="3048">
        <v>6755</v>
      </c>
      <c r="J12" s="1924">
        <v>1.2973222157555362</v>
      </c>
      <c r="K12" s="869">
        <v>19.721801501280265</v>
      </c>
      <c r="L12" s="3048">
        <v>1100</v>
      </c>
      <c r="M12" s="1924">
        <v>2.5458635804902938</v>
      </c>
      <c r="N12" s="869">
        <v>3.2052657812692988</v>
      </c>
      <c r="O12" s="3048">
        <v>185</v>
      </c>
      <c r="P12" s="1924">
        <v>2.4596306068601583</v>
      </c>
      <c r="Q12" s="869">
        <v>0.54440170562070522</v>
      </c>
      <c r="R12" s="3048">
        <v>2315</v>
      </c>
      <c r="S12" s="1924">
        <v>1.1636438602754464</v>
      </c>
      <c r="T12" s="869">
        <v>6.7574839904609965</v>
      </c>
      <c r="U12" s="3048">
        <v>330</v>
      </c>
      <c r="V12" s="1924">
        <v>1.761258155200764</v>
      </c>
      <c r="W12" s="869">
        <v>0.96958048890450099</v>
      </c>
      <c r="X12" s="3048">
        <v>215</v>
      </c>
      <c r="Y12" s="1924">
        <v>0.783565880057431</v>
      </c>
      <c r="Z12" s="869">
        <v>0.62148926745500366</v>
      </c>
      <c r="AA12" s="3048">
        <v>630</v>
      </c>
      <c r="AB12" s="1924">
        <v>2.1409549107750987</v>
      </c>
      <c r="AC12" s="869">
        <v>1.8357059658472896</v>
      </c>
      <c r="AD12" s="3048">
        <v>2730</v>
      </c>
      <c r="AE12" s="1924">
        <v>2.293288979612409</v>
      </c>
      <c r="AF12" s="869">
        <v>7.9715546896831428</v>
      </c>
      <c r="AG12" s="3048">
        <v>34245</v>
      </c>
      <c r="AH12" s="2009">
        <v>1.8977643059207516</v>
      </c>
      <c r="AI12" s="509"/>
      <c r="AJ12" s="509"/>
      <c r="AK12" s="509"/>
    </row>
    <row r="13" spans="1:37">
      <c r="A13" s="1342" t="s">
        <v>62</v>
      </c>
      <c r="B13" s="2246" t="s">
        <v>196</v>
      </c>
      <c r="C13" s="1925">
        <v>19905</v>
      </c>
      <c r="D13" s="1924">
        <v>2.4151490076269191</v>
      </c>
      <c r="E13" s="869">
        <v>34.804834655650993</v>
      </c>
      <c r="F13" s="3048">
        <v>870</v>
      </c>
      <c r="G13" s="1924">
        <v>5.5077605321507761</v>
      </c>
      <c r="H13" s="869">
        <v>1.5201626122877188</v>
      </c>
      <c r="I13" s="3048">
        <v>15010</v>
      </c>
      <c r="J13" s="1924">
        <v>2.8829926798394983</v>
      </c>
      <c r="K13" s="869">
        <v>26.244136996481103</v>
      </c>
      <c r="L13" s="3048">
        <v>4440</v>
      </c>
      <c r="M13" s="1924">
        <v>10.294547394299231</v>
      </c>
      <c r="N13" s="869">
        <v>7.7611522741678138</v>
      </c>
      <c r="O13" s="3048">
        <v>370</v>
      </c>
      <c r="P13" s="1924">
        <v>4.8778364116094988</v>
      </c>
      <c r="Q13" s="869">
        <v>0.64649749743186247</v>
      </c>
      <c r="R13" s="3048">
        <v>10495</v>
      </c>
      <c r="S13" s="1924">
        <v>5.2777948179025227</v>
      </c>
      <c r="T13" s="869">
        <v>18.353017288483812</v>
      </c>
      <c r="U13" s="3048">
        <v>1080</v>
      </c>
      <c r="V13" s="1924">
        <v>5.7301225269187928</v>
      </c>
      <c r="W13" s="869">
        <v>1.8889253163726967</v>
      </c>
      <c r="X13" s="3048">
        <v>435</v>
      </c>
      <c r="Y13" s="1924">
        <v>1.607296690350845</v>
      </c>
      <c r="Z13" s="869">
        <v>0.76338600747491969</v>
      </c>
      <c r="AA13" s="3048">
        <v>535</v>
      </c>
      <c r="AB13" s="1924">
        <v>1.8202560958997411</v>
      </c>
      <c r="AC13" s="869">
        <v>0.93458352457762328</v>
      </c>
      <c r="AD13" s="3048">
        <v>4050</v>
      </c>
      <c r="AE13" s="1924">
        <v>3.4029972362927685</v>
      </c>
      <c r="AF13" s="869">
        <v>7.0833038270714495</v>
      </c>
      <c r="AG13" s="3048">
        <v>57190</v>
      </c>
      <c r="AH13" s="2009">
        <v>3.1692189617003352</v>
      </c>
      <c r="AI13" s="509"/>
      <c r="AJ13" s="509"/>
      <c r="AK13" s="509"/>
    </row>
    <row r="14" spans="1:37">
      <c r="A14" s="1342" t="s">
        <v>63</v>
      </c>
      <c r="B14" s="2246" t="s">
        <v>64</v>
      </c>
      <c r="C14" s="1925">
        <v>30280</v>
      </c>
      <c r="D14" s="1924">
        <v>3.6736361695054272</v>
      </c>
      <c r="E14" s="869">
        <v>60.594491587243496</v>
      </c>
      <c r="F14" s="3048">
        <v>380</v>
      </c>
      <c r="G14" s="1924">
        <v>2.4058283180234401</v>
      </c>
      <c r="H14" s="869">
        <v>0.76001294439573508</v>
      </c>
      <c r="I14" s="3048">
        <v>9335</v>
      </c>
      <c r="J14" s="1924">
        <v>1.79290149956686</v>
      </c>
      <c r="K14" s="869">
        <v>18.680416117894065</v>
      </c>
      <c r="L14" s="3048">
        <v>1040</v>
      </c>
      <c r="M14" s="1924">
        <v>2.4062434770508152</v>
      </c>
      <c r="N14" s="869">
        <v>2.0763467184816071</v>
      </c>
      <c r="O14" s="3048">
        <v>225</v>
      </c>
      <c r="P14" s="1924">
        <v>2.9895778364116095</v>
      </c>
      <c r="Q14" s="869">
        <v>0.45351414927722122</v>
      </c>
      <c r="R14" s="3048">
        <v>3340</v>
      </c>
      <c r="S14" s="1924">
        <v>1.6797166087581774</v>
      </c>
      <c r="T14" s="869">
        <v>6.6854761998632313</v>
      </c>
      <c r="U14" s="3048">
        <v>350</v>
      </c>
      <c r="V14" s="1924">
        <v>1.8546119980904896</v>
      </c>
      <c r="W14" s="869">
        <v>0.69975386035382547</v>
      </c>
      <c r="X14" s="3048">
        <v>500</v>
      </c>
      <c r="Y14" s="1924">
        <v>1.8364319110554799</v>
      </c>
      <c r="Z14" s="869">
        <v>0.99830750224595666</v>
      </c>
      <c r="AA14" s="3048">
        <v>795</v>
      </c>
      <c r="AB14" s="1924">
        <v>2.7141057076692552</v>
      </c>
      <c r="AC14" s="869">
        <v>1.594974500460999</v>
      </c>
      <c r="AD14" s="3048">
        <v>3725</v>
      </c>
      <c r="AE14" s="1924">
        <v>3.1299068403854067</v>
      </c>
      <c r="AF14" s="869">
        <v>7.4567064197838722</v>
      </c>
      <c r="AG14" s="3048">
        <v>49970</v>
      </c>
      <c r="AH14" s="2009">
        <v>2.7689230487896106</v>
      </c>
      <c r="AI14" s="509"/>
      <c r="AJ14" s="509"/>
      <c r="AK14" s="509"/>
    </row>
    <row r="15" spans="1:37">
      <c r="A15" s="1342" t="s">
        <v>65</v>
      </c>
      <c r="B15" s="2246" t="s">
        <v>66</v>
      </c>
      <c r="C15" s="1925">
        <v>46965</v>
      </c>
      <c r="D15" s="1924">
        <v>5.6984527764363868</v>
      </c>
      <c r="E15" s="869">
        <v>51.750339679489777</v>
      </c>
      <c r="F15" s="3048">
        <v>580</v>
      </c>
      <c r="G15" s="1924">
        <v>3.678302185619259</v>
      </c>
      <c r="H15" s="869">
        <v>0.63976873035844883</v>
      </c>
      <c r="I15" s="3048">
        <v>22215</v>
      </c>
      <c r="J15" s="1924">
        <v>4.2668199463329088</v>
      </c>
      <c r="K15" s="869">
        <v>24.476745934947481</v>
      </c>
      <c r="L15" s="3048">
        <v>1335</v>
      </c>
      <c r="M15" s="1924">
        <v>3.0977804578240602</v>
      </c>
      <c r="N15" s="869">
        <v>1.4717369365124684</v>
      </c>
      <c r="O15" s="3048">
        <v>420</v>
      </c>
      <c r="P15" s="1924">
        <v>5.5360158311345646</v>
      </c>
      <c r="Q15" s="869">
        <v>0.46237840983830369</v>
      </c>
      <c r="R15" s="3048">
        <v>7810</v>
      </c>
      <c r="S15" s="1924">
        <v>3.9278901029279405</v>
      </c>
      <c r="T15" s="869">
        <v>8.6074578861892181</v>
      </c>
      <c r="U15" s="3048">
        <v>795</v>
      </c>
      <c r="V15" s="1924">
        <v>4.2146077547339944</v>
      </c>
      <c r="W15" s="869">
        <v>0.87552519335919576</v>
      </c>
      <c r="X15" s="3048">
        <v>2895</v>
      </c>
      <c r="Y15" s="1924">
        <v>10.654714133195892</v>
      </c>
      <c r="Z15" s="869">
        <v>3.1889708816086273</v>
      </c>
      <c r="AA15" s="3048">
        <v>1805</v>
      </c>
      <c r="AB15" s="1924">
        <v>6.1465399809290284</v>
      </c>
      <c r="AC15" s="869">
        <v>1.988735125145626</v>
      </c>
      <c r="AD15" s="3048">
        <v>5935</v>
      </c>
      <c r="AE15" s="1924">
        <v>4.9846274035432581</v>
      </c>
      <c r="AF15" s="869">
        <v>6.538341222550863</v>
      </c>
      <c r="AG15" s="3048">
        <v>90755</v>
      </c>
      <c r="AH15" s="2009">
        <v>5.0291158354968042</v>
      </c>
      <c r="AI15" s="509"/>
      <c r="AJ15" s="509"/>
      <c r="AK15" s="509"/>
    </row>
    <row r="16" spans="1:37">
      <c r="A16" s="1342" t="s">
        <v>67</v>
      </c>
      <c r="B16" s="2246" t="s">
        <v>68</v>
      </c>
      <c r="C16" s="1925">
        <v>88610</v>
      </c>
      <c r="D16" s="1924">
        <v>10.751125352772311</v>
      </c>
      <c r="E16" s="869">
        <v>39.611029095950947</v>
      </c>
      <c r="F16" s="3048">
        <v>1480</v>
      </c>
      <c r="G16" s="1924">
        <v>9.3745961355717462</v>
      </c>
      <c r="H16" s="869">
        <v>0.66150650643670006</v>
      </c>
      <c r="I16" s="3048">
        <v>78970</v>
      </c>
      <c r="J16" s="1924">
        <v>15.1687785838726</v>
      </c>
      <c r="K16" s="869">
        <v>35.302537594354696</v>
      </c>
      <c r="L16" s="3048">
        <v>4300</v>
      </c>
      <c r="M16" s="1924">
        <v>9.9681564116241859</v>
      </c>
      <c r="N16" s="869">
        <v>1.9213228449294784</v>
      </c>
      <c r="O16" s="3048">
        <v>510</v>
      </c>
      <c r="P16" s="1924">
        <v>6.7344327176781</v>
      </c>
      <c r="Q16" s="869">
        <v>0.22819556038109873</v>
      </c>
      <c r="R16" s="3048">
        <v>31940</v>
      </c>
      <c r="S16" s="1924">
        <v>16.059066659291922</v>
      </c>
      <c r="T16" s="869">
        <v>14.277160041498718</v>
      </c>
      <c r="U16" s="3048">
        <v>2010</v>
      </c>
      <c r="V16" s="1924">
        <v>10.664509627115047</v>
      </c>
      <c r="W16" s="869">
        <v>0.89879019294185647</v>
      </c>
      <c r="X16" s="3048">
        <v>2955</v>
      </c>
      <c r="Y16" s="1924">
        <v>10.876081434304016</v>
      </c>
      <c r="Z16" s="869">
        <v>1.3206482225538592</v>
      </c>
      <c r="AA16" s="3048">
        <v>2705</v>
      </c>
      <c r="AB16" s="1924">
        <v>9.2142759841983377</v>
      </c>
      <c r="AC16" s="869">
        <v>1.2095209587476858</v>
      </c>
      <c r="AD16" s="3048">
        <v>10220</v>
      </c>
      <c r="AE16" s="1924">
        <v>8.5863343497727715</v>
      </c>
      <c r="AF16" s="869">
        <v>4.5692889822049754</v>
      </c>
      <c r="AG16" s="3048">
        <v>223700</v>
      </c>
      <c r="AH16" s="2009">
        <v>12.396117666942814</v>
      </c>
      <c r="AI16" s="509"/>
      <c r="AJ16" s="509"/>
      <c r="AK16" s="509"/>
    </row>
    <row r="17" spans="1:37">
      <c r="A17" s="1342" t="s">
        <v>69</v>
      </c>
      <c r="B17" s="2246" t="s">
        <v>70</v>
      </c>
      <c r="C17" s="1919">
        <v>5580</v>
      </c>
      <c r="D17" s="1917">
        <v>0.67690302917059975</v>
      </c>
      <c r="E17" s="1916">
        <v>60.254304195166</v>
      </c>
      <c r="F17" s="3873">
        <v>50</v>
      </c>
      <c r="G17" s="1917">
        <v>0.31992397846056381</v>
      </c>
      <c r="H17" s="1916">
        <v>0.545415860693229</v>
      </c>
      <c r="I17" s="3873">
        <v>2525</v>
      </c>
      <c r="J17" s="1917">
        <v>0.48537408497993728</v>
      </c>
      <c r="K17" s="1916">
        <v>27.291745643963328</v>
      </c>
      <c r="L17" s="3873">
        <v>105</v>
      </c>
      <c r="M17" s="1917">
        <v>0.24646891017464106</v>
      </c>
      <c r="N17" s="1916">
        <v>1.14774937655187</v>
      </c>
      <c r="O17" s="3873">
        <v>75</v>
      </c>
      <c r="P17" s="1917">
        <v>0.9600263852242743</v>
      </c>
      <c r="Q17" s="1916">
        <v>0.78593885510190642</v>
      </c>
      <c r="R17" s="3873">
        <v>95</v>
      </c>
      <c r="S17" s="1917">
        <v>4.6792741242074248E-2</v>
      </c>
      <c r="T17" s="1916">
        <v>1.00507722764578</v>
      </c>
      <c r="U17" s="3873">
        <v>35</v>
      </c>
      <c r="V17" s="1917">
        <v>0.18707897947276297</v>
      </c>
      <c r="W17" s="1916">
        <v>0.38092707735940962</v>
      </c>
      <c r="X17" s="3873">
        <v>120</v>
      </c>
      <c r="Y17" s="1917">
        <v>0.43441446084747631</v>
      </c>
      <c r="Z17" s="1916">
        <v>1.2744370606297231</v>
      </c>
      <c r="AA17" s="3873">
        <v>135</v>
      </c>
      <c r="AB17" s="1917">
        <v>0.46642146846478688</v>
      </c>
      <c r="AC17" s="1916">
        <v>1.4792110154563296</v>
      </c>
      <c r="AD17" s="3873">
        <v>540</v>
      </c>
      <c r="AE17" s="1917">
        <v>0.45385280948900819</v>
      </c>
      <c r="AF17" s="1916">
        <v>5.8351936874324304</v>
      </c>
      <c r="AG17" s="3873">
        <v>9260</v>
      </c>
      <c r="AH17" s="2002">
        <v>0.51308140098693056</v>
      </c>
      <c r="AI17" s="509"/>
      <c r="AJ17" s="509"/>
      <c r="AK17" s="509"/>
    </row>
    <row r="18" spans="1:37" ht="16.2" thickBot="1">
      <c r="A18" s="929" t="s">
        <v>71</v>
      </c>
      <c r="B18" s="2750" t="s">
        <v>72</v>
      </c>
      <c r="C18" s="3872">
        <v>399110</v>
      </c>
      <c r="D18" s="3871">
        <v>48.424489132307514</v>
      </c>
      <c r="E18" s="3870">
        <v>46.900660118197443</v>
      </c>
      <c r="F18" s="3869">
        <v>7550</v>
      </c>
      <c r="G18" s="3871">
        <v>47.82876148242002</v>
      </c>
      <c r="H18" s="3870">
        <v>0.88720176230195902</v>
      </c>
      <c r="I18" s="3869">
        <v>231615</v>
      </c>
      <c r="J18" s="3871">
        <v>44.488862253825744</v>
      </c>
      <c r="K18" s="3870">
        <v>27.218132201954848</v>
      </c>
      <c r="L18" s="3869">
        <v>23010</v>
      </c>
      <c r="M18" s="3871">
        <v>53.364241482477915</v>
      </c>
      <c r="N18" s="3870">
        <v>2.7038808574183735</v>
      </c>
      <c r="O18" s="3869">
        <v>2980</v>
      </c>
      <c r="P18" s="3871">
        <v>39.30725593667546</v>
      </c>
      <c r="Q18" s="3870">
        <v>0.3501310342912517</v>
      </c>
      <c r="R18" s="3869">
        <v>101565</v>
      </c>
      <c r="S18" s="3871">
        <v>51.070103631893083</v>
      </c>
      <c r="T18" s="3870">
        <v>11.935482320544434</v>
      </c>
      <c r="U18" s="3869">
        <v>8105</v>
      </c>
      <c r="V18" s="3871">
        <v>42.987004720734099</v>
      </c>
      <c r="W18" s="3870">
        <v>0.95237136102083353</v>
      </c>
      <c r="X18" s="3869">
        <v>10530</v>
      </c>
      <c r="Y18" s="3871">
        <v>38.761035231749069</v>
      </c>
      <c r="Z18" s="3870">
        <v>1.237262288344962</v>
      </c>
      <c r="AA18" s="3869">
        <v>13165</v>
      </c>
      <c r="AB18" s="3871">
        <v>44.83803296553603</v>
      </c>
      <c r="AC18" s="3870">
        <v>1.5472141973716476</v>
      </c>
      <c r="AD18" s="3869">
        <v>53335</v>
      </c>
      <c r="AE18" s="3871">
        <v>44.803625580672531</v>
      </c>
      <c r="AF18" s="3870">
        <v>6.2676638585542497</v>
      </c>
      <c r="AG18" s="3869">
        <v>850965</v>
      </c>
      <c r="AH18" s="3868">
        <v>47.15567678995447</v>
      </c>
      <c r="AI18" s="509"/>
      <c r="AJ18" s="509"/>
      <c r="AK18" s="509"/>
    </row>
    <row r="19" spans="1:37" ht="15.6" thickTop="1">
      <c r="A19" s="3889" t="s">
        <v>87</v>
      </c>
      <c r="B19" s="3889"/>
      <c r="C19" s="3876"/>
      <c r="E19" s="3875"/>
      <c r="H19" s="3875"/>
      <c r="K19" s="3875"/>
      <c r="N19" s="3875"/>
      <c r="Q19" s="3875"/>
      <c r="T19" s="3875"/>
      <c r="W19" s="3875"/>
      <c r="Z19" s="3875"/>
      <c r="AC19" s="3875"/>
      <c r="AF19" s="3875"/>
      <c r="AH19" s="2016"/>
      <c r="AI19" s="509"/>
      <c r="AJ19" s="509"/>
      <c r="AK19" s="509"/>
    </row>
    <row r="20" spans="1:37">
      <c r="A20" s="1342" t="s">
        <v>73</v>
      </c>
      <c r="B20" s="1337" t="s">
        <v>148</v>
      </c>
      <c r="C20" s="1925">
        <v>96960</v>
      </c>
      <c r="D20" s="1924">
        <v>11.764081166144535</v>
      </c>
      <c r="E20" s="869">
        <v>31.878414238279845</v>
      </c>
      <c r="F20" s="3048">
        <v>3435</v>
      </c>
      <c r="G20" s="1924">
        <v>21.746024707000316</v>
      </c>
      <c r="H20" s="869">
        <v>1.1285944952656446</v>
      </c>
      <c r="I20" s="3048">
        <v>115840</v>
      </c>
      <c r="J20" s="1924">
        <v>22.250804334088205</v>
      </c>
      <c r="K20" s="869">
        <v>38.087066507841058</v>
      </c>
      <c r="L20" s="3048">
        <v>10970</v>
      </c>
      <c r="M20" s="1924">
        <v>25.438898810214067</v>
      </c>
      <c r="N20" s="869">
        <v>3.6062871795445068</v>
      </c>
      <c r="O20" s="3048">
        <v>920</v>
      </c>
      <c r="P20" s="1924">
        <v>12.1467018469657</v>
      </c>
      <c r="Q20" s="869">
        <v>0.3027199488671839</v>
      </c>
      <c r="R20" s="3048">
        <v>44745</v>
      </c>
      <c r="S20" s="1924">
        <v>22.498001277171316</v>
      </c>
      <c r="T20" s="869">
        <v>14.710992075925919</v>
      </c>
      <c r="U20" s="3048">
        <v>5565</v>
      </c>
      <c r="V20" s="1924">
        <v>29.527290086458386</v>
      </c>
      <c r="W20" s="869">
        <v>1.8302799515106245</v>
      </c>
      <c r="X20" s="3048">
        <v>2400</v>
      </c>
      <c r="Y20" s="1924">
        <v>8.8386407981445352</v>
      </c>
      <c r="Z20" s="869">
        <v>0.78936284868178153</v>
      </c>
      <c r="AA20" s="3048">
        <v>5120</v>
      </c>
      <c r="AB20" s="1924">
        <v>17.442821141533852</v>
      </c>
      <c r="AC20" s="869">
        <v>1.6840128739489941</v>
      </c>
      <c r="AD20" s="3048">
        <v>18195</v>
      </c>
      <c r="AE20" s="1924">
        <v>15.284409835101604</v>
      </c>
      <c r="AF20" s="869">
        <v>5.9822698801344476</v>
      </c>
      <c r="AG20" s="3048">
        <v>304150</v>
      </c>
      <c r="AH20" s="2009">
        <v>16.854240725707019</v>
      </c>
      <c r="AI20" s="509"/>
      <c r="AJ20" s="509"/>
      <c r="AK20" s="509"/>
    </row>
    <row r="21" spans="1:37">
      <c r="A21" s="1342" t="s">
        <v>74</v>
      </c>
      <c r="B21" s="1337" t="s">
        <v>149</v>
      </c>
      <c r="C21" s="1925">
        <v>7240</v>
      </c>
      <c r="D21" s="1924">
        <v>0.87852863309981</v>
      </c>
      <c r="E21" s="869">
        <v>45.495192371128972</v>
      </c>
      <c r="F21" s="3048">
        <v>135</v>
      </c>
      <c r="G21" s="1924">
        <v>0.864681659803611</v>
      </c>
      <c r="H21" s="869">
        <v>0.85760081631986274</v>
      </c>
      <c r="I21" s="3048">
        <v>4760</v>
      </c>
      <c r="J21" s="1924">
        <v>0.91384069287019054</v>
      </c>
      <c r="K21" s="869">
        <v>29.89325386278513</v>
      </c>
      <c r="L21" s="3048">
        <v>150</v>
      </c>
      <c r="M21" s="1924">
        <v>0.34619755548855441</v>
      </c>
      <c r="N21" s="869">
        <v>0.93790075355019364</v>
      </c>
      <c r="O21" s="3048">
        <v>115</v>
      </c>
      <c r="P21" s="1924">
        <v>1.4901055408970976</v>
      </c>
      <c r="Q21" s="869">
        <v>0.70969310721172618</v>
      </c>
      <c r="R21" s="3048">
        <v>835</v>
      </c>
      <c r="S21" s="1924">
        <v>0.42092851360388583</v>
      </c>
      <c r="T21" s="869">
        <v>5.2598972185936459</v>
      </c>
      <c r="U21" s="3048">
        <v>60</v>
      </c>
      <c r="V21" s="1924">
        <v>0.31978995385349812</v>
      </c>
      <c r="W21" s="869">
        <v>0.37881715302164648</v>
      </c>
      <c r="X21" s="3048">
        <v>630</v>
      </c>
      <c r="Y21" s="1924">
        <v>2.3205831461915105</v>
      </c>
      <c r="Z21" s="869">
        <v>3.9605839150052189</v>
      </c>
      <c r="AA21" s="3048">
        <v>425</v>
      </c>
      <c r="AB21" s="1924">
        <v>1.4540253371475276</v>
      </c>
      <c r="AC21" s="869">
        <v>2.6826964945118954</v>
      </c>
      <c r="AD21" s="3048">
        <v>1565</v>
      </c>
      <c r="AE21" s="1924">
        <v>1.3134581621766923</v>
      </c>
      <c r="AF21" s="869">
        <v>9.8243643078717184</v>
      </c>
      <c r="AG21" s="3048">
        <v>15915</v>
      </c>
      <c r="AH21" s="2009">
        <v>0.88193850663726003</v>
      </c>
      <c r="AI21" s="509"/>
      <c r="AJ21" s="509"/>
      <c r="AK21" s="509"/>
    </row>
    <row r="22" spans="1:37">
      <c r="A22" s="1342" t="s">
        <v>75</v>
      </c>
      <c r="B22" s="1337" t="s">
        <v>150</v>
      </c>
      <c r="C22" s="1925">
        <v>18800</v>
      </c>
      <c r="D22" s="1924">
        <v>2.2810154503959059</v>
      </c>
      <c r="E22" s="869">
        <v>56.839389611347677</v>
      </c>
      <c r="F22" s="3048">
        <v>285</v>
      </c>
      <c r="G22" s="1924">
        <v>1.8093126385809313</v>
      </c>
      <c r="H22" s="869">
        <v>0.86348370930349283</v>
      </c>
      <c r="I22" s="3048">
        <v>8005</v>
      </c>
      <c r="J22" s="1924">
        <v>1.5377600039952595</v>
      </c>
      <c r="K22" s="869">
        <v>24.204875417683034</v>
      </c>
      <c r="L22" s="3048">
        <v>365</v>
      </c>
      <c r="M22" s="1924">
        <v>0.84442331331029508</v>
      </c>
      <c r="N22" s="869">
        <v>1.1007905592447782</v>
      </c>
      <c r="O22" s="3048">
        <v>165</v>
      </c>
      <c r="P22" s="1924">
        <v>2.1689973614775724</v>
      </c>
      <c r="Q22" s="869">
        <v>0.49707757929477331</v>
      </c>
      <c r="R22" s="3048">
        <v>1615</v>
      </c>
      <c r="S22" s="1924">
        <v>0.81182841655897864</v>
      </c>
      <c r="T22" s="869">
        <v>4.8814040196738837</v>
      </c>
      <c r="U22" s="3048">
        <v>160</v>
      </c>
      <c r="V22" s="1924">
        <v>0.84458706837108144</v>
      </c>
      <c r="W22" s="869">
        <v>0.48141635515544523</v>
      </c>
      <c r="X22" s="3048">
        <v>805</v>
      </c>
      <c r="Y22" s="1924">
        <v>2.9661672127526417</v>
      </c>
      <c r="Z22" s="869">
        <v>2.4359552681576475</v>
      </c>
      <c r="AA22" s="3048">
        <v>605</v>
      </c>
      <c r="AB22" s="1924">
        <v>2.0680084457158423</v>
      </c>
      <c r="AC22" s="869">
        <v>1.835961073090147</v>
      </c>
      <c r="AD22" s="3048">
        <v>2270</v>
      </c>
      <c r="AE22" s="1924">
        <v>1.9059079492284299</v>
      </c>
      <c r="AF22" s="869">
        <v>6.859646407049123</v>
      </c>
      <c r="AG22" s="3048">
        <v>33075</v>
      </c>
      <c r="AH22" s="2009">
        <v>1.8328491038105716</v>
      </c>
      <c r="AI22" s="509"/>
      <c r="AJ22" s="509"/>
      <c r="AK22" s="509"/>
    </row>
    <row r="23" spans="1:37">
      <c r="A23" s="1342" t="s">
        <v>76</v>
      </c>
      <c r="B23" s="1337" t="s">
        <v>151</v>
      </c>
      <c r="C23" s="1925">
        <v>88540</v>
      </c>
      <c r="D23" s="1924">
        <v>10.742738896317093</v>
      </c>
      <c r="E23" s="869">
        <v>58.953193081700704</v>
      </c>
      <c r="F23" s="3048">
        <v>1405</v>
      </c>
      <c r="G23" s="1924">
        <v>8.9063034526449147</v>
      </c>
      <c r="H23" s="869">
        <v>0.93607178241554545</v>
      </c>
      <c r="I23" s="3048">
        <v>32125</v>
      </c>
      <c r="J23" s="1924">
        <v>6.1705322722846168</v>
      </c>
      <c r="K23" s="869">
        <v>21.389865447920997</v>
      </c>
      <c r="L23" s="3048">
        <v>1315</v>
      </c>
      <c r="M23" s="1924">
        <v>3.0513718486907719</v>
      </c>
      <c r="N23" s="869">
        <v>0.87601340194104449</v>
      </c>
      <c r="O23" s="3048">
        <v>700</v>
      </c>
      <c r="P23" s="1924">
        <v>9.2093667546174149</v>
      </c>
      <c r="Q23" s="869">
        <v>0.4647999296877498</v>
      </c>
      <c r="R23" s="3048">
        <v>4035</v>
      </c>
      <c r="S23" s="1924">
        <v>2.0286106487929727</v>
      </c>
      <c r="T23" s="869">
        <v>2.6862741964694732</v>
      </c>
      <c r="U23" s="3048">
        <v>435</v>
      </c>
      <c r="V23" s="1924">
        <v>2.3127353736805816</v>
      </c>
      <c r="W23" s="869">
        <v>0.29031768353095339</v>
      </c>
      <c r="X23" s="3048">
        <v>5080</v>
      </c>
      <c r="Y23" s="1924">
        <v>18.694363656444427</v>
      </c>
      <c r="Z23" s="869">
        <v>3.3810804116462658</v>
      </c>
      <c r="AA23" s="3048">
        <v>3200</v>
      </c>
      <c r="AB23" s="1924">
        <v>10.896539980929028</v>
      </c>
      <c r="AC23" s="869">
        <v>2.1304478677277428</v>
      </c>
      <c r="AD23" s="3048">
        <v>13355</v>
      </c>
      <c r="AE23" s="1924">
        <v>11.218257268382011</v>
      </c>
      <c r="AF23" s="869">
        <v>8.891936196959529</v>
      </c>
      <c r="AG23" s="3048">
        <v>150185</v>
      </c>
      <c r="AH23" s="2009">
        <v>8.3225339898092923</v>
      </c>
      <c r="AI23" s="509"/>
      <c r="AJ23" s="509"/>
      <c r="AK23" s="509"/>
    </row>
    <row r="24" spans="1:37">
      <c r="A24" s="1342" t="s">
        <v>77</v>
      </c>
      <c r="B24" s="1337" t="s">
        <v>152</v>
      </c>
      <c r="C24" s="1925">
        <v>21930</v>
      </c>
      <c r="D24" s="1924">
        <v>2.6609005734142537</v>
      </c>
      <c r="E24" s="869">
        <v>49.596951285427338</v>
      </c>
      <c r="F24" s="3048">
        <v>130</v>
      </c>
      <c r="G24" s="1924">
        <v>0.82971175166297106</v>
      </c>
      <c r="H24" s="869">
        <v>0.29619173015139999</v>
      </c>
      <c r="I24" s="3048">
        <v>14240</v>
      </c>
      <c r="J24" s="1924">
        <v>2.735102772287497</v>
      </c>
      <c r="K24" s="869">
        <v>32.202760053715707</v>
      </c>
      <c r="L24" s="3048">
        <v>200</v>
      </c>
      <c r="M24" s="1924">
        <v>0.46640536215413875</v>
      </c>
      <c r="N24" s="869">
        <v>0.45479237179084164</v>
      </c>
      <c r="O24" s="3048">
        <v>100</v>
      </c>
      <c r="P24" s="1924">
        <v>1.3434036939313985</v>
      </c>
      <c r="Q24" s="869">
        <v>0.23029093594958433</v>
      </c>
      <c r="R24" s="3048">
        <v>4630</v>
      </c>
      <c r="S24" s="1924">
        <v>2.3273430311197374</v>
      </c>
      <c r="T24" s="869">
        <v>10.467574502498758</v>
      </c>
      <c r="U24" s="3048">
        <v>230</v>
      </c>
      <c r="V24" s="1924">
        <v>1.2146077547339946</v>
      </c>
      <c r="W24" s="869">
        <v>0.51786626164288829</v>
      </c>
      <c r="X24" s="3048">
        <v>425</v>
      </c>
      <c r="Y24" s="1924">
        <v>1.5667636122666861</v>
      </c>
      <c r="Z24" s="869">
        <v>0.96245916253976327</v>
      </c>
      <c r="AA24" s="3048">
        <v>405</v>
      </c>
      <c r="AB24" s="1924">
        <v>1.3711006674839941</v>
      </c>
      <c r="AC24" s="869">
        <v>0.91051196820840763</v>
      </c>
      <c r="AD24" s="3048">
        <v>1930</v>
      </c>
      <c r="AE24" s="1924">
        <v>1.6197256453550399</v>
      </c>
      <c r="AF24" s="869">
        <v>4.3606017280753218</v>
      </c>
      <c r="AG24" s="3048">
        <v>44220</v>
      </c>
      <c r="AH24" s="2009">
        <v>2.4503129528395728</v>
      </c>
      <c r="AI24" s="509"/>
      <c r="AJ24" s="509"/>
      <c r="AK24" s="509"/>
    </row>
    <row r="25" spans="1:37">
      <c r="A25" s="1342" t="s">
        <v>147</v>
      </c>
      <c r="B25" s="1337" t="s">
        <v>153</v>
      </c>
      <c r="C25" s="1925">
        <v>4765</v>
      </c>
      <c r="D25" s="1924">
        <v>0.57805034300509839</v>
      </c>
      <c r="E25" s="869">
        <v>56.01308795571822</v>
      </c>
      <c r="F25" s="3048">
        <v>50</v>
      </c>
      <c r="G25" s="1924">
        <v>0.30376940133037694</v>
      </c>
      <c r="H25" s="869">
        <v>0.56375087737036955</v>
      </c>
      <c r="I25" s="3048">
        <v>2415</v>
      </c>
      <c r="J25" s="1924">
        <v>0.46370172314772662</v>
      </c>
      <c r="K25" s="869">
        <v>28.3828285832864</v>
      </c>
      <c r="L25" s="3048">
        <v>85</v>
      </c>
      <c r="M25" s="1924">
        <v>0.20288981144328225</v>
      </c>
      <c r="N25" s="869">
        <v>1.02850733581564</v>
      </c>
      <c r="O25" s="3048">
        <v>100</v>
      </c>
      <c r="P25" s="1924">
        <v>1.2970976253298152</v>
      </c>
      <c r="Q25" s="869">
        <v>1.1559538323890455</v>
      </c>
      <c r="R25" s="3048">
        <v>245</v>
      </c>
      <c r="S25" s="1924">
        <v>0.1237448272047547</v>
      </c>
      <c r="T25" s="869">
        <v>2.8934116980364535</v>
      </c>
      <c r="U25" s="3048">
        <v>55</v>
      </c>
      <c r="V25" s="1924">
        <v>0.29745929029862622</v>
      </c>
      <c r="W25" s="869">
        <v>0.65933574980042386</v>
      </c>
      <c r="X25" s="3048">
        <v>85</v>
      </c>
      <c r="Y25" s="1924">
        <v>0.31977322092552368</v>
      </c>
      <c r="Z25" s="869">
        <v>1.0212179605503713</v>
      </c>
      <c r="AA25" s="3048">
        <v>110</v>
      </c>
      <c r="AB25" s="1924">
        <v>0.37763928620079007</v>
      </c>
      <c r="AC25" s="869">
        <v>1.3037400373639267</v>
      </c>
      <c r="AD25" s="3048">
        <v>595</v>
      </c>
      <c r="AE25" s="1924">
        <v>0.49858454508034911</v>
      </c>
      <c r="AF25" s="869">
        <v>6.9781659696691438</v>
      </c>
      <c r="AG25" s="3048">
        <v>8505</v>
      </c>
      <c r="AH25" s="2009">
        <v>0.47132886508532434</v>
      </c>
      <c r="AI25" s="509"/>
      <c r="AJ25" s="509"/>
      <c r="AK25" s="509"/>
    </row>
    <row r="26" spans="1:37">
      <c r="A26" s="1342" t="s">
        <v>78</v>
      </c>
      <c r="B26" s="1337" t="s">
        <v>154</v>
      </c>
      <c r="C26" s="1925">
        <v>31260</v>
      </c>
      <c r="D26" s="1924">
        <v>3.7929962411397429</v>
      </c>
      <c r="E26" s="869">
        <v>54.114837550122019</v>
      </c>
      <c r="F26" s="3048">
        <v>275</v>
      </c>
      <c r="G26" s="1924">
        <v>1.7287931580614506</v>
      </c>
      <c r="H26" s="869">
        <v>0.47238525698232281</v>
      </c>
      <c r="I26" s="3048">
        <v>15160</v>
      </c>
      <c r="J26" s="1924">
        <v>2.9120387924328246</v>
      </c>
      <c r="K26" s="869">
        <v>26.243648660864221</v>
      </c>
      <c r="L26" s="3048">
        <v>455</v>
      </c>
      <c r="M26" s="1924">
        <v>1.0596284528144353</v>
      </c>
      <c r="N26" s="869">
        <v>0.79088048741281713</v>
      </c>
      <c r="O26" s="3048">
        <v>625</v>
      </c>
      <c r="P26" s="1924">
        <v>8.2505277044854886</v>
      </c>
      <c r="Q26" s="869">
        <v>1.0825791192941292</v>
      </c>
      <c r="R26" s="3048">
        <v>2135</v>
      </c>
      <c r="S26" s="1924">
        <v>1.0744329409635103</v>
      </c>
      <c r="T26" s="869">
        <v>3.6988999857811851</v>
      </c>
      <c r="U26" s="3048">
        <v>265</v>
      </c>
      <c r="V26" s="1924">
        <v>1.3937304407786559</v>
      </c>
      <c r="W26" s="869">
        <v>0.4548497567689368</v>
      </c>
      <c r="X26" s="3048">
        <v>1475</v>
      </c>
      <c r="Y26" s="1924">
        <v>5.4216765453005928</v>
      </c>
      <c r="Z26" s="869">
        <v>2.5492947491857416</v>
      </c>
      <c r="AA26" s="3048">
        <v>1130</v>
      </c>
      <c r="AB26" s="1924">
        <v>3.8506129955046995</v>
      </c>
      <c r="AC26" s="869">
        <v>1.9572837984476184</v>
      </c>
      <c r="AD26" s="3048">
        <v>4990</v>
      </c>
      <c r="AE26" s="1924">
        <v>4.1905109918264829</v>
      </c>
      <c r="AF26" s="869">
        <v>8.6353423661874285</v>
      </c>
      <c r="AG26" s="3048">
        <v>57770</v>
      </c>
      <c r="AH26" s="2009">
        <v>3.2012084218809314</v>
      </c>
      <c r="AI26" s="509"/>
      <c r="AJ26" s="509"/>
      <c r="AK26" s="509"/>
    </row>
    <row r="27" spans="1:37">
      <c r="A27" s="1342" t="s">
        <v>79</v>
      </c>
      <c r="B27" s="1337" t="s">
        <v>155</v>
      </c>
      <c r="C27" s="1925">
        <v>33050</v>
      </c>
      <c r="D27" s="1924">
        <v>4.0103016794752646</v>
      </c>
      <c r="E27" s="869">
        <v>54.4979022599262</v>
      </c>
      <c r="F27" s="3048">
        <v>325</v>
      </c>
      <c r="G27" s="1924">
        <v>2.0539119417168199</v>
      </c>
      <c r="H27" s="869">
        <v>0.53456917782053492</v>
      </c>
      <c r="I27" s="3048">
        <v>14470</v>
      </c>
      <c r="J27" s="1924">
        <v>2.7789726420766132</v>
      </c>
      <c r="K27" s="869">
        <v>23.855038676008292</v>
      </c>
      <c r="L27" s="3048">
        <v>430</v>
      </c>
      <c r="M27" s="1924">
        <v>1.0002319270821254</v>
      </c>
      <c r="N27" s="869">
        <v>0.71109357921921634</v>
      </c>
      <c r="O27" s="3048">
        <v>485</v>
      </c>
      <c r="P27" s="1924">
        <v>6.4118733509234831</v>
      </c>
      <c r="Q27" s="869">
        <v>0.80136736005779108</v>
      </c>
      <c r="R27" s="3048">
        <v>3075</v>
      </c>
      <c r="S27" s="1924">
        <v>1.5473433328137491</v>
      </c>
      <c r="T27" s="869">
        <v>5.0739800641525878</v>
      </c>
      <c r="U27" s="3048">
        <v>255</v>
      </c>
      <c r="V27" s="1924">
        <v>1.3531533442953376</v>
      </c>
      <c r="W27" s="869">
        <v>0.42063459780326551</v>
      </c>
      <c r="X27" s="3048">
        <v>1820</v>
      </c>
      <c r="Y27" s="1924">
        <v>6.7047454257629866</v>
      </c>
      <c r="Z27" s="869">
        <v>3.002876938831426</v>
      </c>
      <c r="AA27" s="3048">
        <v>1185</v>
      </c>
      <c r="AB27" s="1924">
        <v>4.0299005585070153</v>
      </c>
      <c r="AC27" s="869">
        <v>1.9511338048861908</v>
      </c>
      <c r="AD27" s="3048">
        <v>5550</v>
      </c>
      <c r="AE27" s="1924">
        <v>4.6623656997891523</v>
      </c>
      <c r="AF27" s="869">
        <v>9.151403541294501</v>
      </c>
      <c r="AG27" s="3048">
        <v>60650</v>
      </c>
      <c r="AH27" s="2009">
        <v>3.3608191911159624</v>
      </c>
      <c r="AI27" s="509"/>
      <c r="AJ27" s="509"/>
      <c r="AK27" s="509"/>
    </row>
    <row r="28" spans="1:37">
      <c r="A28" s="746" t="s">
        <v>80</v>
      </c>
      <c r="B28" s="1337" t="s">
        <v>81</v>
      </c>
      <c r="C28" s="1925">
        <v>35235</v>
      </c>
      <c r="D28" s="1924">
        <v>4.2752995076354123</v>
      </c>
      <c r="E28" s="869">
        <v>39.192084974937423</v>
      </c>
      <c r="F28" s="3048">
        <v>865</v>
      </c>
      <c r="G28" s="1924">
        <v>5.4895153626860944</v>
      </c>
      <c r="H28" s="869">
        <v>0.96379613685166587</v>
      </c>
      <c r="I28" s="3048">
        <v>26180</v>
      </c>
      <c r="J28" s="1924">
        <v>5.0288177297322223</v>
      </c>
      <c r="K28" s="869">
        <v>29.119963766995621</v>
      </c>
      <c r="L28" s="3048">
        <v>2195</v>
      </c>
      <c r="M28" s="1924">
        <v>5.092422942226964</v>
      </c>
      <c r="N28" s="869">
        <v>2.4421908065424951</v>
      </c>
      <c r="O28" s="3048">
        <v>335</v>
      </c>
      <c r="P28" s="1924">
        <v>4.4306068601583108</v>
      </c>
      <c r="Q28" s="869">
        <v>0.37354163158411052</v>
      </c>
      <c r="R28" s="3048">
        <v>15480</v>
      </c>
      <c r="S28" s="1924">
        <v>7.7834138688737262</v>
      </c>
      <c r="T28" s="869">
        <v>17.217150437040594</v>
      </c>
      <c r="U28" s="3048">
        <v>1775</v>
      </c>
      <c r="V28" s="1924">
        <v>9.4156367686840294</v>
      </c>
      <c r="W28" s="869">
        <v>1.974407326327722</v>
      </c>
      <c r="X28" s="3048">
        <v>985</v>
      </c>
      <c r="Y28" s="1924">
        <v>3.6304531900011048</v>
      </c>
      <c r="Z28" s="869">
        <v>1.0968447611075356</v>
      </c>
      <c r="AA28" s="3048">
        <v>1080</v>
      </c>
      <c r="AB28" s="1924">
        <v>3.6807996185805747</v>
      </c>
      <c r="AC28" s="869">
        <v>1.2021647262537345</v>
      </c>
      <c r="AD28" s="3048">
        <v>5770</v>
      </c>
      <c r="AE28" s="1924">
        <v>4.8470720663961764</v>
      </c>
      <c r="AF28" s="869">
        <v>6.4178554323590893</v>
      </c>
      <c r="AG28" s="3048">
        <v>89905</v>
      </c>
      <c r="AH28" s="2009">
        <v>4.9821416004233656</v>
      </c>
      <c r="AI28" s="509"/>
      <c r="AJ28" s="509"/>
      <c r="AK28" s="509"/>
    </row>
    <row r="29" spans="1:37">
      <c r="A29" s="2761" t="s">
        <v>82</v>
      </c>
      <c r="B29" s="3888" t="s">
        <v>83</v>
      </c>
      <c r="C29" s="1919">
        <v>87295</v>
      </c>
      <c r="D29" s="1917">
        <v>10.591598498397206</v>
      </c>
      <c r="E29" s="1916">
        <v>46.127530619219407</v>
      </c>
      <c r="F29" s="3873">
        <v>1330</v>
      </c>
      <c r="G29" s="1917">
        <v>8.4392144440924941</v>
      </c>
      <c r="H29" s="1916">
        <v>0.70391476064808278</v>
      </c>
      <c r="I29" s="3873">
        <v>55810</v>
      </c>
      <c r="J29" s="1917">
        <v>10.719566975338877</v>
      </c>
      <c r="K29" s="1916">
        <v>29.489611467195399</v>
      </c>
      <c r="L29" s="3873">
        <v>3940</v>
      </c>
      <c r="M29" s="1917">
        <v>9.1332884940974548</v>
      </c>
      <c r="N29" s="1916">
        <v>2.0808902490238563</v>
      </c>
      <c r="O29" s="3873">
        <v>1055</v>
      </c>
      <c r="P29" s="1917">
        <v>13.944063324538259</v>
      </c>
      <c r="Q29" s="1916">
        <v>0.55851136556837355</v>
      </c>
      <c r="R29" s="3873">
        <v>20515</v>
      </c>
      <c r="S29" s="1917">
        <v>10.314249511004288</v>
      </c>
      <c r="T29" s="1916">
        <v>10.839160737542961</v>
      </c>
      <c r="U29" s="3873">
        <v>1950</v>
      </c>
      <c r="V29" s="1917">
        <v>10.334005198111706</v>
      </c>
      <c r="W29" s="1916">
        <v>1.0294911237850961</v>
      </c>
      <c r="X29" s="3873">
        <v>2925</v>
      </c>
      <c r="Y29" s="1917">
        <v>10.775797960460922</v>
      </c>
      <c r="Z29" s="1916">
        <v>1.5466805956323766</v>
      </c>
      <c r="AA29" s="3873">
        <v>2935</v>
      </c>
      <c r="AB29" s="1917">
        <v>9.9905190028606459</v>
      </c>
      <c r="AC29" s="1916">
        <v>1.5501607234079149</v>
      </c>
      <c r="AD29" s="3873">
        <v>11495</v>
      </c>
      <c r="AE29" s="1917">
        <v>9.6560822559915316</v>
      </c>
      <c r="AF29" s="1916">
        <v>6.0740488863894955</v>
      </c>
      <c r="AG29" s="3873">
        <v>189245</v>
      </c>
      <c r="AH29" s="2002">
        <v>10.486949963565028</v>
      </c>
      <c r="AI29" s="509"/>
      <c r="AJ29" s="509"/>
      <c r="AK29" s="509"/>
    </row>
    <row r="30" spans="1:37" ht="16.2" thickBot="1">
      <c r="A30" s="929" t="s">
        <v>84</v>
      </c>
      <c r="B30" s="2750" t="s">
        <v>85</v>
      </c>
      <c r="C30" s="3872">
        <v>425080</v>
      </c>
      <c r="D30" s="3871">
        <v>51.575510867692486</v>
      </c>
      <c r="E30" s="3870">
        <v>44.575178226253534</v>
      </c>
      <c r="F30" s="3869">
        <v>8235</v>
      </c>
      <c r="G30" s="3871">
        <v>52.17123851757998</v>
      </c>
      <c r="H30" s="3870">
        <v>0.86357497702467101</v>
      </c>
      <c r="I30" s="3869">
        <v>289000</v>
      </c>
      <c r="J30" s="3871">
        <v>55.511137746174242</v>
      </c>
      <c r="K30" s="3870">
        <v>30.305593293887391</v>
      </c>
      <c r="L30" s="3869">
        <v>20110</v>
      </c>
      <c r="M30" s="3871">
        <v>46.635758517522085</v>
      </c>
      <c r="N30" s="3870">
        <v>2.1085888097252248</v>
      </c>
      <c r="O30" s="3869">
        <v>4600</v>
      </c>
      <c r="P30" s="3871">
        <v>60.692744063324547</v>
      </c>
      <c r="Q30" s="3870">
        <v>0.48242554458731202</v>
      </c>
      <c r="R30" s="3869">
        <v>97310</v>
      </c>
      <c r="S30" s="3871">
        <v>48.929896368106917</v>
      </c>
      <c r="T30" s="3870">
        <v>10.204298935489794</v>
      </c>
      <c r="U30" s="3869">
        <v>10750</v>
      </c>
      <c r="V30" s="3871">
        <v>57.012995279265901</v>
      </c>
      <c r="W30" s="3870">
        <v>1.1271420242720604</v>
      </c>
      <c r="X30" s="3869">
        <v>16635</v>
      </c>
      <c r="Y30" s="3871">
        <v>61.238964768250923</v>
      </c>
      <c r="Z30" s="3870">
        <v>1.7443349831541519</v>
      </c>
      <c r="AA30" s="3869">
        <v>16200</v>
      </c>
      <c r="AB30" s="3871">
        <v>55.161967034463963</v>
      </c>
      <c r="AC30" s="3870">
        <v>1.698553679721287</v>
      </c>
      <c r="AD30" s="3869">
        <v>65705</v>
      </c>
      <c r="AE30" s="3871">
        <v>55.196374419327462</v>
      </c>
      <c r="AF30" s="3870">
        <v>6.8903095258845717</v>
      </c>
      <c r="AG30" s="3869">
        <v>953620</v>
      </c>
      <c r="AH30" s="3868">
        <v>52.84432321004553</v>
      </c>
      <c r="AI30" s="509"/>
      <c r="AJ30" s="509"/>
      <c r="AK30" s="509"/>
    </row>
    <row r="31" spans="1:37" ht="15.6" thickTop="1">
      <c r="A31" s="2471"/>
      <c r="B31" s="3887"/>
      <c r="C31" s="1934"/>
      <c r="D31" s="1988"/>
      <c r="E31" s="3867"/>
      <c r="F31" s="1933"/>
      <c r="G31" s="1988"/>
      <c r="H31" s="3867"/>
      <c r="I31" s="3866"/>
      <c r="K31" s="3865"/>
      <c r="L31" s="3866"/>
      <c r="N31" s="3865"/>
      <c r="O31" s="3866"/>
      <c r="Q31" s="3865"/>
      <c r="R31" s="3866"/>
      <c r="T31" s="3865"/>
      <c r="U31" s="3866"/>
      <c r="W31" s="3865"/>
      <c r="X31" s="3866"/>
      <c r="Z31" s="3865"/>
      <c r="AA31" s="3866"/>
      <c r="AC31" s="3865"/>
      <c r="AD31" s="3866"/>
      <c r="AF31" s="3865"/>
      <c r="AG31" s="1933"/>
      <c r="AH31" s="3864"/>
      <c r="AI31" s="509"/>
      <c r="AJ31" s="509"/>
      <c r="AK31" s="509"/>
    </row>
    <row r="32" spans="1:37" ht="16.2" thickBot="1">
      <c r="A32" s="526" t="s">
        <v>239</v>
      </c>
      <c r="B32" s="313" t="s">
        <v>86</v>
      </c>
      <c r="C32" s="3863">
        <v>824185</v>
      </c>
      <c r="D32" s="3861">
        <v>100.00000012133184</v>
      </c>
      <c r="E32" s="3860">
        <v>45.671774951027523</v>
      </c>
      <c r="F32" s="3862">
        <v>15785</v>
      </c>
      <c r="G32" s="3861">
        <v>100</v>
      </c>
      <c r="H32" s="3860">
        <v>0.87471634752588556</v>
      </c>
      <c r="I32" s="3862">
        <v>520615</v>
      </c>
      <c r="J32" s="3861">
        <v>100.00000019207978</v>
      </c>
      <c r="K32" s="3860">
        <v>28.849680120360084</v>
      </c>
      <c r="L32" s="3862">
        <v>43115</v>
      </c>
      <c r="M32" s="3861">
        <v>100.00000000000001</v>
      </c>
      <c r="N32" s="3860">
        <v>2.3893028036917072</v>
      </c>
      <c r="O32" s="3862">
        <v>7580</v>
      </c>
      <c r="P32" s="3861">
        <v>100</v>
      </c>
      <c r="Q32" s="3860">
        <v>0.42004117290124876</v>
      </c>
      <c r="R32" s="3862">
        <v>198875</v>
      </c>
      <c r="S32" s="3861">
        <v>100</v>
      </c>
      <c r="T32" s="3860">
        <v>11.020650177187553</v>
      </c>
      <c r="U32" s="3862">
        <v>18855</v>
      </c>
      <c r="V32" s="3861">
        <v>100.00000000000001</v>
      </c>
      <c r="W32" s="3860">
        <v>1.0447277351856521</v>
      </c>
      <c r="X32" s="3862">
        <v>27165</v>
      </c>
      <c r="Y32" s="3861">
        <v>100.00000000000003</v>
      </c>
      <c r="Z32" s="3860">
        <v>1.5052214220998179</v>
      </c>
      <c r="AA32" s="3862">
        <v>29365</v>
      </c>
      <c r="AB32" s="3861">
        <v>100.00000000000001</v>
      </c>
      <c r="AC32" s="3860">
        <v>1.6271885225689009</v>
      </c>
      <c r="AD32" s="3862">
        <v>119045</v>
      </c>
      <c r="AE32" s="3861">
        <v>100.00000000000001</v>
      </c>
      <c r="AF32" s="3860">
        <v>6.59669674745163</v>
      </c>
      <c r="AG32" s="3859">
        <v>1804585</v>
      </c>
      <c r="AH32" s="3858">
        <v>100.00000011082879</v>
      </c>
      <c r="AI32" s="509"/>
      <c r="AJ32" s="509"/>
      <c r="AK32" s="509"/>
    </row>
    <row r="33" spans="2:36"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row>
    <row r="35" spans="2:36"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c r="Z35" s="509"/>
      <c r="AA35" s="509"/>
      <c r="AB35" s="509"/>
      <c r="AC35" s="509"/>
      <c r="AD35" s="509"/>
      <c r="AE35" s="509"/>
      <c r="AF35" s="509"/>
      <c r="AG35" s="509"/>
      <c r="AH35" s="509"/>
      <c r="AI35" s="509"/>
      <c r="AJ35" s="509"/>
    </row>
  </sheetData>
  <mergeCells count="14">
    <mergeCell ref="R3:T3"/>
    <mergeCell ref="U3:W3"/>
    <mergeCell ref="A5:B5"/>
    <mergeCell ref="X3:Z3"/>
    <mergeCell ref="A1:AH1"/>
    <mergeCell ref="A31:B31"/>
    <mergeCell ref="AG3:AH3"/>
    <mergeCell ref="C3:E3"/>
    <mergeCell ref="F3:H3"/>
    <mergeCell ref="I3:K3"/>
    <mergeCell ref="L3:N3"/>
    <mergeCell ref="AA3:AC3"/>
    <mergeCell ref="AD3:AF3"/>
    <mergeCell ref="O3:Q3"/>
  </mergeCells>
  <pageMargins left="0.75" right="0.75" top="1" bottom="1" header="0.5" footer="0.5"/>
  <pageSetup paperSize="9" scale="23" orientation="landscape" r:id="rId1"/>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0B428-BBDD-4593-B41E-A77E58B10B4C}">
  <sheetPr>
    <tabColor theme="2"/>
  </sheetPr>
  <dimension ref="A1:AK35"/>
  <sheetViews>
    <sheetView showGridLines="0" topLeftCell="A8" zoomScale="60" zoomScaleNormal="60" zoomScaleSheetLayoutView="70" workbookViewId="0">
      <selection activeCell="W32" sqref="W32"/>
    </sheetView>
  </sheetViews>
  <sheetFormatPr defaultColWidth="9.109375" defaultRowHeight="15"/>
  <cols>
    <col min="1" max="1" width="9.109375" style="11"/>
    <col min="2" max="2" width="44.44140625" style="11" bestFit="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2" width="9.44140625" style="11" customWidth="1"/>
    <col min="23" max="32" width="9.109375" style="11"/>
    <col min="33" max="33" width="12.109375" style="11" bestFit="1" customWidth="1"/>
    <col min="34" max="34" width="9.109375" style="11"/>
    <col min="35" max="35" width="11.109375" style="11" bestFit="1" customWidth="1"/>
    <col min="36" max="16384" width="9.109375" style="11"/>
  </cols>
  <sheetData>
    <row r="1" spans="1:37" ht="19.8" thickBot="1">
      <c r="A1" s="496" t="s">
        <v>559</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3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row>
    <row r="3" spans="1:37" ht="16.95" customHeight="1" thickBot="1">
      <c r="A3" s="1822"/>
      <c r="B3" s="1822"/>
      <c r="C3" s="1967" t="s">
        <v>530</v>
      </c>
      <c r="D3" s="1969"/>
      <c r="E3" s="1968"/>
      <c r="F3" s="2051" t="s">
        <v>528</v>
      </c>
      <c r="G3" s="1969"/>
      <c r="H3" s="1968"/>
      <c r="I3" s="3886" t="s">
        <v>526</v>
      </c>
      <c r="J3" s="644"/>
      <c r="K3" s="643"/>
      <c r="L3" s="3886" t="s">
        <v>524</v>
      </c>
      <c r="M3" s="644"/>
      <c r="N3" s="643"/>
      <c r="O3" s="3886" t="s">
        <v>522</v>
      </c>
      <c r="P3" s="644"/>
      <c r="Q3" s="643"/>
      <c r="R3" s="3885" t="s">
        <v>520</v>
      </c>
      <c r="S3" s="3884"/>
      <c r="T3" s="3883"/>
      <c r="U3" s="3885" t="s">
        <v>518</v>
      </c>
      <c r="V3" s="3884"/>
      <c r="W3" s="3883"/>
      <c r="X3" s="3885" t="s">
        <v>516</v>
      </c>
      <c r="Y3" s="3884"/>
      <c r="Z3" s="3883"/>
      <c r="AA3" s="3885" t="s">
        <v>515</v>
      </c>
      <c r="AB3" s="3884"/>
      <c r="AC3" s="3883"/>
      <c r="AD3" s="3885" t="s">
        <v>513</v>
      </c>
      <c r="AE3" s="3884"/>
      <c r="AF3" s="3883"/>
      <c r="AG3" s="642" t="s">
        <v>15</v>
      </c>
      <c r="AH3" s="2212"/>
    </row>
    <row r="4" spans="1:37" ht="16.8" thickTop="1" thickBot="1">
      <c r="A4" s="1822"/>
      <c r="B4" s="1822"/>
      <c r="C4" s="823" t="s">
        <v>8</v>
      </c>
      <c r="D4" s="821" t="s">
        <v>9</v>
      </c>
      <c r="E4" s="9" t="s">
        <v>10</v>
      </c>
      <c r="F4" s="82" t="s">
        <v>8</v>
      </c>
      <c r="G4" s="821" t="s">
        <v>9</v>
      </c>
      <c r="H4" s="9" t="s">
        <v>10</v>
      </c>
      <c r="I4" s="82" t="s">
        <v>8</v>
      </c>
      <c r="J4" s="821" t="s">
        <v>9</v>
      </c>
      <c r="K4" s="9" t="s">
        <v>10</v>
      </c>
      <c r="L4" s="82" t="s">
        <v>8</v>
      </c>
      <c r="M4" s="821" t="s">
        <v>9</v>
      </c>
      <c r="N4" s="9" t="s">
        <v>10</v>
      </c>
      <c r="O4" s="82" t="s">
        <v>8</v>
      </c>
      <c r="P4" s="821" t="s">
        <v>9</v>
      </c>
      <c r="Q4" s="9" t="s">
        <v>10</v>
      </c>
      <c r="R4" s="82" t="s">
        <v>8</v>
      </c>
      <c r="S4" s="821" t="s">
        <v>9</v>
      </c>
      <c r="T4" s="9" t="s">
        <v>10</v>
      </c>
      <c r="U4" s="82" t="s">
        <v>8</v>
      </c>
      <c r="V4" s="821" t="s">
        <v>9</v>
      </c>
      <c r="W4" s="9" t="s">
        <v>10</v>
      </c>
      <c r="X4" s="82" t="s">
        <v>8</v>
      </c>
      <c r="Y4" s="821" t="s">
        <v>9</v>
      </c>
      <c r="Z4" s="9" t="s">
        <v>10</v>
      </c>
      <c r="AA4" s="82" t="s">
        <v>8</v>
      </c>
      <c r="AB4" s="821" t="s">
        <v>9</v>
      </c>
      <c r="AC4" s="9" t="s">
        <v>10</v>
      </c>
      <c r="AD4" s="82" t="s">
        <v>8</v>
      </c>
      <c r="AE4" s="821" t="s">
        <v>9</v>
      </c>
      <c r="AF4" s="9" t="s">
        <v>10</v>
      </c>
      <c r="AG4" s="82" t="s">
        <v>8</v>
      </c>
      <c r="AH4" s="822" t="s">
        <v>9</v>
      </c>
    </row>
    <row r="5" spans="1:37">
      <c r="A5" s="3891" t="s">
        <v>71</v>
      </c>
      <c r="B5" s="3890"/>
      <c r="C5" s="2032"/>
      <c r="D5" s="516"/>
      <c r="E5" s="2050"/>
      <c r="F5" s="2045"/>
      <c r="G5" s="516"/>
      <c r="H5" s="2050"/>
      <c r="I5" s="3882"/>
      <c r="J5" s="3881"/>
      <c r="K5" s="3880"/>
      <c r="L5" s="3882"/>
      <c r="M5" s="3881"/>
      <c r="N5" s="3880"/>
      <c r="O5" s="3879"/>
      <c r="P5" s="2222"/>
      <c r="Q5" s="3878"/>
      <c r="R5" s="3879"/>
      <c r="S5" s="2222"/>
      <c r="T5" s="3878"/>
      <c r="U5" s="3882"/>
      <c r="V5" s="3881"/>
      <c r="W5" s="3880"/>
      <c r="X5" s="3879"/>
      <c r="Y5" s="2222"/>
      <c r="Z5" s="3878"/>
      <c r="AA5" s="3879"/>
      <c r="AB5" s="2222"/>
      <c r="AC5" s="3878"/>
      <c r="AD5" s="3879"/>
      <c r="AE5" s="2222"/>
      <c r="AF5" s="3878"/>
      <c r="AG5" s="2045"/>
      <c r="AH5" s="2025"/>
    </row>
    <row r="6" spans="1:37">
      <c r="A6" s="1342" t="s">
        <v>54</v>
      </c>
      <c r="B6" s="2246" t="s">
        <v>191</v>
      </c>
      <c r="C6" s="1925">
        <v>2115</v>
      </c>
      <c r="D6" s="1924">
        <v>0.77200590380020606</v>
      </c>
      <c r="E6" s="869">
        <v>60.928597790233674</v>
      </c>
      <c r="F6" s="3048">
        <v>15</v>
      </c>
      <c r="G6" s="1924">
        <v>0.29433272394881171</v>
      </c>
      <c r="H6" s="869">
        <v>0.46421239591262436</v>
      </c>
      <c r="I6" s="3048">
        <v>925</v>
      </c>
      <c r="J6" s="1924">
        <v>0.5324776978417266</v>
      </c>
      <c r="K6" s="869">
        <v>26.675777916176507</v>
      </c>
      <c r="L6" s="3048">
        <v>50</v>
      </c>
      <c r="M6" s="1924">
        <v>0.3034813476988229</v>
      </c>
      <c r="N6" s="869">
        <v>1.4050354070075888</v>
      </c>
      <c r="O6" s="3048">
        <v>5</v>
      </c>
      <c r="P6" s="1924">
        <v>0.17320819112627983</v>
      </c>
      <c r="Q6" s="869">
        <v>0.11706225636057481</v>
      </c>
      <c r="R6" s="3048">
        <v>65</v>
      </c>
      <c r="S6" s="1924">
        <v>8.8319669345080273E-2</v>
      </c>
      <c r="T6" s="869">
        <v>1.872996101769197</v>
      </c>
      <c r="U6" s="3048">
        <v>10</v>
      </c>
      <c r="V6" s="1924">
        <v>0.14083094555873926</v>
      </c>
      <c r="W6" s="869">
        <v>0.28342905911932276</v>
      </c>
      <c r="X6" s="3048">
        <v>55</v>
      </c>
      <c r="Y6" s="1924">
        <v>0.62316939890710388</v>
      </c>
      <c r="Z6" s="869">
        <v>1.6440615413004869</v>
      </c>
      <c r="AA6" s="3048">
        <v>45</v>
      </c>
      <c r="AB6" s="1924">
        <v>0.47854820098604844</v>
      </c>
      <c r="AC6" s="869">
        <v>1.3153645653126658</v>
      </c>
      <c r="AD6" s="3048">
        <v>185</v>
      </c>
      <c r="AE6" s="1924">
        <v>0.43991565427838875</v>
      </c>
      <c r="AF6" s="869">
        <v>5.2934629668073727</v>
      </c>
      <c r="AG6" s="3048">
        <v>3470</v>
      </c>
      <c r="AH6" s="2009">
        <v>0.56643747243953024</v>
      </c>
      <c r="AI6" s="509"/>
      <c r="AJ6" s="509"/>
      <c r="AK6" s="509"/>
    </row>
    <row r="7" spans="1:37">
      <c r="A7" s="1342" t="s">
        <v>55</v>
      </c>
      <c r="B7" s="2246" t="s">
        <v>192</v>
      </c>
      <c r="C7" s="1925">
        <v>5650</v>
      </c>
      <c r="D7" s="1924">
        <v>2.064287854100145</v>
      </c>
      <c r="E7" s="869">
        <v>42.97647950056588</v>
      </c>
      <c r="F7" s="3048">
        <v>100</v>
      </c>
      <c r="G7" s="1924">
        <v>1.8166361974405849</v>
      </c>
      <c r="H7" s="869">
        <v>0.75579874167914041</v>
      </c>
      <c r="I7" s="3048">
        <v>4385</v>
      </c>
      <c r="J7" s="1924">
        <v>2.5248057553956835</v>
      </c>
      <c r="K7" s="869">
        <v>33.365962664135424</v>
      </c>
      <c r="L7" s="3048">
        <v>255</v>
      </c>
      <c r="M7" s="1924">
        <v>1.574951734446036</v>
      </c>
      <c r="N7" s="869">
        <v>1.9234572183077165</v>
      </c>
      <c r="O7" s="3048">
        <v>40</v>
      </c>
      <c r="P7" s="1924">
        <v>1.7137372013651877</v>
      </c>
      <c r="Q7" s="869">
        <v>0.3055291884195539</v>
      </c>
      <c r="R7" s="3048">
        <v>1515</v>
      </c>
      <c r="S7" s="1924">
        <v>2.0572935786053215</v>
      </c>
      <c r="T7" s="869">
        <v>11.508950628551958</v>
      </c>
      <c r="U7" s="3048">
        <v>145</v>
      </c>
      <c r="V7" s="1924">
        <v>2.0726361031518623</v>
      </c>
      <c r="W7" s="869">
        <v>1.1003462207781143</v>
      </c>
      <c r="X7" s="3048">
        <v>95</v>
      </c>
      <c r="Y7" s="1924">
        <v>1.0306010928961749</v>
      </c>
      <c r="Z7" s="869">
        <v>0.71723680527667233</v>
      </c>
      <c r="AA7" s="3048">
        <v>225</v>
      </c>
      <c r="AB7" s="1924">
        <v>2.3763767963914821</v>
      </c>
      <c r="AC7" s="869">
        <v>1.7230416316795054</v>
      </c>
      <c r="AD7" s="3048">
        <v>740</v>
      </c>
      <c r="AE7" s="1924">
        <v>1.77154769606786</v>
      </c>
      <c r="AF7" s="869">
        <v>5.6231974006060383</v>
      </c>
      <c r="AG7" s="3048">
        <v>13150</v>
      </c>
      <c r="AH7" s="2009">
        <v>2.147296215845433</v>
      </c>
      <c r="AI7" s="509"/>
      <c r="AJ7" s="509"/>
      <c r="AK7" s="509"/>
    </row>
    <row r="8" spans="1:37">
      <c r="A8" s="1342" t="s">
        <v>56</v>
      </c>
      <c r="B8" s="2246" t="s">
        <v>193</v>
      </c>
      <c r="C8" s="1925">
        <v>17240</v>
      </c>
      <c r="D8" s="1924">
        <v>6.2982478573150855</v>
      </c>
      <c r="E8" s="869">
        <v>56.123614809933983</v>
      </c>
      <c r="F8" s="3048">
        <v>190</v>
      </c>
      <c r="G8" s="1924">
        <v>3.4541133455210238</v>
      </c>
      <c r="H8" s="869">
        <v>0.61509202208328162</v>
      </c>
      <c r="I8" s="3048">
        <v>7690</v>
      </c>
      <c r="J8" s="1924">
        <v>4.4269122302158275</v>
      </c>
      <c r="K8" s="869">
        <v>25.040437238167158</v>
      </c>
      <c r="L8" s="3048">
        <v>520</v>
      </c>
      <c r="M8" s="1924">
        <v>3.2334807249174822</v>
      </c>
      <c r="N8" s="869">
        <v>1.6902496976057997</v>
      </c>
      <c r="O8" s="3048">
        <v>100</v>
      </c>
      <c r="P8" s="1924">
        <v>4.2346416382252556</v>
      </c>
      <c r="Q8" s="869">
        <v>0.32313980158773437</v>
      </c>
      <c r="R8" s="3048">
        <v>2155</v>
      </c>
      <c r="S8" s="1924">
        <v>2.931292572500714</v>
      </c>
      <c r="T8" s="869">
        <v>7.0188172126148221</v>
      </c>
      <c r="U8" s="3048">
        <v>190</v>
      </c>
      <c r="V8" s="1924">
        <v>2.6985673352435531</v>
      </c>
      <c r="W8" s="869">
        <v>0.61320383867686534</v>
      </c>
      <c r="X8" s="3048">
        <v>320</v>
      </c>
      <c r="Y8" s="1924">
        <v>3.4769398907103821</v>
      </c>
      <c r="Z8" s="869">
        <v>1.0357011533056801</v>
      </c>
      <c r="AA8" s="3048">
        <v>415</v>
      </c>
      <c r="AB8" s="1924">
        <v>4.3581244099444039</v>
      </c>
      <c r="AC8" s="869">
        <v>1.3525253069478149</v>
      </c>
      <c r="AD8" s="3048">
        <v>1900</v>
      </c>
      <c r="AE8" s="1924">
        <v>4.5540699206862678</v>
      </c>
      <c r="AF8" s="869">
        <v>6.1872189190768543</v>
      </c>
      <c r="AG8" s="3048">
        <v>30715</v>
      </c>
      <c r="AH8" s="2009">
        <v>5.0167984125169438</v>
      </c>
      <c r="AI8" s="509"/>
      <c r="AJ8" s="509"/>
      <c r="AK8" s="509"/>
    </row>
    <row r="9" spans="1:37">
      <c r="A9" s="1342" t="s">
        <v>57</v>
      </c>
      <c r="B9" s="2246" t="s">
        <v>58</v>
      </c>
      <c r="C9" s="1925">
        <v>14765</v>
      </c>
      <c r="D9" s="1924">
        <v>5.393651222773471</v>
      </c>
      <c r="E9" s="869">
        <v>43.87015469957035</v>
      </c>
      <c r="F9" s="3048">
        <v>375</v>
      </c>
      <c r="G9" s="1924">
        <v>6.845521023765996</v>
      </c>
      <c r="H9" s="869">
        <v>1.1126803964107774</v>
      </c>
      <c r="I9" s="3048">
        <v>7030</v>
      </c>
      <c r="J9" s="1924">
        <v>4.0471942446043165</v>
      </c>
      <c r="K9" s="869">
        <v>20.895629717079949</v>
      </c>
      <c r="L9" s="3048">
        <v>1585</v>
      </c>
      <c r="M9" s="1924">
        <v>9.8618670984617296</v>
      </c>
      <c r="N9" s="869">
        <v>4.7054390741738397</v>
      </c>
      <c r="O9" s="3048">
        <v>75</v>
      </c>
      <c r="P9" s="1924">
        <v>3.232081911262799</v>
      </c>
      <c r="Q9" s="869">
        <v>0.22512128944339832</v>
      </c>
      <c r="R9" s="3048">
        <v>5830</v>
      </c>
      <c r="S9" s="1924">
        <v>7.9295046974208363</v>
      </c>
      <c r="T9" s="869">
        <v>17.330506044488793</v>
      </c>
      <c r="U9" s="3048">
        <v>510</v>
      </c>
      <c r="V9" s="1924">
        <v>7.3133237822349582</v>
      </c>
      <c r="W9" s="869">
        <v>1.5168646333443974</v>
      </c>
      <c r="X9" s="3048">
        <v>275</v>
      </c>
      <c r="Y9" s="1924">
        <v>2.9945355191256828</v>
      </c>
      <c r="Z9" s="869">
        <v>0.81419262549486726</v>
      </c>
      <c r="AA9" s="3048">
        <v>520</v>
      </c>
      <c r="AB9" s="1924">
        <v>5.4495961397251653</v>
      </c>
      <c r="AC9" s="869">
        <v>1.5437270469738629</v>
      </c>
      <c r="AD9" s="3048">
        <v>2685</v>
      </c>
      <c r="AE9" s="1924">
        <v>6.439556226487432</v>
      </c>
      <c r="AF9" s="869">
        <v>7.9856844730197665</v>
      </c>
      <c r="AG9" s="3048">
        <v>33655</v>
      </c>
      <c r="AH9" s="2009">
        <v>5.4962468764800994</v>
      </c>
      <c r="AI9" s="509"/>
      <c r="AJ9" s="509"/>
      <c r="AK9" s="509"/>
    </row>
    <row r="10" spans="1:37">
      <c r="A10" s="1342" t="s">
        <v>59</v>
      </c>
      <c r="B10" s="2246" t="s">
        <v>194</v>
      </c>
      <c r="C10" s="1925">
        <v>15735</v>
      </c>
      <c r="D10" s="1924">
        <v>5.7476892613673733</v>
      </c>
      <c r="E10" s="869">
        <v>43.372921012751334</v>
      </c>
      <c r="F10" s="3048">
        <v>490</v>
      </c>
      <c r="G10" s="1924">
        <v>8.9223034734917732</v>
      </c>
      <c r="H10" s="869">
        <v>1.3454885401208114</v>
      </c>
      <c r="I10" s="3048">
        <v>8385</v>
      </c>
      <c r="J10" s="1924">
        <v>4.8249208633093525</v>
      </c>
      <c r="K10" s="869">
        <v>23.111636263486933</v>
      </c>
      <c r="L10" s="3048">
        <v>1465</v>
      </c>
      <c r="M10" s="1924">
        <v>9.1205081895746396</v>
      </c>
      <c r="N10" s="869">
        <v>4.0373753862024913</v>
      </c>
      <c r="O10" s="3048">
        <v>95</v>
      </c>
      <c r="P10" s="1924">
        <v>4.0802047781569968</v>
      </c>
      <c r="Q10" s="869">
        <v>0.26366668164563956</v>
      </c>
      <c r="R10" s="3048">
        <v>6440</v>
      </c>
      <c r="S10" s="1924">
        <v>8.7548911639542641</v>
      </c>
      <c r="T10" s="869">
        <v>17.752315974357838</v>
      </c>
      <c r="U10" s="3048">
        <v>360</v>
      </c>
      <c r="V10" s="1924">
        <v>5.1746418338108882</v>
      </c>
      <c r="W10" s="869">
        <v>0.99575249627340612</v>
      </c>
      <c r="X10" s="3048">
        <v>200</v>
      </c>
      <c r="Y10" s="1924">
        <v>2.1726775956284152</v>
      </c>
      <c r="Z10" s="869">
        <v>0.54806499697985311</v>
      </c>
      <c r="AA10" s="3048">
        <v>580</v>
      </c>
      <c r="AB10" s="1924">
        <v>6.0987097450959826</v>
      </c>
      <c r="AC10" s="869">
        <v>1.6028144295478712</v>
      </c>
      <c r="AD10" s="3048">
        <v>2530</v>
      </c>
      <c r="AE10" s="1924">
        <v>6.0580835310186183</v>
      </c>
      <c r="AF10" s="869">
        <v>6.9699642186338231</v>
      </c>
      <c r="AG10" s="3048">
        <v>36275</v>
      </c>
      <c r="AH10" s="2009">
        <v>5.9241650198435396</v>
      </c>
      <c r="AI10" s="509"/>
      <c r="AJ10" s="509"/>
      <c r="AK10" s="509"/>
    </row>
    <row r="11" spans="1:37">
      <c r="A11" s="1342" t="s">
        <v>146</v>
      </c>
      <c r="B11" s="1847" t="s">
        <v>195</v>
      </c>
      <c r="C11" s="1925">
        <v>4300</v>
      </c>
      <c r="D11" s="1924">
        <v>1.5711890165934779</v>
      </c>
      <c r="E11" s="869">
        <v>61.43544456412117</v>
      </c>
      <c r="F11" s="3048">
        <v>40</v>
      </c>
      <c r="G11" s="1924">
        <v>0.74826325411334549</v>
      </c>
      <c r="H11" s="869">
        <v>0.58468588668550381</v>
      </c>
      <c r="I11" s="3048">
        <v>1595</v>
      </c>
      <c r="J11" s="1924">
        <v>0.91911366906474823</v>
      </c>
      <c r="K11" s="869">
        <v>22.812606244839536</v>
      </c>
      <c r="L11" s="3048">
        <v>75</v>
      </c>
      <c r="M11" s="1924">
        <v>0.47929252039608888</v>
      </c>
      <c r="N11" s="869">
        <v>1.0993751732058727</v>
      </c>
      <c r="O11" s="3048">
        <v>35</v>
      </c>
      <c r="P11" s="1924">
        <v>1.5405290102389078</v>
      </c>
      <c r="Q11" s="869">
        <v>0.51583208815571813</v>
      </c>
      <c r="R11" s="3048">
        <v>220</v>
      </c>
      <c r="S11" s="1924">
        <v>0.29704558741553477</v>
      </c>
      <c r="T11" s="869">
        <v>3.1209912661385015</v>
      </c>
      <c r="U11" s="3048">
        <v>25</v>
      </c>
      <c r="V11" s="1924">
        <v>0.35272206303724929</v>
      </c>
      <c r="W11" s="869">
        <v>0.35169720327869791</v>
      </c>
      <c r="X11" s="3048">
        <v>95</v>
      </c>
      <c r="Y11" s="1924">
        <v>1.0530054644808744</v>
      </c>
      <c r="Z11" s="869">
        <v>1.3763617195736206</v>
      </c>
      <c r="AA11" s="3048">
        <v>115</v>
      </c>
      <c r="AB11" s="1924">
        <v>1.230147907269485</v>
      </c>
      <c r="AC11" s="869">
        <v>1.6752043472174207</v>
      </c>
      <c r="AD11" s="3048">
        <v>490</v>
      </c>
      <c r="AE11" s="1924">
        <v>1.1788512687801023</v>
      </c>
      <c r="AF11" s="869">
        <v>7.0278015067839563</v>
      </c>
      <c r="AG11" s="3048">
        <v>7000</v>
      </c>
      <c r="AH11" s="2009">
        <v>1.1433046432246159</v>
      </c>
      <c r="AI11" s="509"/>
      <c r="AJ11" s="509"/>
      <c r="AK11" s="509"/>
    </row>
    <row r="12" spans="1:37">
      <c r="A12" s="1342" t="s">
        <v>60</v>
      </c>
      <c r="B12" s="2246" t="s">
        <v>61</v>
      </c>
      <c r="C12" s="1925">
        <v>5970</v>
      </c>
      <c r="D12" s="1924">
        <v>2.1807490811845591</v>
      </c>
      <c r="E12" s="869">
        <v>57.132861979094386</v>
      </c>
      <c r="F12" s="3048">
        <v>125</v>
      </c>
      <c r="G12" s="1924">
        <v>2.2482632541133456</v>
      </c>
      <c r="H12" s="869">
        <v>1.1770775207673114</v>
      </c>
      <c r="I12" s="3048">
        <v>1875</v>
      </c>
      <c r="J12" s="1924">
        <v>1.0787625899280575</v>
      </c>
      <c r="K12" s="869">
        <v>17.939951626688973</v>
      </c>
      <c r="L12" s="3048">
        <v>400</v>
      </c>
      <c r="M12" s="1924">
        <v>2.4939278819206576</v>
      </c>
      <c r="N12" s="869">
        <v>3.8328239810641556</v>
      </c>
      <c r="O12" s="3048">
        <v>50</v>
      </c>
      <c r="P12" s="1924">
        <v>2.0942832764505122</v>
      </c>
      <c r="Q12" s="869">
        <v>0.46985473649753873</v>
      </c>
      <c r="R12" s="3048">
        <v>795</v>
      </c>
      <c r="S12" s="1924">
        <v>1.0832755502984324</v>
      </c>
      <c r="T12" s="869">
        <v>7.6260228122179461</v>
      </c>
      <c r="U12" s="3048">
        <v>120</v>
      </c>
      <c r="V12" s="1924">
        <v>1.7408309455587394</v>
      </c>
      <c r="W12" s="869">
        <v>1.1630077211614571</v>
      </c>
      <c r="X12" s="3048">
        <v>65</v>
      </c>
      <c r="Y12" s="1924">
        <v>0.71639344262295079</v>
      </c>
      <c r="Z12" s="869">
        <v>0.62739820691411008</v>
      </c>
      <c r="AA12" s="3048">
        <v>210</v>
      </c>
      <c r="AB12" s="1924">
        <v>2.1906010699674816</v>
      </c>
      <c r="AC12" s="869">
        <v>1.9987729603336934</v>
      </c>
      <c r="AD12" s="3048">
        <v>840</v>
      </c>
      <c r="AE12" s="1924">
        <v>2.010878681139626</v>
      </c>
      <c r="AF12" s="869">
        <v>8.0322284552604302</v>
      </c>
      <c r="AG12" s="3048">
        <v>10450</v>
      </c>
      <c r="AH12" s="2009">
        <v>1.7063662643518593</v>
      </c>
      <c r="AI12" s="509"/>
      <c r="AJ12" s="509"/>
      <c r="AK12" s="509"/>
    </row>
    <row r="13" spans="1:37">
      <c r="A13" s="1342" t="s">
        <v>62</v>
      </c>
      <c r="B13" s="2246" t="s">
        <v>196</v>
      </c>
      <c r="C13" s="1925">
        <v>4370</v>
      </c>
      <c r="D13" s="1924">
        <v>1.5964811012633255</v>
      </c>
      <c r="E13" s="869">
        <v>32.90305092913291</v>
      </c>
      <c r="F13" s="3048">
        <v>215</v>
      </c>
      <c r="G13" s="1924">
        <v>3.9652650822669102</v>
      </c>
      <c r="H13" s="869">
        <v>1.6331355600397552</v>
      </c>
      <c r="I13" s="3048">
        <v>3315</v>
      </c>
      <c r="J13" s="1924">
        <v>1.9071712230215827</v>
      </c>
      <c r="K13" s="869">
        <v>24.950380989669608</v>
      </c>
      <c r="L13" s="3048">
        <v>1100</v>
      </c>
      <c r="M13" s="1924">
        <v>6.8459238961200723</v>
      </c>
      <c r="N13" s="869">
        <v>8.2767370418335684</v>
      </c>
      <c r="O13" s="3048">
        <v>70</v>
      </c>
      <c r="P13" s="1924">
        <v>3.0247440273037545</v>
      </c>
      <c r="Q13" s="869">
        <v>0.53383730385808514</v>
      </c>
      <c r="R13" s="3048">
        <v>2790</v>
      </c>
      <c r="S13" s="1924">
        <v>3.7932319071120721</v>
      </c>
      <c r="T13" s="869">
        <v>21.006836731620634</v>
      </c>
      <c r="U13" s="3048">
        <v>275</v>
      </c>
      <c r="V13" s="1924">
        <v>3.9398280802292263</v>
      </c>
      <c r="W13" s="869">
        <v>2.0705960304791735</v>
      </c>
      <c r="X13" s="3048">
        <v>100</v>
      </c>
      <c r="Y13" s="1924">
        <v>1.1010928961748634</v>
      </c>
      <c r="Z13" s="869">
        <v>0.75859109116646084</v>
      </c>
      <c r="AA13" s="3048">
        <v>105</v>
      </c>
      <c r="AB13" s="1924">
        <v>1.0752124200146858</v>
      </c>
      <c r="AC13" s="869">
        <v>0.77176761136041916</v>
      </c>
      <c r="AD13" s="3048">
        <v>940</v>
      </c>
      <c r="AE13" s="1924">
        <v>2.2579493446433276</v>
      </c>
      <c r="AF13" s="869">
        <v>7.0950667108393812</v>
      </c>
      <c r="AG13" s="3048">
        <v>13280</v>
      </c>
      <c r="AH13" s="2009">
        <v>2.1691028760881279</v>
      </c>
      <c r="AI13" s="509"/>
      <c r="AJ13" s="509"/>
      <c r="AK13" s="509"/>
    </row>
    <row r="14" spans="1:37">
      <c r="A14" s="1342" t="s">
        <v>63</v>
      </c>
      <c r="B14" s="2246" t="s">
        <v>64</v>
      </c>
      <c r="C14" s="1925">
        <v>8675</v>
      </c>
      <c r="D14" s="1924">
        <v>3.1690108942649839</v>
      </c>
      <c r="E14" s="869">
        <v>58.920747224636429</v>
      </c>
      <c r="F14" s="3048">
        <v>110</v>
      </c>
      <c r="G14" s="1924">
        <v>2.0488117001828154</v>
      </c>
      <c r="H14" s="869">
        <v>0.76124452305724555</v>
      </c>
      <c r="I14" s="3048">
        <v>2665</v>
      </c>
      <c r="J14" s="1924">
        <v>1.5331971223021581</v>
      </c>
      <c r="K14" s="869">
        <v>18.094959599427931</v>
      </c>
      <c r="L14" s="3048">
        <v>355</v>
      </c>
      <c r="M14" s="1924">
        <v>2.2066388491000808</v>
      </c>
      <c r="N14" s="869">
        <v>2.4067472062964508</v>
      </c>
      <c r="O14" s="3048">
        <v>60</v>
      </c>
      <c r="P14" s="1924">
        <v>2.6450511945392492</v>
      </c>
      <c r="Q14" s="869">
        <v>0.42114000561746429</v>
      </c>
      <c r="R14" s="3048">
        <v>1320</v>
      </c>
      <c r="S14" s="1924">
        <v>1.7921918124838547</v>
      </c>
      <c r="T14" s="869">
        <v>8.9538101113677584</v>
      </c>
      <c r="U14" s="3048">
        <v>130</v>
      </c>
      <c r="V14" s="1924">
        <v>1.8514326647564467</v>
      </c>
      <c r="W14" s="869">
        <v>0.87780520848298238</v>
      </c>
      <c r="X14" s="3048">
        <v>155</v>
      </c>
      <c r="Y14" s="1924">
        <v>1.6772677595628414</v>
      </c>
      <c r="Z14" s="869">
        <v>1.0424573655179394</v>
      </c>
      <c r="AA14" s="3048">
        <v>195</v>
      </c>
      <c r="AB14" s="1924">
        <v>2.0664009231091995</v>
      </c>
      <c r="AC14" s="869">
        <v>1.3380704791384563</v>
      </c>
      <c r="AD14" s="3048">
        <v>1055</v>
      </c>
      <c r="AE14" s="1924">
        <v>2.5339180025399566</v>
      </c>
      <c r="AF14" s="869">
        <v>7.1830182764573562</v>
      </c>
      <c r="AG14" s="3048">
        <v>14720</v>
      </c>
      <c r="AH14" s="2009">
        <v>2.4044072253344</v>
      </c>
      <c r="AI14" s="509"/>
      <c r="AJ14" s="509"/>
      <c r="AK14" s="509"/>
    </row>
    <row r="15" spans="1:37">
      <c r="A15" s="1342" t="s">
        <v>65</v>
      </c>
      <c r="B15" s="2246" t="s">
        <v>66</v>
      </c>
      <c r="C15" s="1925">
        <v>15275</v>
      </c>
      <c r="D15" s="1924">
        <v>5.5804210110988528</v>
      </c>
      <c r="E15" s="869">
        <v>51.82366943243413</v>
      </c>
      <c r="F15" s="3048">
        <v>175</v>
      </c>
      <c r="G15" s="1924">
        <v>3.1652650822669104</v>
      </c>
      <c r="H15" s="869">
        <v>0.58742023651518738</v>
      </c>
      <c r="I15" s="3048">
        <v>6815</v>
      </c>
      <c r="J15" s="1924">
        <v>3.922814388489209</v>
      </c>
      <c r="K15" s="869">
        <v>23.124591173971933</v>
      </c>
      <c r="L15" s="3048">
        <v>515</v>
      </c>
      <c r="M15" s="1924">
        <v>3.1993523074048702</v>
      </c>
      <c r="N15" s="869">
        <v>1.7429220509563481</v>
      </c>
      <c r="O15" s="3048">
        <v>145</v>
      </c>
      <c r="P15" s="1924">
        <v>6.2768771331058018</v>
      </c>
      <c r="Q15" s="869">
        <v>0.49917488390019354</v>
      </c>
      <c r="R15" s="3048">
        <v>2635</v>
      </c>
      <c r="S15" s="1924">
        <v>3.5826569319247867</v>
      </c>
      <c r="T15" s="869">
        <v>8.9401600833801531</v>
      </c>
      <c r="U15" s="3048">
        <v>270</v>
      </c>
      <c r="V15" s="1924">
        <v>3.8512893982808021</v>
      </c>
      <c r="W15" s="869">
        <v>0.91203828104431484</v>
      </c>
      <c r="X15" s="3048">
        <v>1000</v>
      </c>
      <c r="Y15" s="1924">
        <v>10.926010928961748</v>
      </c>
      <c r="Z15" s="869">
        <v>3.3918310791921464</v>
      </c>
      <c r="AA15" s="3048">
        <v>560</v>
      </c>
      <c r="AB15" s="1924">
        <v>5.8568131752858497</v>
      </c>
      <c r="AC15" s="869">
        <v>1.8942725000203571</v>
      </c>
      <c r="AD15" s="3048">
        <v>2090</v>
      </c>
      <c r="AE15" s="1924">
        <v>5.0031390027076892</v>
      </c>
      <c r="AF15" s="869">
        <v>7.0839202785852526</v>
      </c>
      <c r="AG15" s="3048">
        <v>29475</v>
      </c>
      <c r="AH15" s="2009">
        <v>4.8138365807052219</v>
      </c>
      <c r="AI15" s="509"/>
      <c r="AJ15" s="509"/>
      <c r="AK15" s="509"/>
    </row>
    <row r="16" spans="1:37">
      <c r="A16" s="1342" t="s">
        <v>67</v>
      </c>
      <c r="B16" s="2246" t="s">
        <v>68</v>
      </c>
      <c r="C16" s="1925">
        <v>32350</v>
      </c>
      <c r="D16" s="1924">
        <v>11.818297396628697</v>
      </c>
      <c r="E16" s="869">
        <v>40.796326710308989</v>
      </c>
      <c r="F16" s="3048">
        <v>470</v>
      </c>
      <c r="G16" s="1924">
        <v>8.6272394881170023</v>
      </c>
      <c r="H16" s="869">
        <v>0.5951351788312419</v>
      </c>
      <c r="I16" s="3048">
        <v>27285</v>
      </c>
      <c r="J16" s="1924">
        <v>15.7032345323741</v>
      </c>
      <c r="K16" s="869">
        <v>34.408866985755267</v>
      </c>
      <c r="L16" s="3048">
        <v>1510</v>
      </c>
      <c r="M16" s="1924">
        <v>9.4062402690415396</v>
      </c>
      <c r="N16" s="869">
        <v>1.904745330040801</v>
      </c>
      <c r="O16" s="3048">
        <v>175</v>
      </c>
      <c r="P16" s="1924">
        <v>7.4940273037542662</v>
      </c>
      <c r="Q16" s="869">
        <v>0.22152835395201614</v>
      </c>
      <c r="R16" s="3048">
        <v>11090</v>
      </c>
      <c r="S16" s="1924">
        <v>15.080175660426102</v>
      </c>
      <c r="T16" s="869">
        <v>13.987864745879891</v>
      </c>
      <c r="U16" s="3048">
        <v>715</v>
      </c>
      <c r="V16" s="1924">
        <v>10.211318051575931</v>
      </c>
      <c r="W16" s="869">
        <v>0.89886333985710765</v>
      </c>
      <c r="X16" s="3048">
        <v>1080</v>
      </c>
      <c r="Y16" s="1924">
        <v>11.81136612021858</v>
      </c>
      <c r="Z16" s="869">
        <v>1.3629429195610949</v>
      </c>
      <c r="AA16" s="3048">
        <v>860</v>
      </c>
      <c r="AB16" s="1924">
        <v>9.0185670827651325</v>
      </c>
      <c r="AC16" s="869">
        <v>1.0842353810014025</v>
      </c>
      <c r="AD16" s="3048">
        <v>3760</v>
      </c>
      <c r="AE16" s="1924">
        <v>9.0052476457479678</v>
      </c>
      <c r="AF16" s="869">
        <v>4.7394910548121887</v>
      </c>
      <c r="AG16" s="3048">
        <v>79295</v>
      </c>
      <c r="AH16" s="2009">
        <v>12.950495680151564</v>
      </c>
      <c r="AI16" s="509"/>
      <c r="AJ16" s="509"/>
      <c r="AK16" s="509"/>
    </row>
    <row r="17" spans="1:37">
      <c r="A17" s="1342" t="s">
        <v>69</v>
      </c>
      <c r="B17" s="2246" t="s">
        <v>70</v>
      </c>
      <c r="C17" s="1919">
        <v>1400</v>
      </c>
      <c r="D17" s="1917">
        <v>0.51196834744741015</v>
      </c>
      <c r="E17" s="1916">
        <v>58.857598857598859</v>
      </c>
      <c r="F17" s="3873">
        <v>15</v>
      </c>
      <c r="G17" s="1917">
        <v>0.25594149908592323</v>
      </c>
      <c r="H17" s="1916">
        <v>0.58800058800058808</v>
      </c>
      <c r="I17" s="3873">
        <v>670</v>
      </c>
      <c r="J17" s="1917">
        <v>0.38676258992805757</v>
      </c>
      <c r="K17" s="1916">
        <v>28.224028224028224</v>
      </c>
      <c r="L17" s="3873">
        <v>35</v>
      </c>
      <c r="M17" s="1917">
        <v>0.22588279255153515</v>
      </c>
      <c r="N17" s="1916">
        <v>1.5233415233415235</v>
      </c>
      <c r="O17" s="3873">
        <v>20</v>
      </c>
      <c r="P17" s="1917">
        <v>0.90742320819112621</v>
      </c>
      <c r="Q17" s="1916">
        <v>0.89334089334089339</v>
      </c>
      <c r="R17" s="3873">
        <v>30</v>
      </c>
      <c r="S17" s="1917">
        <v>4.3316882163396825E-2</v>
      </c>
      <c r="T17" s="1916">
        <v>1.3381213381213382</v>
      </c>
      <c r="U17" s="3873">
        <v>5</v>
      </c>
      <c r="V17" s="1917">
        <v>0.10028653295128939</v>
      </c>
      <c r="W17" s="1916">
        <v>0.29400029400029404</v>
      </c>
      <c r="X17" s="3873">
        <v>35</v>
      </c>
      <c r="Y17" s="1917">
        <v>0.3551912568306011</v>
      </c>
      <c r="Z17" s="1916">
        <v>1.365001365001365</v>
      </c>
      <c r="AA17" s="3873">
        <v>40</v>
      </c>
      <c r="AB17" s="1917">
        <v>0.42630861218923738</v>
      </c>
      <c r="AC17" s="1916">
        <v>1.706881706881707</v>
      </c>
      <c r="AD17" s="3873">
        <v>125</v>
      </c>
      <c r="AE17" s="1917">
        <v>0.29722282126854049</v>
      </c>
      <c r="AF17" s="1916">
        <v>5.20968520968521</v>
      </c>
      <c r="AG17" s="3873">
        <v>2380</v>
      </c>
      <c r="AH17" s="2002">
        <v>0.38885985399075595</v>
      </c>
      <c r="AI17" s="509"/>
      <c r="AJ17" s="509"/>
      <c r="AK17" s="509"/>
    </row>
    <row r="18" spans="1:37" ht="16.2" thickBot="1">
      <c r="A18" s="929" t="s">
        <v>71</v>
      </c>
      <c r="B18" s="2750" t="s">
        <v>72</v>
      </c>
      <c r="C18" s="3872">
        <v>127840</v>
      </c>
      <c r="D18" s="3871">
        <v>46.703998947837583</v>
      </c>
      <c r="E18" s="3870">
        <v>46.680312767551435</v>
      </c>
      <c r="F18" s="3869">
        <v>2320</v>
      </c>
      <c r="G18" s="3871">
        <v>42.391956124314447</v>
      </c>
      <c r="H18" s="3870">
        <v>0.84672185210527862</v>
      </c>
      <c r="I18" s="3869">
        <v>72640</v>
      </c>
      <c r="J18" s="3871">
        <v>41.807366906474826</v>
      </c>
      <c r="K18" s="3870">
        <v>26.524524914820809</v>
      </c>
      <c r="L18" s="3869">
        <v>7860</v>
      </c>
      <c r="M18" s="3871">
        <v>48.951547611633558</v>
      </c>
      <c r="N18" s="3870">
        <v>2.870125047793425</v>
      </c>
      <c r="O18" s="3869">
        <v>875</v>
      </c>
      <c r="P18" s="3871">
        <v>37.416808873720136</v>
      </c>
      <c r="Q18" s="3870">
        <v>0.32025383398118651</v>
      </c>
      <c r="R18" s="3869">
        <v>34890</v>
      </c>
      <c r="S18" s="3871">
        <v>47.433196013650388</v>
      </c>
      <c r="T18" s="3870">
        <v>12.73916476354108</v>
      </c>
      <c r="U18" s="3869">
        <v>2755</v>
      </c>
      <c r="V18" s="3871">
        <v>39.447707736389681</v>
      </c>
      <c r="W18" s="3870">
        <v>1.0054192111914919</v>
      </c>
      <c r="X18" s="3869">
        <v>3470</v>
      </c>
      <c r="Y18" s="3871">
        <v>37.93825136612022</v>
      </c>
      <c r="Z18" s="3870">
        <v>1.2675595993279654</v>
      </c>
      <c r="AA18" s="3869">
        <v>3875</v>
      </c>
      <c r="AB18" s="3871">
        <v>40.625406482744154</v>
      </c>
      <c r="AC18" s="3870">
        <v>1.4141559241993262</v>
      </c>
      <c r="AD18" s="3869">
        <v>17340</v>
      </c>
      <c r="AE18" s="3871">
        <v>41.550379795365785</v>
      </c>
      <c r="AF18" s="3870">
        <v>6.3317620854880001</v>
      </c>
      <c r="AG18" s="3869">
        <v>273860</v>
      </c>
      <c r="AH18" s="3868">
        <v>44.727317120972096</v>
      </c>
      <c r="AI18" s="509"/>
      <c r="AJ18" s="509"/>
      <c r="AK18" s="509"/>
    </row>
    <row r="19" spans="1:37" ht="15.6" thickTop="1">
      <c r="A19" s="3889" t="s">
        <v>87</v>
      </c>
      <c r="B19" s="3889"/>
      <c r="C19" s="3876"/>
      <c r="E19" s="3875"/>
      <c r="H19" s="3875"/>
      <c r="K19" s="3875"/>
      <c r="N19" s="3875"/>
      <c r="Q19" s="3875"/>
      <c r="T19" s="3875"/>
      <c r="W19" s="3875"/>
      <c r="Z19" s="3875"/>
      <c r="AC19" s="3875"/>
      <c r="AF19" s="3875"/>
      <c r="AH19" s="2016"/>
      <c r="AI19" s="509"/>
      <c r="AJ19" s="509"/>
      <c r="AK19" s="509"/>
    </row>
    <row r="20" spans="1:37">
      <c r="A20" s="1342" t="s">
        <v>73</v>
      </c>
      <c r="B20" s="1337" t="s">
        <v>148</v>
      </c>
      <c r="C20" s="1925">
        <v>35930</v>
      </c>
      <c r="D20" s="1924">
        <v>13.126675970510227</v>
      </c>
      <c r="E20" s="869">
        <v>29.471061918216662</v>
      </c>
      <c r="F20" s="3048">
        <v>1380</v>
      </c>
      <c r="G20" s="1924">
        <v>25.239305301645338</v>
      </c>
      <c r="H20" s="869">
        <v>1.1323900345018103</v>
      </c>
      <c r="I20" s="3048">
        <v>46370</v>
      </c>
      <c r="J20" s="1924">
        <v>26.68787913669065</v>
      </c>
      <c r="K20" s="869">
        <v>38.033841367788774</v>
      </c>
      <c r="L20" s="3048">
        <v>4660</v>
      </c>
      <c r="M20" s="1924">
        <v>29.019679890390481</v>
      </c>
      <c r="N20" s="869">
        <v>3.8219793855291866</v>
      </c>
      <c r="O20" s="3048">
        <v>315</v>
      </c>
      <c r="P20" s="1924">
        <v>13.463310580204777</v>
      </c>
      <c r="Q20" s="869">
        <v>0.25884560013333524</v>
      </c>
      <c r="R20" s="3048">
        <v>19725</v>
      </c>
      <c r="S20" s="1924">
        <v>26.815325420456553</v>
      </c>
      <c r="T20" s="869">
        <v>16.177185628663928</v>
      </c>
      <c r="U20" s="3048">
        <v>2365</v>
      </c>
      <c r="V20" s="1924">
        <v>33.861604584527221</v>
      </c>
      <c r="W20" s="869">
        <v>1.9386270667949272</v>
      </c>
      <c r="X20" s="3048">
        <v>940</v>
      </c>
      <c r="Y20" s="1924">
        <v>10.270382513661202</v>
      </c>
      <c r="Z20" s="869">
        <v>0.77079524770042618</v>
      </c>
      <c r="AA20" s="3048">
        <v>2135</v>
      </c>
      <c r="AB20" s="1924">
        <v>22.37364942830169</v>
      </c>
      <c r="AC20" s="869">
        <v>1.7494347031256356</v>
      </c>
      <c r="AD20" s="3048">
        <v>8100</v>
      </c>
      <c r="AE20" s="1924">
        <v>19.41506721299691</v>
      </c>
      <c r="AF20" s="869">
        <v>6.645839047545306</v>
      </c>
      <c r="AG20" s="3048">
        <v>121920</v>
      </c>
      <c r="AH20" s="2009">
        <v>19.911845694033875</v>
      </c>
      <c r="AI20" s="509"/>
      <c r="AJ20" s="509"/>
      <c r="AK20" s="509"/>
    </row>
    <row r="21" spans="1:37">
      <c r="A21" s="1342" t="s">
        <v>74</v>
      </c>
      <c r="B21" s="1337" t="s">
        <v>149</v>
      </c>
      <c r="C21" s="1925">
        <v>2120</v>
      </c>
      <c r="D21" s="1924">
        <v>0.77462900314918048</v>
      </c>
      <c r="E21" s="869">
        <v>43.854046664198542</v>
      </c>
      <c r="F21" s="3048">
        <v>40</v>
      </c>
      <c r="G21" s="1924">
        <v>0.73601462522851913</v>
      </c>
      <c r="H21" s="869">
        <v>0.83268355336227529</v>
      </c>
      <c r="I21" s="3048">
        <v>1325</v>
      </c>
      <c r="J21" s="1924">
        <v>0.76135251798561143</v>
      </c>
      <c r="K21" s="869">
        <v>27.360045667294731</v>
      </c>
      <c r="L21" s="3048">
        <v>70</v>
      </c>
      <c r="M21" s="1924">
        <v>0.44734383757862611</v>
      </c>
      <c r="N21" s="869">
        <v>1.4856348643321471</v>
      </c>
      <c r="O21" s="3048">
        <v>25</v>
      </c>
      <c r="P21" s="1924">
        <v>1.0806313993174059</v>
      </c>
      <c r="Q21" s="869">
        <v>0.52389156499419864</v>
      </c>
      <c r="R21" s="3048">
        <v>485</v>
      </c>
      <c r="S21" s="1924">
        <v>0.65626572038449504</v>
      </c>
      <c r="T21" s="869">
        <v>9.983309100159877</v>
      </c>
      <c r="U21" s="3048">
        <v>30</v>
      </c>
      <c r="V21" s="1924">
        <v>0.45042979942693412</v>
      </c>
      <c r="W21" s="869">
        <v>0.65026256626204526</v>
      </c>
      <c r="X21" s="3048">
        <v>195</v>
      </c>
      <c r="Y21" s="1924">
        <v>2.1288524590163935</v>
      </c>
      <c r="Z21" s="869">
        <v>4.0287737049040633</v>
      </c>
      <c r="AA21" s="3048">
        <v>120</v>
      </c>
      <c r="AB21" s="1924">
        <v>1.2602538550298961</v>
      </c>
      <c r="AC21" s="869">
        <v>2.4848137630636802</v>
      </c>
      <c r="AD21" s="3048">
        <v>425</v>
      </c>
      <c r="AE21" s="1924">
        <v>1.0191215584789015</v>
      </c>
      <c r="AF21" s="869">
        <v>8.7965385514284478</v>
      </c>
      <c r="AG21" s="3048">
        <v>4835</v>
      </c>
      <c r="AH21" s="2009">
        <v>0.78965359551846359</v>
      </c>
      <c r="AI21" s="509"/>
      <c r="AJ21" s="509"/>
      <c r="AK21" s="509"/>
    </row>
    <row r="22" spans="1:37">
      <c r="A22" s="1342" t="s">
        <v>75</v>
      </c>
      <c r="B22" s="1337" t="s">
        <v>150</v>
      </c>
      <c r="C22" s="1925">
        <v>6735</v>
      </c>
      <c r="D22" s="1924">
        <v>2.4608909769766405</v>
      </c>
      <c r="E22" s="869">
        <v>58.139083256444621</v>
      </c>
      <c r="F22" s="3048">
        <v>100</v>
      </c>
      <c r="G22" s="1924">
        <v>1.8080438756855575</v>
      </c>
      <c r="H22" s="869">
        <v>0.85361569686199135</v>
      </c>
      <c r="I22" s="3048">
        <v>2645</v>
      </c>
      <c r="J22" s="1924">
        <v>1.5210129496402878</v>
      </c>
      <c r="K22" s="869">
        <v>22.809923347209267</v>
      </c>
      <c r="L22" s="3048">
        <v>120</v>
      </c>
      <c r="M22" s="1924">
        <v>0.76259575263125123</v>
      </c>
      <c r="N22" s="869">
        <v>1.0568780796840327</v>
      </c>
      <c r="O22" s="3048">
        <v>50</v>
      </c>
      <c r="P22" s="1924">
        <v>2.0716723549488054</v>
      </c>
      <c r="Q22" s="869">
        <v>0.41912617026914356</v>
      </c>
      <c r="R22" s="3048">
        <v>595</v>
      </c>
      <c r="S22" s="1924">
        <v>0.80949273293361068</v>
      </c>
      <c r="T22" s="869">
        <v>5.1388700682978863</v>
      </c>
      <c r="U22" s="3048">
        <v>50</v>
      </c>
      <c r="V22" s="1924">
        <v>0.73008595988538683</v>
      </c>
      <c r="W22" s="869">
        <v>0.43984080800896946</v>
      </c>
      <c r="X22" s="3048">
        <v>260</v>
      </c>
      <c r="Y22" s="1924">
        <v>2.8586885245901641</v>
      </c>
      <c r="Z22" s="869">
        <v>2.2576365806692729</v>
      </c>
      <c r="AA22" s="3048">
        <v>190</v>
      </c>
      <c r="AB22" s="1924">
        <v>2.0155250183572853</v>
      </c>
      <c r="AC22" s="869">
        <v>1.6583793730542264</v>
      </c>
      <c r="AD22" s="3048">
        <v>835</v>
      </c>
      <c r="AE22" s="1924">
        <v>2.0062780054153788</v>
      </c>
      <c r="AF22" s="869">
        <v>7.2266466195005874</v>
      </c>
      <c r="AG22" s="3048">
        <v>11585</v>
      </c>
      <c r="AH22" s="2009">
        <v>1.8922422381551223</v>
      </c>
      <c r="AI22" s="509"/>
      <c r="AJ22" s="509"/>
      <c r="AK22" s="509"/>
    </row>
    <row r="23" spans="1:37">
      <c r="A23" s="1342" t="s">
        <v>76</v>
      </c>
      <c r="B23" s="1337" t="s">
        <v>151</v>
      </c>
      <c r="C23" s="1925">
        <v>30410</v>
      </c>
      <c r="D23" s="1924">
        <v>11.109541797882523</v>
      </c>
      <c r="E23" s="869">
        <v>60.064684187572283</v>
      </c>
      <c r="F23" s="3048">
        <v>495</v>
      </c>
      <c r="G23" s="1924">
        <v>9.0716636197440597</v>
      </c>
      <c r="H23" s="869">
        <v>0.98013886518636506</v>
      </c>
      <c r="I23" s="3048">
        <v>9980</v>
      </c>
      <c r="J23" s="1924">
        <v>5.7448460431654675</v>
      </c>
      <c r="K23" s="869">
        <v>19.715897598776316</v>
      </c>
      <c r="L23" s="3048">
        <v>520</v>
      </c>
      <c r="M23" s="1924">
        <v>3.2363455190882475</v>
      </c>
      <c r="N23" s="869">
        <v>1.0264377950964216</v>
      </c>
      <c r="O23" s="3048">
        <v>235</v>
      </c>
      <c r="P23" s="1924">
        <v>10.05716723549488</v>
      </c>
      <c r="Q23" s="869">
        <v>0.46563608092989744</v>
      </c>
      <c r="R23" s="3048">
        <v>1455</v>
      </c>
      <c r="S23" s="1924">
        <v>1.9806664763225517</v>
      </c>
      <c r="T23" s="869">
        <v>2.8774863947513127</v>
      </c>
      <c r="U23" s="3048">
        <v>155</v>
      </c>
      <c r="V23" s="1924">
        <v>2.2065902578796566</v>
      </c>
      <c r="W23" s="869">
        <v>0.3042218935472249</v>
      </c>
      <c r="X23" s="3048">
        <v>1780</v>
      </c>
      <c r="Y23" s="1924">
        <v>19.445464480874318</v>
      </c>
      <c r="Z23" s="869">
        <v>3.5144127146658573</v>
      </c>
      <c r="AA23" s="3048">
        <v>1040</v>
      </c>
      <c r="AB23" s="1924">
        <v>10.933389279345432</v>
      </c>
      <c r="AC23" s="869">
        <v>2.0587222127412126</v>
      </c>
      <c r="AD23" s="3048">
        <v>4555</v>
      </c>
      <c r="AE23" s="1924">
        <v>10.908897035918816</v>
      </c>
      <c r="AF23" s="869">
        <v>8.9923622567330952</v>
      </c>
      <c r="AG23" s="3048">
        <v>50630</v>
      </c>
      <c r="AH23" s="2009">
        <v>8.2685524833003985</v>
      </c>
      <c r="AI23" s="509"/>
      <c r="AJ23" s="509"/>
      <c r="AK23" s="509"/>
    </row>
    <row r="24" spans="1:37">
      <c r="A24" s="1342" t="s">
        <v>77</v>
      </c>
      <c r="B24" s="1337" t="s">
        <v>152</v>
      </c>
      <c r="C24" s="1925">
        <v>7785</v>
      </c>
      <c r="D24" s="1924">
        <v>2.8445722302189815</v>
      </c>
      <c r="E24" s="869">
        <v>50.580233600540481</v>
      </c>
      <c r="F24" s="3048">
        <v>60</v>
      </c>
      <c r="G24" s="1924">
        <v>1.0946983546617917</v>
      </c>
      <c r="H24" s="869">
        <v>0.38898777429874365</v>
      </c>
      <c r="I24" s="3048">
        <v>4615</v>
      </c>
      <c r="J24" s="1924">
        <v>2.6551884892086335</v>
      </c>
      <c r="K24" s="869">
        <v>29.969143421377442</v>
      </c>
      <c r="L24" s="3048">
        <v>80</v>
      </c>
      <c r="M24" s="1924">
        <v>0.51211309709161112</v>
      </c>
      <c r="N24" s="869">
        <v>0.53417609687016854</v>
      </c>
      <c r="O24" s="3048">
        <v>40</v>
      </c>
      <c r="P24" s="1924">
        <v>1.6126279863481228</v>
      </c>
      <c r="Q24" s="869">
        <v>0.24555340461744338</v>
      </c>
      <c r="R24" s="3048">
        <v>1675</v>
      </c>
      <c r="S24" s="1924">
        <v>2.2739731614797898</v>
      </c>
      <c r="T24" s="869">
        <v>10.864958619704037</v>
      </c>
      <c r="U24" s="3048">
        <v>75</v>
      </c>
      <c r="V24" s="1924">
        <v>1.10945558739255</v>
      </c>
      <c r="W24" s="869">
        <v>0.50305967337499513</v>
      </c>
      <c r="X24" s="3048">
        <v>150</v>
      </c>
      <c r="Y24" s="1924">
        <v>1.6228415300546448</v>
      </c>
      <c r="Z24" s="869">
        <v>0.96460912835037493</v>
      </c>
      <c r="AA24" s="3048">
        <v>155</v>
      </c>
      <c r="AB24" s="1924">
        <v>1.6235183048358335</v>
      </c>
      <c r="AC24" s="869">
        <v>1.00540477335031</v>
      </c>
      <c r="AD24" s="3048">
        <v>760</v>
      </c>
      <c r="AE24" s="1924">
        <v>1.8236168020511343</v>
      </c>
      <c r="AF24" s="869">
        <v>4.9438735075160123</v>
      </c>
      <c r="AG24" s="3048">
        <v>15395</v>
      </c>
      <c r="AH24" s="2009">
        <v>2.514135458687877</v>
      </c>
      <c r="AI24" s="509"/>
      <c r="AJ24" s="509"/>
      <c r="AK24" s="509"/>
    </row>
    <row r="25" spans="1:37">
      <c r="A25" s="1342" t="s">
        <v>147</v>
      </c>
      <c r="B25" s="1337" t="s">
        <v>153</v>
      </c>
      <c r="C25" s="1925">
        <v>1530</v>
      </c>
      <c r="D25" s="1924">
        <v>0.55824157356734205</v>
      </c>
      <c r="E25" s="869">
        <v>56.506014740088538</v>
      </c>
      <c r="F25" s="3048">
        <v>15</v>
      </c>
      <c r="G25" s="1924">
        <v>0.30457038391224861</v>
      </c>
      <c r="H25" s="869">
        <v>0.61608097064185585</v>
      </c>
      <c r="I25" s="3048">
        <v>740</v>
      </c>
      <c r="J25" s="1924">
        <v>0.42582446043165467</v>
      </c>
      <c r="K25" s="869">
        <v>27.360133718414758</v>
      </c>
      <c r="L25" s="3048">
        <v>35</v>
      </c>
      <c r="M25" s="1924">
        <v>0.22395217039297505</v>
      </c>
      <c r="N25" s="869">
        <v>1.3297882175438858</v>
      </c>
      <c r="O25" s="3048">
        <v>25</v>
      </c>
      <c r="P25" s="1924">
        <v>1.0546075085324231</v>
      </c>
      <c r="Q25" s="869">
        <v>0.91413695043617504</v>
      </c>
      <c r="R25" s="3048">
        <v>80</v>
      </c>
      <c r="S25" s="1924">
        <v>0.10917594594227135</v>
      </c>
      <c r="T25" s="869">
        <v>2.969465902913627</v>
      </c>
      <c r="U25" s="3048">
        <v>15</v>
      </c>
      <c r="V25" s="1924">
        <v>0.22851002865329509</v>
      </c>
      <c r="W25" s="869">
        <v>0.58982541907188479</v>
      </c>
      <c r="X25" s="3048">
        <v>25</v>
      </c>
      <c r="Y25" s="1924">
        <v>0.26153005464480872</v>
      </c>
      <c r="Z25" s="869">
        <v>0.88492302685832003</v>
      </c>
      <c r="AA25" s="3048">
        <v>30</v>
      </c>
      <c r="AB25" s="1924">
        <v>0.31039546837302007</v>
      </c>
      <c r="AC25" s="869">
        <v>1.0942278464161175</v>
      </c>
      <c r="AD25" s="3048">
        <v>210</v>
      </c>
      <c r="AE25" s="1924">
        <v>0.50123403541561828</v>
      </c>
      <c r="AF25" s="869">
        <v>7.7354032076148505</v>
      </c>
      <c r="AG25" s="3048">
        <v>2705</v>
      </c>
      <c r="AH25" s="2009">
        <v>0.44165183164840183</v>
      </c>
      <c r="AI25" s="509"/>
      <c r="AJ25" s="509"/>
      <c r="AK25" s="509"/>
    </row>
    <row r="26" spans="1:37">
      <c r="A26" s="1342" t="s">
        <v>78</v>
      </c>
      <c r="B26" s="1337" t="s">
        <v>154</v>
      </c>
      <c r="C26" s="1925">
        <v>9580</v>
      </c>
      <c r="D26" s="1924">
        <v>3.5000701441608641</v>
      </c>
      <c r="E26" s="869">
        <v>54.490552971107689</v>
      </c>
      <c r="F26" s="3048">
        <v>85</v>
      </c>
      <c r="G26" s="1924">
        <v>1.5919561243144424</v>
      </c>
      <c r="H26" s="869">
        <v>0.49528272777701721</v>
      </c>
      <c r="I26" s="3048">
        <v>4460</v>
      </c>
      <c r="J26" s="1924">
        <v>2.5668575539568343</v>
      </c>
      <c r="K26" s="869">
        <v>25.366546472825398</v>
      </c>
      <c r="L26" s="3048">
        <v>180</v>
      </c>
      <c r="M26" s="1924">
        <v>1.1249922152332317</v>
      </c>
      <c r="N26" s="869">
        <v>1.0274215887188836</v>
      </c>
      <c r="O26" s="3048">
        <v>190</v>
      </c>
      <c r="P26" s="1924">
        <v>8.1164675767918091</v>
      </c>
      <c r="Q26" s="869">
        <v>1.0820801442303345</v>
      </c>
      <c r="R26" s="3048">
        <v>700</v>
      </c>
      <c r="S26" s="1924">
        <v>0.95246835529088658</v>
      </c>
      <c r="T26" s="869">
        <v>3.9845006309622115</v>
      </c>
      <c r="U26" s="3048">
        <v>100</v>
      </c>
      <c r="V26" s="1924">
        <v>1.4081661891117478</v>
      </c>
      <c r="W26" s="869">
        <v>0.55904156308225794</v>
      </c>
      <c r="X26" s="3048">
        <v>465</v>
      </c>
      <c r="Y26" s="1924">
        <v>5.0970491803278684</v>
      </c>
      <c r="Z26" s="869">
        <v>2.6526178063923438</v>
      </c>
      <c r="AA26" s="3048">
        <v>335</v>
      </c>
      <c r="AB26" s="1924">
        <v>3.4972201825238645</v>
      </c>
      <c r="AC26" s="869">
        <v>1.8962139252822665</v>
      </c>
      <c r="AD26" s="3048">
        <v>1485</v>
      </c>
      <c r="AE26" s="1924">
        <v>3.5581434356504444</v>
      </c>
      <c r="AF26" s="869">
        <v>8.4457421696215942</v>
      </c>
      <c r="AG26" s="3048">
        <v>17580</v>
      </c>
      <c r="AH26" s="2009">
        <v>2.8714950431984838</v>
      </c>
      <c r="AI26" s="509"/>
      <c r="AJ26" s="509"/>
      <c r="AK26" s="509"/>
    </row>
    <row r="27" spans="1:37">
      <c r="A27" s="1342" t="s">
        <v>79</v>
      </c>
      <c r="B27" s="1337" t="s">
        <v>155</v>
      </c>
      <c r="C27" s="1925">
        <v>9775</v>
      </c>
      <c r="D27" s="1924">
        <v>3.5712876568196932</v>
      </c>
      <c r="E27" s="869">
        <v>56.088558344918759</v>
      </c>
      <c r="F27" s="3048">
        <v>95</v>
      </c>
      <c r="G27" s="1924">
        <v>1.7705667276051187</v>
      </c>
      <c r="H27" s="869">
        <v>0.55569867992157684</v>
      </c>
      <c r="I27" s="3048">
        <v>3745</v>
      </c>
      <c r="J27" s="1924">
        <v>2.1548834532374102</v>
      </c>
      <c r="K27" s="869">
        <v>21.482674078277491</v>
      </c>
      <c r="L27" s="3048">
        <v>135</v>
      </c>
      <c r="M27" s="1924">
        <v>0.84137759232733378</v>
      </c>
      <c r="N27" s="869">
        <v>0.77516666657103794</v>
      </c>
      <c r="O27" s="3048">
        <v>150</v>
      </c>
      <c r="P27" s="1924">
        <v>6.4914675767918082</v>
      </c>
      <c r="Q27" s="869">
        <v>0.87305225747926818</v>
      </c>
      <c r="R27" s="3048">
        <v>965</v>
      </c>
      <c r="S27" s="1924">
        <v>1.3100977552990443</v>
      </c>
      <c r="T27" s="869">
        <v>5.5288145687726606</v>
      </c>
      <c r="U27" s="3048">
        <v>80</v>
      </c>
      <c r="V27" s="1924">
        <v>1.1760744985673355</v>
      </c>
      <c r="W27" s="869">
        <v>0.4710098568380201</v>
      </c>
      <c r="X27" s="3048">
        <v>525</v>
      </c>
      <c r="Y27" s="1924">
        <v>5.7453551912568308</v>
      </c>
      <c r="Z27" s="869">
        <v>3.0163221067090653</v>
      </c>
      <c r="AA27" s="3048">
        <v>340</v>
      </c>
      <c r="AB27" s="1924">
        <v>3.5533410259099973</v>
      </c>
      <c r="AC27" s="869">
        <v>1.9435970143173456</v>
      </c>
      <c r="AD27" s="3048">
        <v>1615</v>
      </c>
      <c r="AE27" s="1924">
        <v>3.8692880933553782</v>
      </c>
      <c r="AF27" s="869">
        <v>9.265106426194782</v>
      </c>
      <c r="AG27" s="3048">
        <v>17430</v>
      </c>
      <c r="AH27" s="2009">
        <v>2.8464469450750465</v>
      </c>
      <c r="AI27" s="509"/>
      <c r="AJ27" s="509"/>
      <c r="AK27" s="509"/>
    </row>
    <row r="28" spans="1:37">
      <c r="A28" s="746" t="s">
        <v>80</v>
      </c>
      <c r="B28" s="1337" t="s">
        <v>81</v>
      </c>
      <c r="C28" s="1925">
        <v>12280</v>
      </c>
      <c r="D28" s="1924">
        <v>4.4861428748876593</v>
      </c>
      <c r="E28" s="869">
        <v>39.000757175380116</v>
      </c>
      <c r="F28" s="3048">
        <v>430</v>
      </c>
      <c r="G28" s="1924">
        <v>7.816087751371116</v>
      </c>
      <c r="H28" s="869">
        <v>1.3578974916659892</v>
      </c>
      <c r="I28" s="3048">
        <v>8530</v>
      </c>
      <c r="J28" s="1924">
        <v>4.9107165467625906</v>
      </c>
      <c r="K28" s="869">
        <v>27.099414840637454</v>
      </c>
      <c r="L28" s="3048">
        <v>930</v>
      </c>
      <c r="M28" s="1924">
        <v>5.7769820016192321</v>
      </c>
      <c r="N28" s="869">
        <v>2.9461554293031953</v>
      </c>
      <c r="O28" s="3048">
        <v>110</v>
      </c>
      <c r="P28" s="1924">
        <v>4.6104948805460744</v>
      </c>
      <c r="Q28" s="869">
        <v>0.34323801731848114</v>
      </c>
      <c r="R28" s="3048">
        <v>5575</v>
      </c>
      <c r="S28" s="1924">
        <v>7.5821810716373674</v>
      </c>
      <c r="T28" s="869">
        <v>17.712218727132289</v>
      </c>
      <c r="U28" s="3048">
        <v>670</v>
      </c>
      <c r="V28" s="1924">
        <v>9.5818051575931218</v>
      </c>
      <c r="W28" s="869">
        <v>2.1241881961948126</v>
      </c>
      <c r="X28" s="3048">
        <v>335</v>
      </c>
      <c r="Y28" s="1924">
        <v>3.6453551912568307</v>
      </c>
      <c r="Z28" s="869">
        <v>1.0593785571997725</v>
      </c>
      <c r="AA28" s="3048">
        <v>350</v>
      </c>
      <c r="AB28" s="1924">
        <v>3.6928563935801955</v>
      </c>
      <c r="AC28" s="869">
        <v>1.1181041141556225</v>
      </c>
      <c r="AD28" s="3048">
        <v>2280</v>
      </c>
      <c r="AE28" s="1924">
        <v>5.4611937795030308</v>
      </c>
      <c r="AF28" s="869">
        <v>7.2386474510122767</v>
      </c>
      <c r="AG28" s="3048">
        <v>31485</v>
      </c>
      <c r="AH28" s="2009">
        <v>5.1422430547616331</v>
      </c>
      <c r="AI28" s="509"/>
      <c r="AJ28" s="509"/>
      <c r="AK28" s="509"/>
    </row>
    <row r="29" spans="1:37">
      <c r="A29" s="2761" t="s">
        <v>82</v>
      </c>
      <c r="B29" s="3888" t="s">
        <v>83</v>
      </c>
      <c r="C29" s="1919">
        <v>29735</v>
      </c>
      <c r="D29" s="1917">
        <v>10.863948823989302</v>
      </c>
      <c r="E29" s="1916">
        <v>45.841962899958624</v>
      </c>
      <c r="F29" s="3873">
        <v>445</v>
      </c>
      <c r="G29" s="1917">
        <v>8.1751371115173672</v>
      </c>
      <c r="H29" s="1916">
        <v>0.6893633036642578</v>
      </c>
      <c r="I29" s="3873">
        <v>18705</v>
      </c>
      <c r="J29" s="1917">
        <v>10.764071942446044</v>
      </c>
      <c r="K29" s="1916">
        <v>28.831497135445584</v>
      </c>
      <c r="L29" s="3873">
        <v>1460</v>
      </c>
      <c r="M29" s="1917">
        <v>9.1030703120134522</v>
      </c>
      <c r="N29" s="1916">
        <v>2.2532952137840967</v>
      </c>
      <c r="O29" s="3873">
        <v>330</v>
      </c>
      <c r="P29" s="1917">
        <v>14.024744027303754</v>
      </c>
      <c r="Q29" s="1916">
        <v>0.50677868519743308</v>
      </c>
      <c r="R29" s="3873">
        <v>7410</v>
      </c>
      <c r="S29" s="1917">
        <v>10.077157346603038</v>
      </c>
      <c r="T29" s="1916">
        <v>11.425952417961289</v>
      </c>
      <c r="U29" s="3873">
        <v>685</v>
      </c>
      <c r="V29" s="1917">
        <v>9.7995702005730649</v>
      </c>
      <c r="W29" s="1916">
        <v>1.0544554616471868</v>
      </c>
      <c r="X29" s="3873">
        <v>1005</v>
      </c>
      <c r="Y29" s="1917">
        <v>10.986229508196722</v>
      </c>
      <c r="Z29" s="1916">
        <v>1.5496568884463939</v>
      </c>
      <c r="AA29" s="3873">
        <v>965</v>
      </c>
      <c r="AB29" s="1917">
        <v>10.114444560998637</v>
      </c>
      <c r="AC29" s="1916">
        <v>1.4864059014851156</v>
      </c>
      <c r="AD29" s="3873">
        <v>4125</v>
      </c>
      <c r="AE29" s="1917">
        <v>9.8867802458486107</v>
      </c>
      <c r="AF29" s="1916">
        <v>6.3606320924100164</v>
      </c>
      <c r="AG29" s="3873">
        <v>64870</v>
      </c>
      <c r="AH29" s="2002">
        <v>10.594416534648614</v>
      </c>
      <c r="AI29" s="509"/>
      <c r="AJ29" s="509"/>
      <c r="AK29" s="509"/>
    </row>
    <row r="30" spans="1:37" ht="16.2" thickBot="1">
      <c r="A30" s="929" t="s">
        <v>84</v>
      </c>
      <c r="B30" s="2750" t="s">
        <v>85</v>
      </c>
      <c r="C30" s="3872">
        <v>145885</v>
      </c>
      <c r="D30" s="3871">
        <v>53.29600105216241</v>
      </c>
      <c r="E30" s="3870">
        <v>43.105890034104931</v>
      </c>
      <c r="F30" s="3869">
        <v>3150</v>
      </c>
      <c r="G30" s="3871">
        <v>57.608043875685553</v>
      </c>
      <c r="H30" s="3870">
        <v>0.93111375673327867</v>
      </c>
      <c r="I30" s="3869">
        <v>101110</v>
      </c>
      <c r="J30" s="3871">
        <v>58.192633093525181</v>
      </c>
      <c r="K30" s="3870">
        <v>29.876182932372451</v>
      </c>
      <c r="L30" s="3869">
        <v>8195</v>
      </c>
      <c r="M30" s="3871">
        <v>51.048452388366449</v>
      </c>
      <c r="N30" s="3870">
        <v>2.4220286487766964</v>
      </c>
      <c r="O30" s="3869">
        <v>1465</v>
      </c>
      <c r="P30" s="3871">
        <v>62.583191126279871</v>
      </c>
      <c r="Q30" s="3870">
        <v>0.43345857571176433</v>
      </c>
      <c r="R30" s="3869">
        <v>38665</v>
      </c>
      <c r="S30" s="3871">
        <v>52.566803986349612</v>
      </c>
      <c r="T30" s="3870">
        <v>11.42437481220218</v>
      </c>
      <c r="U30" s="3869">
        <v>4225</v>
      </c>
      <c r="V30" s="3871">
        <v>60.552292263610319</v>
      </c>
      <c r="W30" s="3870">
        <v>1.2488730653223064</v>
      </c>
      <c r="X30" s="3869">
        <v>5680</v>
      </c>
      <c r="Y30" s="3871">
        <v>62.061748633879773</v>
      </c>
      <c r="Z30" s="3870">
        <v>1.6779437206214325</v>
      </c>
      <c r="AA30" s="3869">
        <v>5660</v>
      </c>
      <c r="AB30" s="3871">
        <v>59.374593517255846</v>
      </c>
      <c r="AC30" s="3870">
        <v>1.6724861522698211</v>
      </c>
      <c r="AD30" s="3869">
        <v>24395</v>
      </c>
      <c r="AE30" s="3871">
        <v>58.449620204634222</v>
      </c>
      <c r="AF30" s="3870">
        <v>7.2076483018851416</v>
      </c>
      <c r="AG30" s="3869">
        <v>338430</v>
      </c>
      <c r="AH30" s="3868">
        <v>55.272682879027911</v>
      </c>
      <c r="AI30" s="509"/>
      <c r="AJ30" s="509"/>
      <c r="AK30" s="509"/>
    </row>
    <row r="31" spans="1:37" ht="15.6" thickTop="1">
      <c r="A31" s="2471"/>
      <c r="B31" s="3887"/>
      <c r="C31" s="1934"/>
      <c r="D31" s="1988"/>
      <c r="E31" s="3867"/>
      <c r="F31" s="1933"/>
      <c r="G31" s="1988"/>
      <c r="H31" s="3867"/>
      <c r="I31" s="3866"/>
      <c r="K31" s="3865"/>
      <c r="L31" s="3866"/>
      <c r="N31" s="3865"/>
      <c r="O31" s="3866"/>
      <c r="Q31" s="3865"/>
      <c r="R31" s="3866"/>
      <c r="T31" s="3865"/>
      <c r="U31" s="3866"/>
      <c r="W31" s="3865"/>
      <c r="X31" s="3866"/>
      <c r="Z31" s="3865"/>
      <c r="AA31" s="3866"/>
      <c r="AC31" s="3865"/>
      <c r="AD31" s="3866"/>
      <c r="AF31" s="3865"/>
      <c r="AG31" s="1933"/>
      <c r="AH31" s="3864"/>
      <c r="AI31" s="509"/>
      <c r="AJ31" s="509"/>
      <c r="AK31" s="509"/>
    </row>
    <row r="32" spans="1:37" ht="16.2" thickBot="1">
      <c r="A32" s="526" t="s">
        <v>239</v>
      </c>
      <c r="B32" s="313" t="s">
        <v>86</v>
      </c>
      <c r="C32" s="3863">
        <v>273720</v>
      </c>
      <c r="D32" s="3861">
        <v>100</v>
      </c>
      <c r="E32" s="3860">
        <v>44.704633425337661</v>
      </c>
      <c r="F32" s="3862">
        <v>5470</v>
      </c>
      <c r="G32" s="3861">
        <v>100</v>
      </c>
      <c r="H32" s="3860">
        <v>0.89336752192588476</v>
      </c>
      <c r="I32" s="3862">
        <v>173750</v>
      </c>
      <c r="J32" s="3861">
        <v>100</v>
      </c>
      <c r="K32" s="3860">
        <v>28.377076222051645</v>
      </c>
      <c r="L32" s="3862">
        <v>16055</v>
      </c>
      <c r="M32" s="3861">
        <v>100.00000000000001</v>
      </c>
      <c r="N32" s="3860">
        <v>2.6224501461725653</v>
      </c>
      <c r="O32" s="3862">
        <v>2345</v>
      </c>
      <c r="P32" s="3861">
        <v>99.999999999999986</v>
      </c>
      <c r="Q32" s="3860">
        <v>0.38282513188195139</v>
      </c>
      <c r="R32" s="3862">
        <v>73550</v>
      </c>
      <c r="S32" s="3861">
        <v>100</v>
      </c>
      <c r="T32" s="3860">
        <v>12.012445083212203</v>
      </c>
      <c r="U32" s="3862">
        <v>6980</v>
      </c>
      <c r="V32" s="3861">
        <v>99.999999999999972</v>
      </c>
      <c r="W32" s="3860">
        <v>1.1399826879419883</v>
      </c>
      <c r="X32" s="3862">
        <v>9150</v>
      </c>
      <c r="Y32" s="3861">
        <v>100</v>
      </c>
      <c r="Z32" s="3860">
        <v>1.4943899132763887</v>
      </c>
      <c r="AA32" s="3862">
        <v>9535</v>
      </c>
      <c r="AB32" s="3861">
        <v>100</v>
      </c>
      <c r="AC32" s="3860">
        <v>1.5569419719414004</v>
      </c>
      <c r="AD32" s="3862">
        <v>41735</v>
      </c>
      <c r="AE32" s="3861">
        <v>100.00000000000001</v>
      </c>
      <c r="AF32" s="3860">
        <v>6.8158878962583085</v>
      </c>
      <c r="AG32" s="3859">
        <v>612290</v>
      </c>
      <c r="AH32" s="3858">
        <v>100</v>
      </c>
      <c r="AI32" s="509"/>
      <c r="AJ32" s="509"/>
      <c r="AK32" s="509"/>
    </row>
    <row r="33" spans="2:36" ht="15.6" thickTop="1"/>
    <row r="35" spans="2:36"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c r="Z35" s="509"/>
      <c r="AA35" s="509"/>
      <c r="AB35" s="509"/>
      <c r="AC35" s="509"/>
      <c r="AD35" s="509"/>
      <c r="AE35" s="509"/>
      <c r="AF35" s="509"/>
      <c r="AG35" s="509"/>
      <c r="AH35" s="509"/>
      <c r="AI35" s="509"/>
      <c r="AJ35" s="509"/>
    </row>
  </sheetData>
  <mergeCells count="14">
    <mergeCell ref="R3:T3"/>
    <mergeCell ref="U3:W3"/>
    <mergeCell ref="A5:B5"/>
    <mergeCell ref="X3:Z3"/>
    <mergeCell ref="A1:AH1"/>
    <mergeCell ref="A31:B31"/>
    <mergeCell ref="AG3:AH3"/>
    <mergeCell ref="C3:E3"/>
    <mergeCell ref="F3:H3"/>
    <mergeCell ref="I3:K3"/>
    <mergeCell ref="L3:N3"/>
    <mergeCell ref="AA3:AC3"/>
    <mergeCell ref="AD3:AF3"/>
    <mergeCell ref="O3:Q3"/>
  </mergeCells>
  <pageMargins left="0.75" right="0.75" top="1" bottom="1" header="0.5" footer="0.5"/>
  <pageSetup paperSize="9" scale="23" orientation="landscape" r:id="rId1"/>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8177B-E9F3-414A-8943-EF5DC6953340}">
  <sheetPr>
    <tabColor theme="2"/>
  </sheetPr>
  <dimension ref="A1:AK35"/>
  <sheetViews>
    <sheetView showGridLines="0" topLeftCell="I2" zoomScale="60" zoomScaleNormal="60" zoomScaleSheetLayoutView="70" workbookViewId="0">
      <selection activeCell="W32" sqref="W32"/>
    </sheetView>
  </sheetViews>
  <sheetFormatPr defaultColWidth="9.109375" defaultRowHeight="15"/>
  <cols>
    <col min="1" max="1" width="9.109375" style="11"/>
    <col min="2" max="2" width="44.44140625" style="11" bestFit="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2" width="9.44140625" style="11" customWidth="1"/>
    <col min="23" max="32" width="9.109375" style="11"/>
    <col min="33" max="33" width="12.109375" style="11" bestFit="1" customWidth="1"/>
    <col min="34" max="34" width="9.109375" style="11"/>
    <col min="35" max="35" width="11.109375" style="11" bestFit="1" customWidth="1"/>
    <col min="36" max="16384" width="9.109375" style="11"/>
  </cols>
  <sheetData>
    <row r="1" spans="1:37" ht="19.8" thickBot="1">
      <c r="A1" s="496" t="s">
        <v>560</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3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row>
    <row r="3" spans="1:37" ht="16.95" customHeight="1" thickBot="1">
      <c r="A3" s="1822"/>
      <c r="B3" s="1822"/>
      <c r="C3" s="1967" t="s">
        <v>530</v>
      </c>
      <c r="D3" s="1969"/>
      <c r="E3" s="1968"/>
      <c r="F3" s="2051" t="s">
        <v>528</v>
      </c>
      <c r="G3" s="1969"/>
      <c r="H3" s="1968"/>
      <c r="I3" s="3886" t="s">
        <v>526</v>
      </c>
      <c r="J3" s="644"/>
      <c r="K3" s="643"/>
      <c r="L3" s="3886" t="s">
        <v>524</v>
      </c>
      <c r="M3" s="644"/>
      <c r="N3" s="643"/>
      <c r="O3" s="3886" t="s">
        <v>522</v>
      </c>
      <c r="P3" s="644"/>
      <c r="Q3" s="643"/>
      <c r="R3" s="3885" t="s">
        <v>520</v>
      </c>
      <c r="S3" s="3884"/>
      <c r="T3" s="3883"/>
      <c r="U3" s="3885" t="s">
        <v>518</v>
      </c>
      <c r="V3" s="3884"/>
      <c r="W3" s="3883"/>
      <c r="X3" s="3885" t="s">
        <v>516</v>
      </c>
      <c r="Y3" s="3884"/>
      <c r="Z3" s="3883"/>
      <c r="AA3" s="3885" t="s">
        <v>515</v>
      </c>
      <c r="AB3" s="3884"/>
      <c r="AC3" s="3883"/>
      <c r="AD3" s="3885" t="s">
        <v>513</v>
      </c>
      <c r="AE3" s="3884"/>
      <c r="AF3" s="3883"/>
      <c r="AG3" s="642" t="s">
        <v>15</v>
      </c>
      <c r="AH3" s="2212"/>
    </row>
    <row r="4" spans="1:37" ht="16.8" thickTop="1" thickBot="1">
      <c r="A4" s="1822"/>
      <c r="B4" s="1822"/>
      <c r="C4" s="823" t="s">
        <v>8</v>
      </c>
      <c r="D4" s="821" t="s">
        <v>9</v>
      </c>
      <c r="E4" s="9" t="s">
        <v>10</v>
      </c>
      <c r="F4" s="82" t="s">
        <v>8</v>
      </c>
      <c r="G4" s="821" t="s">
        <v>9</v>
      </c>
      <c r="H4" s="9" t="s">
        <v>10</v>
      </c>
      <c r="I4" s="82" t="s">
        <v>8</v>
      </c>
      <c r="J4" s="821" t="s">
        <v>9</v>
      </c>
      <c r="K4" s="9" t="s">
        <v>10</v>
      </c>
      <c r="L4" s="82" t="s">
        <v>8</v>
      </c>
      <c r="M4" s="821" t="s">
        <v>9</v>
      </c>
      <c r="N4" s="9" t="s">
        <v>10</v>
      </c>
      <c r="O4" s="82" t="s">
        <v>8</v>
      </c>
      <c r="P4" s="821" t="s">
        <v>9</v>
      </c>
      <c r="Q4" s="9" t="s">
        <v>10</v>
      </c>
      <c r="R4" s="82" t="s">
        <v>8</v>
      </c>
      <c r="S4" s="821" t="s">
        <v>9</v>
      </c>
      <c r="T4" s="9" t="s">
        <v>10</v>
      </c>
      <c r="U4" s="82" t="s">
        <v>8</v>
      </c>
      <c r="V4" s="821" t="s">
        <v>9</v>
      </c>
      <c r="W4" s="9" t="s">
        <v>10</v>
      </c>
      <c r="X4" s="82" t="s">
        <v>8</v>
      </c>
      <c r="Y4" s="821" t="s">
        <v>9</v>
      </c>
      <c r="Z4" s="9" t="s">
        <v>10</v>
      </c>
      <c r="AA4" s="82" t="s">
        <v>8</v>
      </c>
      <c r="AB4" s="821" t="s">
        <v>9</v>
      </c>
      <c r="AC4" s="9" t="s">
        <v>10</v>
      </c>
      <c r="AD4" s="82" t="s">
        <v>8</v>
      </c>
      <c r="AE4" s="821" t="s">
        <v>9</v>
      </c>
      <c r="AF4" s="9" t="s">
        <v>10</v>
      </c>
      <c r="AG4" s="82" t="s">
        <v>8</v>
      </c>
      <c r="AH4" s="822" t="s">
        <v>9</v>
      </c>
    </row>
    <row r="5" spans="1:37">
      <c r="A5" s="3891" t="s">
        <v>71</v>
      </c>
      <c r="B5" s="3890"/>
      <c r="C5" s="2032"/>
      <c r="D5" s="516"/>
      <c r="E5" s="2050"/>
      <c r="F5" s="2045"/>
      <c r="G5" s="516"/>
      <c r="H5" s="2050"/>
      <c r="I5" s="3882"/>
      <c r="J5" s="3881"/>
      <c r="K5" s="3880"/>
      <c r="L5" s="3882"/>
      <c r="M5" s="3881"/>
      <c r="N5" s="3880"/>
      <c r="O5" s="3879"/>
      <c r="P5" s="2222"/>
      <c r="Q5" s="3878"/>
      <c r="R5" s="3879"/>
      <c r="S5" s="2222"/>
      <c r="T5" s="3878"/>
      <c r="U5" s="3882"/>
      <c r="V5" s="3881"/>
      <c r="W5" s="3880"/>
      <c r="X5" s="3879"/>
      <c r="Y5" s="2222"/>
      <c r="Z5" s="3878"/>
      <c r="AA5" s="3879"/>
      <c r="AB5" s="2222"/>
      <c r="AC5" s="3878"/>
      <c r="AD5" s="3879"/>
      <c r="AE5" s="2222"/>
      <c r="AF5" s="3878"/>
      <c r="AG5" s="2045"/>
      <c r="AH5" s="2025"/>
    </row>
    <row r="6" spans="1:37">
      <c r="A6" s="1342" t="s">
        <v>54</v>
      </c>
      <c r="B6" s="2246" t="s">
        <v>191</v>
      </c>
      <c r="C6" s="1925">
        <v>1875</v>
      </c>
      <c r="D6" s="1924">
        <v>3.8700859634294664</v>
      </c>
      <c r="E6" s="869">
        <v>56.348656071316007</v>
      </c>
      <c r="F6" s="3048">
        <v>10</v>
      </c>
      <c r="G6" s="1924">
        <v>1.2474358974358974</v>
      </c>
      <c r="H6" s="869">
        <v>0.29204748397940961</v>
      </c>
      <c r="I6" s="3048">
        <v>1075</v>
      </c>
      <c r="J6" s="1924">
        <v>2.9357510694531483</v>
      </c>
      <c r="K6" s="869">
        <v>32.339831614965561</v>
      </c>
      <c r="L6" s="3048">
        <v>5</v>
      </c>
      <c r="M6" s="1924">
        <v>0.39840637450199201</v>
      </c>
      <c r="N6" s="869">
        <v>0.18009094592769348</v>
      </c>
      <c r="O6" s="3048">
        <v>5</v>
      </c>
      <c r="P6" s="1924">
        <v>0.88235294117647056</v>
      </c>
      <c r="Q6" s="869">
        <v>9.004547296384674E-2</v>
      </c>
      <c r="R6" s="3048">
        <v>10</v>
      </c>
      <c r="S6" s="1924">
        <v>0.14050325712096054</v>
      </c>
      <c r="T6" s="869">
        <v>0.33016673420077136</v>
      </c>
      <c r="U6" s="3048">
        <v>0</v>
      </c>
      <c r="V6" s="1924">
        <v>0.42462845010615713</v>
      </c>
      <c r="W6" s="869">
        <v>6.0030315309231155E-2</v>
      </c>
      <c r="X6" s="3048">
        <v>45</v>
      </c>
      <c r="Y6" s="1924">
        <v>2.5338833235120801</v>
      </c>
      <c r="Z6" s="869">
        <v>1.29065177914847</v>
      </c>
      <c r="AA6" s="3048">
        <v>70</v>
      </c>
      <c r="AB6" s="1924">
        <v>4.2261904761904763</v>
      </c>
      <c r="AC6" s="869">
        <v>2.131076193477706</v>
      </c>
      <c r="AD6" s="3048">
        <v>230</v>
      </c>
      <c r="AE6" s="1924">
        <v>2.1192921327709517</v>
      </c>
      <c r="AF6" s="869">
        <v>6.9374033887112985</v>
      </c>
      <c r="AG6" s="3048">
        <v>3330</v>
      </c>
      <c r="AH6" s="2009">
        <v>3.0172796348454525</v>
      </c>
      <c r="AI6" s="509"/>
      <c r="AJ6" s="509"/>
      <c r="AK6" s="509"/>
    </row>
    <row r="7" spans="1:37">
      <c r="A7" s="1342" t="s">
        <v>55</v>
      </c>
      <c r="B7" s="2246" t="s">
        <v>192</v>
      </c>
      <c r="C7" s="1925">
        <v>1135</v>
      </c>
      <c r="D7" s="1924">
        <v>2.3368447092292151</v>
      </c>
      <c r="E7" s="869">
        <v>52.241117102170598</v>
      </c>
      <c r="F7" s="3048">
        <v>5</v>
      </c>
      <c r="G7" s="1924">
        <v>0.83333333333333337</v>
      </c>
      <c r="H7" s="869">
        <v>0.29955297479146503</v>
      </c>
      <c r="I7" s="3048">
        <v>590</v>
      </c>
      <c r="J7" s="1924">
        <v>1.6121086618893217</v>
      </c>
      <c r="K7" s="869">
        <v>27.266694317710495</v>
      </c>
      <c r="L7" s="3048">
        <v>35</v>
      </c>
      <c r="M7" s="1924">
        <v>2.357237715803453</v>
      </c>
      <c r="N7" s="869">
        <v>1.6360200930918476</v>
      </c>
      <c r="O7" s="3048">
        <v>5</v>
      </c>
      <c r="P7" s="1924">
        <v>1.7647058823529411</v>
      </c>
      <c r="Q7" s="869">
        <v>0.27651043826904464</v>
      </c>
      <c r="R7" s="3048">
        <v>120</v>
      </c>
      <c r="S7" s="1924">
        <v>1.5519223400178823</v>
      </c>
      <c r="T7" s="869">
        <v>5.5993363749481544</v>
      </c>
      <c r="U7" s="3048">
        <v>15</v>
      </c>
      <c r="V7" s="1924">
        <v>3.6093418259023355</v>
      </c>
      <c r="W7" s="869">
        <v>0.78344624176229316</v>
      </c>
      <c r="X7" s="3048">
        <v>20</v>
      </c>
      <c r="Y7" s="1924">
        <v>1.1196228638774306</v>
      </c>
      <c r="Z7" s="869">
        <v>0.87561638785197471</v>
      </c>
      <c r="AA7" s="3048">
        <v>25</v>
      </c>
      <c r="AB7" s="1924">
        <v>1.3392857142857142</v>
      </c>
      <c r="AC7" s="869">
        <v>1.0369141435089175</v>
      </c>
      <c r="AD7" s="3048">
        <v>215</v>
      </c>
      <c r="AE7" s="1924">
        <v>1.9866128736475335</v>
      </c>
      <c r="AF7" s="869">
        <v>9.9847919258952018</v>
      </c>
      <c r="AG7" s="3048">
        <v>2170</v>
      </c>
      <c r="AH7" s="2009">
        <v>1.9651509251125256</v>
      </c>
      <c r="AI7" s="509"/>
      <c r="AJ7" s="509"/>
      <c r="AK7" s="509"/>
    </row>
    <row r="8" spans="1:37">
      <c r="A8" s="1342" t="s">
        <v>56</v>
      </c>
      <c r="B8" s="2246" t="s">
        <v>193</v>
      </c>
      <c r="C8" s="1925">
        <v>575</v>
      </c>
      <c r="D8" s="1924">
        <v>1.1845843039435981</v>
      </c>
      <c r="E8" s="869">
        <v>42.332825012339676</v>
      </c>
      <c r="F8" s="3048">
        <v>0</v>
      </c>
      <c r="G8" s="1924">
        <v>0.16666666666666669</v>
      </c>
      <c r="H8" s="869">
        <v>9.5770621993354996E-2</v>
      </c>
      <c r="I8" s="3048">
        <v>380</v>
      </c>
      <c r="J8" s="1924">
        <v>1.0399989101114411</v>
      </c>
      <c r="K8" s="869">
        <v>28.11899131434128</v>
      </c>
      <c r="L8" s="3048">
        <v>25</v>
      </c>
      <c r="M8" s="1924">
        <v>1.7065073041168659</v>
      </c>
      <c r="N8" s="869">
        <v>1.8933115270994023</v>
      </c>
      <c r="O8" s="3048">
        <v>5</v>
      </c>
      <c r="P8" s="1924">
        <v>1.7647058823529411</v>
      </c>
      <c r="Q8" s="869">
        <v>0.44201825535394607</v>
      </c>
      <c r="R8" s="3048">
        <v>120</v>
      </c>
      <c r="S8" s="1924">
        <v>1.5365947119683228</v>
      </c>
      <c r="T8" s="869">
        <v>8.8624660198466199</v>
      </c>
      <c r="U8" s="3048">
        <v>10</v>
      </c>
      <c r="V8" s="1924">
        <v>2.335456475583864</v>
      </c>
      <c r="W8" s="869">
        <v>0.81036680148223439</v>
      </c>
      <c r="X8" s="3048">
        <v>25</v>
      </c>
      <c r="Y8" s="1924">
        <v>1.4260459634649381</v>
      </c>
      <c r="Z8" s="869">
        <v>1.7828069632609158</v>
      </c>
      <c r="AA8" s="3048">
        <v>40</v>
      </c>
      <c r="AB8" s="1924">
        <v>2.410714285714286</v>
      </c>
      <c r="AC8" s="869">
        <v>2.9836232236391362</v>
      </c>
      <c r="AD8" s="3048">
        <v>170</v>
      </c>
      <c r="AE8" s="1924">
        <v>1.5779387493123052</v>
      </c>
      <c r="AF8" s="869">
        <v>12.677820260643429</v>
      </c>
      <c r="AG8" s="3048">
        <v>1355</v>
      </c>
      <c r="AH8" s="2009">
        <v>1.2293264746103478</v>
      </c>
      <c r="AI8" s="509"/>
      <c r="AJ8" s="509"/>
      <c r="AK8" s="509"/>
    </row>
    <row r="9" spans="1:37">
      <c r="A9" s="1342" t="s">
        <v>57</v>
      </c>
      <c r="B9" s="2246" t="s">
        <v>58</v>
      </c>
      <c r="C9" s="1925">
        <v>1050</v>
      </c>
      <c r="D9" s="1924">
        <v>2.1692057144035126</v>
      </c>
      <c r="E9" s="869">
        <v>47.732798664537682</v>
      </c>
      <c r="F9" s="3048">
        <v>15</v>
      </c>
      <c r="G9" s="1924">
        <v>1.9692307692307693</v>
      </c>
      <c r="H9" s="869">
        <v>0.6967629554362027</v>
      </c>
      <c r="I9" s="3048">
        <v>555</v>
      </c>
      <c r="J9" s="1924">
        <v>1.5084875071523938</v>
      </c>
      <c r="K9" s="869">
        <v>25.113859050660476</v>
      </c>
      <c r="L9" s="3048">
        <v>50</v>
      </c>
      <c r="M9" s="1924">
        <v>3.1865869853917665</v>
      </c>
      <c r="N9" s="869">
        <v>2.1769306140223552</v>
      </c>
      <c r="O9" s="3048">
        <v>0</v>
      </c>
      <c r="P9" s="1924">
        <v>0.64705882352941191</v>
      </c>
      <c r="Q9" s="869">
        <v>9.979677747133113E-2</v>
      </c>
      <c r="R9" s="3048">
        <v>230</v>
      </c>
      <c r="S9" s="1924">
        <v>2.9425213948141526</v>
      </c>
      <c r="T9" s="869">
        <v>10.450083466395705</v>
      </c>
      <c r="U9" s="3048">
        <v>10</v>
      </c>
      <c r="V9" s="1924">
        <v>1.910828025477707</v>
      </c>
      <c r="W9" s="869">
        <v>0.4082595442009001</v>
      </c>
      <c r="X9" s="3048">
        <v>30</v>
      </c>
      <c r="Y9" s="1924">
        <v>1.7030053034767234</v>
      </c>
      <c r="Z9" s="869">
        <v>1.3109667586006679</v>
      </c>
      <c r="AA9" s="3048">
        <v>55</v>
      </c>
      <c r="AB9" s="1924">
        <v>3.1357142857142852</v>
      </c>
      <c r="AC9" s="869">
        <v>2.3896791987226016</v>
      </c>
      <c r="AD9" s="3048">
        <v>210</v>
      </c>
      <c r="AE9" s="1924">
        <v>1.9447093343113884</v>
      </c>
      <c r="AF9" s="869">
        <v>9.6208629699520998</v>
      </c>
      <c r="AG9" s="3048">
        <v>2205</v>
      </c>
      <c r="AH9" s="2009">
        <v>1.9964679991668102</v>
      </c>
      <c r="AI9" s="509"/>
      <c r="AJ9" s="509"/>
      <c r="AK9" s="509"/>
    </row>
    <row r="10" spans="1:37">
      <c r="A10" s="1342" t="s">
        <v>59</v>
      </c>
      <c r="B10" s="2246" t="s">
        <v>194</v>
      </c>
      <c r="C10" s="1925">
        <v>2800</v>
      </c>
      <c r="D10" s="1924">
        <v>5.7696922220618854</v>
      </c>
      <c r="E10" s="869">
        <v>56.505403588394543</v>
      </c>
      <c r="F10" s="3048">
        <v>40</v>
      </c>
      <c r="G10" s="1924">
        <v>5.4371794871794865</v>
      </c>
      <c r="H10" s="869">
        <v>0.85621589319206404</v>
      </c>
      <c r="I10" s="3048">
        <v>1070</v>
      </c>
      <c r="J10" s="1924">
        <v>2.9211193155499848</v>
      </c>
      <c r="K10" s="869">
        <v>21.644233312269463</v>
      </c>
      <c r="L10" s="3048">
        <v>145</v>
      </c>
      <c r="M10" s="1924">
        <v>9.7928286852589643</v>
      </c>
      <c r="N10" s="869">
        <v>2.9774751220930344</v>
      </c>
      <c r="O10" s="3048">
        <v>5</v>
      </c>
      <c r="P10" s="1924">
        <v>1.1705882352941177</v>
      </c>
      <c r="Q10" s="869">
        <v>8.0352257837878208E-2</v>
      </c>
      <c r="R10" s="3048">
        <v>330</v>
      </c>
      <c r="S10" s="1924">
        <v>4.2193128113424443</v>
      </c>
      <c r="T10" s="869">
        <v>6.6690355104488201</v>
      </c>
      <c r="U10" s="3048">
        <v>30</v>
      </c>
      <c r="V10" s="1924">
        <v>6.2101910828025479</v>
      </c>
      <c r="W10" s="869">
        <v>0.59052852807988376</v>
      </c>
      <c r="X10" s="3048">
        <v>25</v>
      </c>
      <c r="Y10" s="1924">
        <v>1.4608131997642899</v>
      </c>
      <c r="Z10" s="869">
        <v>0.50048554567864345</v>
      </c>
      <c r="AA10" s="3048">
        <v>85</v>
      </c>
      <c r="AB10" s="1924">
        <v>4.9607142857142854</v>
      </c>
      <c r="AC10" s="869">
        <v>1.6825520523137614</v>
      </c>
      <c r="AD10" s="3048">
        <v>420</v>
      </c>
      <c r="AE10" s="1924">
        <v>3.8576013203741057</v>
      </c>
      <c r="AF10" s="869">
        <v>8.4937181896918936</v>
      </c>
      <c r="AG10" s="3048">
        <v>4955</v>
      </c>
      <c r="AH10" s="2009">
        <v>4.4858131299866875</v>
      </c>
      <c r="AI10" s="509"/>
      <c r="AJ10" s="509"/>
      <c r="AK10" s="509"/>
    </row>
    <row r="11" spans="1:37">
      <c r="A11" s="1342" t="s">
        <v>146</v>
      </c>
      <c r="B11" s="1847" t="s">
        <v>195</v>
      </c>
      <c r="C11" s="1925">
        <v>230</v>
      </c>
      <c r="D11" s="1924">
        <v>0.47036632377496962</v>
      </c>
      <c r="E11" s="869">
        <v>50.994546754872147</v>
      </c>
      <c r="F11" s="3048">
        <v>5</v>
      </c>
      <c r="G11" s="1924">
        <v>0.81538461538461537</v>
      </c>
      <c r="H11" s="869">
        <v>1.4214196316824601</v>
      </c>
      <c r="I11" s="3048">
        <v>80</v>
      </c>
      <c r="J11" s="1924">
        <v>0.22045720825045637</v>
      </c>
      <c r="K11" s="869">
        <v>18.08287144645092</v>
      </c>
      <c r="L11" s="3048">
        <v>25</v>
      </c>
      <c r="M11" s="1924">
        <v>1.7881806108897742</v>
      </c>
      <c r="N11" s="869">
        <v>6.0186840693724291</v>
      </c>
      <c r="O11" s="3048">
        <v>0</v>
      </c>
      <c r="P11" s="1924">
        <v>0.21470588235294116</v>
      </c>
      <c r="Q11" s="869">
        <v>0.16315036652959056</v>
      </c>
      <c r="R11" s="3048">
        <v>35</v>
      </c>
      <c r="S11" s="1924">
        <v>0.43722059011367986</v>
      </c>
      <c r="T11" s="869">
        <v>7.650187734668334</v>
      </c>
      <c r="U11" s="3048">
        <v>0</v>
      </c>
      <c r="V11" s="1924">
        <v>0.42462845010615713</v>
      </c>
      <c r="W11" s="869">
        <v>0.44698730556052202</v>
      </c>
      <c r="X11" s="3048">
        <v>15</v>
      </c>
      <c r="Y11" s="1924">
        <v>1.0170889805539187</v>
      </c>
      <c r="Z11" s="869">
        <v>3.8575004469873053</v>
      </c>
      <c r="AA11" s="3048">
        <v>10</v>
      </c>
      <c r="AB11" s="1924">
        <v>0.6422619047619047</v>
      </c>
      <c r="AC11" s="869">
        <v>2.4114965134990158</v>
      </c>
      <c r="AD11" s="3048">
        <v>40</v>
      </c>
      <c r="AE11" s="1924">
        <v>0.36732074087658173</v>
      </c>
      <c r="AF11" s="869">
        <v>8.9531557303772562</v>
      </c>
      <c r="AG11" s="3048">
        <v>445</v>
      </c>
      <c r="AH11" s="2009">
        <v>0.40522011610320691</v>
      </c>
      <c r="AI11" s="509"/>
      <c r="AJ11" s="509"/>
      <c r="AK11" s="509"/>
    </row>
    <row r="12" spans="1:37">
      <c r="A12" s="1342" t="s">
        <v>60</v>
      </c>
      <c r="B12" s="2246" t="s">
        <v>61</v>
      </c>
      <c r="C12" s="1925">
        <v>215</v>
      </c>
      <c r="D12" s="1924">
        <v>0.44544311364901362</v>
      </c>
      <c r="E12" s="869">
        <v>42.85770954817724</v>
      </c>
      <c r="F12" s="3048">
        <v>5</v>
      </c>
      <c r="G12" s="1924">
        <v>0.66666666666666674</v>
      </c>
      <c r="H12" s="869">
        <v>1.031377682573684</v>
      </c>
      <c r="I12" s="3048">
        <v>130</v>
      </c>
      <c r="J12" s="1924">
        <v>0.35535816462766678</v>
      </c>
      <c r="K12" s="869">
        <v>25.867745646396124</v>
      </c>
      <c r="L12" s="3048">
        <v>5</v>
      </c>
      <c r="M12" s="1924">
        <v>0.23240371845949537</v>
      </c>
      <c r="N12" s="869">
        <v>0.69419651711690267</v>
      </c>
      <c r="O12" s="3048">
        <v>5</v>
      </c>
      <c r="P12" s="1924">
        <v>1.1764705882352942</v>
      </c>
      <c r="Q12" s="869">
        <v>0.79336744813360305</v>
      </c>
      <c r="R12" s="3048">
        <v>35</v>
      </c>
      <c r="S12" s="1924">
        <v>0.42202069229786687</v>
      </c>
      <c r="T12" s="869">
        <v>6.5532151215835608</v>
      </c>
      <c r="U12" s="3048">
        <v>5</v>
      </c>
      <c r="V12" s="1924">
        <v>0.58386411889596601</v>
      </c>
      <c r="W12" s="869">
        <v>0.5454401205918521</v>
      </c>
      <c r="X12" s="3048">
        <v>10</v>
      </c>
      <c r="Y12" s="1924">
        <v>0.48674130819092509</v>
      </c>
      <c r="Z12" s="869">
        <v>1.6383037803958902</v>
      </c>
      <c r="AA12" s="3048">
        <v>10</v>
      </c>
      <c r="AB12" s="1924">
        <v>0.48630952380952386</v>
      </c>
      <c r="AC12" s="869">
        <v>1.6204530128128842</v>
      </c>
      <c r="AD12" s="3048">
        <v>95</v>
      </c>
      <c r="AE12" s="1924">
        <v>0.8505409866128737</v>
      </c>
      <c r="AF12" s="869">
        <v>18.398191122218254</v>
      </c>
      <c r="AG12" s="3048">
        <v>505</v>
      </c>
      <c r="AH12" s="2009">
        <v>0.45660620001992408</v>
      </c>
      <c r="AI12" s="509"/>
      <c r="AJ12" s="509"/>
      <c r="AK12" s="509"/>
    </row>
    <row r="13" spans="1:37">
      <c r="A13" s="1342" t="s">
        <v>62</v>
      </c>
      <c r="B13" s="2246" t="s">
        <v>196</v>
      </c>
      <c r="C13" s="1925">
        <v>220</v>
      </c>
      <c r="D13" s="1924">
        <v>0.45393638293924837</v>
      </c>
      <c r="E13" s="869">
        <v>33.958423292825856</v>
      </c>
      <c r="F13" s="3048">
        <v>10</v>
      </c>
      <c r="G13" s="1924">
        <v>1.153846153846154</v>
      </c>
      <c r="H13" s="869">
        <v>1.3879464561100487</v>
      </c>
      <c r="I13" s="3048">
        <v>255</v>
      </c>
      <c r="J13" s="1924">
        <v>0.68831911937004442</v>
      </c>
      <c r="K13" s="869">
        <v>38.958114860280055</v>
      </c>
      <c r="L13" s="3048">
        <v>25</v>
      </c>
      <c r="M13" s="1924">
        <v>1.5139442231075697</v>
      </c>
      <c r="N13" s="869">
        <v>3.5161310221454563</v>
      </c>
      <c r="O13" s="3048">
        <v>0</v>
      </c>
      <c r="P13" s="1924">
        <v>0.3529411764705882</v>
      </c>
      <c r="Q13" s="869">
        <v>0.18505952748133983</v>
      </c>
      <c r="R13" s="3048">
        <v>60</v>
      </c>
      <c r="S13" s="1924">
        <v>0.78681823987737898</v>
      </c>
      <c r="T13" s="869">
        <v>9.4997224107087774</v>
      </c>
      <c r="U13" s="3048">
        <v>10</v>
      </c>
      <c r="V13" s="1924">
        <v>2.1231422505307855</v>
      </c>
      <c r="W13" s="869">
        <v>1.5421627290111652</v>
      </c>
      <c r="X13" s="3048">
        <v>10</v>
      </c>
      <c r="Y13" s="1924">
        <v>0.65645256334708313</v>
      </c>
      <c r="Z13" s="869">
        <v>1.7179692801184379</v>
      </c>
      <c r="AA13" s="3048">
        <v>15</v>
      </c>
      <c r="AB13" s="1924">
        <v>0.93690476190476191</v>
      </c>
      <c r="AC13" s="869">
        <v>2.427364135463574</v>
      </c>
      <c r="AD13" s="3048">
        <v>45</v>
      </c>
      <c r="AE13" s="1924">
        <v>0.40473134054648818</v>
      </c>
      <c r="AF13" s="869">
        <v>6.8071062858552827</v>
      </c>
      <c r="AG13" s="3048">
        <v>650</v>
      </c>
      <c r="AH13" s="2009">
        <v>0.58725400519838067</v>
      </c>
      <c r="AI13" s="509"/>
      <c r="AJ13" s="509"/>
      <c r="AK13" s="509"/>
    </row>
    <row r="14" spans="1:37">
      <c r="A14" s="1342" t="s">
        <v>63</v>
      </c>
      <c r="B14" s="2246" t="s">
        <v>64</v>
      </c>
      <c r="C14" s="1925">
        <v>560</v>
      </c>
      <c r="D14" s="1924">
        <v>1.1555999917541075</v>
      </c>
      <c r="E14" s="869">
        <v>49.915852648638065</v>
      </c>
      <c r="F14" s="3048">
        <v>10</v>
      </c>
      <c r="G14" s="1924">
        <v>1.4935897435897436</v>
      </c>
      <c r="H14" s="869">
        <v>1.0373721093826525</v>
      </c>
      <c r="I14" s="3048">
        <v>290</v>
      </c>
      <c r="J14" s="1924">
        <v>0.79204926296286216</v>
      </c>
      <c r="K14" s="869">
        <v>25.884437637462938</v>
      </c>
      <c r="L14" s="3048">
        <v>5</v>
      </c>
      <c r="M14" s="1924">
        <v>0.43160690571049132</v>
      </c>
      <c r="N14" s="869">
        <v>0.57879130566414083</v>
      </c>
      <c r="O14" s="3048">
        <v>5</v>
      </c>
      <c r="P14" s="1924">
        <v>1.1764705882352942</v>
      </c>
      <c r="Q14" s="869">
        <v>0.35617926502408664</v>
      </c>
      <c r="R14" s="3048">
        <v>75</v>
      </c>
      <c r="S14" s="1924">
        <v>0.93753991569804573</v>
      </c>
      <c r="T14" s="869">
        <v>6.5358895131919903</v>
      </c>
      <c r="U14" s="3048">
        <v>5</v>
      </c>
      <c r="V14" s="1924">
        <v>0.90233545647558389</v>
      </c>
      <c r="W14" s="869">
        <v>0.37844046908809204</v>
      </c>
      <c r="X14" s="3048">
        <v>10</v>
      </c>
      <c r="Y14" s="1924">
        <v>0.50088391278727173</v>
      </c>
      <c r="Z14" s="869">
        <v>0.75688093817618407</v>
      </c>
      <c r="AA14" s="3048">
        <v>15</v>
      </c>
      <c r="AB14" s="1924">
        <v>0.95238095238095244</v>
      </c>
      <c r="AC14" s="869">
        <v>1.4247170600963466</v>
      </c>
      <c r="AD14" s="3048">
        <v>145</v>
      </c>
      <c r="AE14" s="1924">
        <v>1.3521914542453695</v>
      </c>
      <c r="AF14" s="869">
        <v>13.131439053275514</v>
      </c>
      <c r="AG14" s="3048">
        <v>1125</v>
      </c>
      <c r="AH14" s="2009">
        <v>1.0170622809480252</v>
      </c>
      <c r="AI14" s="509"/>
      <c r="AJ14" s="509"/>
      <c r="AK14" s="509"/>
    </row>
    <row r="15" spans="1:37">
      <c r="A15" s="1342" t="s">
        <v>65</v>
      </c>
      <c r="B15" s="2246" t="s">
        <v>66</v>
      </c>
      <c r="C15" s="1925">
        <v>795</v>
      </c>
      <c r="D15" s="1924">
        <v>1.6339648312684245</v>
      </c>
      <c r="E15" s="869">
        <v>51.911426644049598</v>
      </c>
      <c r="F15" s="3048">
        <v>25</v>
      </c>
      <c r="G15" s="1924">
        <v>3.1435897435897435</v>
      </c>
      <c r="H15" s="869">
        <v>1.6058996509198558</v>
      </c>
      <c r="I15" s="3048">
        <v>405</v>
      </c>
      <c r="J15" s="1924">
        <v>1.1096427890248222</v>
      </c>
      <c r="K15" s="869">
        <v>26.672211779653804</v>
      </c>
      <c r="L15" s="3048">
        <v>10</v>
      </c>
      <c r="M15" s="1924">
        <v>0.7689243027888446</v>
      </c>
      <c r="N15" s="869">
        <v>0.75841427233490744</v>
      </c>
      <c r="O15" s="3048">
        <v>15</v>
      </c>
      <c r="P15" s="1924">
        <v>4.2058823529411766</v>
      </c>
      <c r="Q15" s="869">
        <v>0.93655648483498932</v>
      </c>
      <c r="R15" s="3048">
        <v>50</v>
      </c>
      <c r="S15" s="1924">
        <v>0.62485630348703547</v>
      </c>
      <c r="T15" s="869">
        <v>3.2039400865823553</v>
      </c>
      <c r="U15" s="3048">
        <v>5</v>
      </c>
      <c r="V15" s="1924">
        <v>0.67940552016985145</v>
      </c>
      <c r="W15" s="869">
        <v>0.20957907352950811</v>
      </c>
      <c r="X15" s="3048">
        <v>85</v>
      </c>
      <c r="Y15" s="1924">
        <v>4.9133765468473776</v>
      </c>
      <c r="Z15" s="869">
        <v>5.4608447346532456</v>
      </c>
      <c r="AA15" s="3048">
        <v>25</v>
      </c>
      <c r="AB15" s="1924">
        <v>1.5476190476190477</v>
      </c>
      <c r="AC15" s="869">
        <v>1.7028299724272531</v>
      </c>
      <c r="AD15" s="3048">
        <v>115</v>
      </c>
      <c r="AE15" s="1924">
        <v>1.0553823583348614</v>
      </c>
      <c r="AF15" s="869">
        <v>7.5382973010144934</v>
      </c>
      <c r="AG15" s="3048">
        <v>1525</v>
      </c>
      <c r="AH15" s="2009">
        <v>1.3827964390186469</v>
      </c>
      <c r="AI15" s="509"/>
      <c r="AJ15" s="509"/>
      <c r="AK15" s="509"/>
    </row>
    <row r="16" spans="1:37">
      <c r="A16" s="1342" t="s">
        <v>67</v>
      </c>
      <c r="B16" s="2246" t="s">
        <v>68</v>
      </c>
      <c r="C16" s="1925">
        <v>12585</v>
      </c>
      <c r="D16" s="1924">
        <v>25.946216166072279</v>
      </c>
      <c r="E16" s="869">
        <v>48.761272866320212</v>
      </c>
      <c r="F16" s="3048">
        <v>125</v>
      </c>
      <c r="G16" s="1924">
        <v>16.025641025641026</v>
      </c>
      <c r="H16" s="869">
        <v>0.48427125698997131</v>
      </c>
      <c r="I16" s="3048">
        <v>9665</v>
      </c>
      <c r="J16" s="1924">
        <v>26.340508433012722</v>
      </c>
      <c r="K16" s="869">
        <v>37.452492989689283</v>
      </c>
      <c r="L16" s="3048">
        <v>400</v>
      </c>
      <c r="M16" s="1924">
        <v>26.560424966799467</v>
      </c>
      <c r="N16" s="869">
        <v>1.5496680223679082</v>
      </c>
      <c r="O16" s="3048">
        <v>45</v>
      </c>
      <c r="P16" s="1924">
        <v>13.529411764705882</v>
      </c>
      <c r="Q16" s="869">
        <v>0.17821182257230947</v>
      </c>
      <c r="R16" s="3048">
        <v>660</v>
      </c>
      <c r="S16" s="1924">
        <v>8.4301954272576314</v>
      </c>
      <c r="T16" s="869">
        <v>2.5569522369070485</v>
      </c>
      <c r="U16" s="3048">
        <v>110</v>
      </c>
      <c r="V16" s="1924">
        <v>22.929936305732486</v>
      </c>
      <c r="W16" s="869">
        <v>0.41841036603933524</v>
      </c>
      <c r="X16" s="3048">
        <v>370</v>
      </c>
      <c r="Y16" s="1924">
        <v>21.8326458456099</v>
      </c>
      <c r="Z16" s="869">
        <v>1.4353800057182751</v>
      </c>
      <c r="AA16" s="3048">
        <v>365</v>
      </c>
      <c r="AB16" s="1924">
        <v>21.75595238095238</v>
      </c>
      <c r="AC16" s="869">
        <v>1.4160091554386762</v>
      </c>
      <c r="AD16" s="3048">
        <v>1485</v>
      </c>
      <c r="AE16" s="1924">
        <v>13.602604071153493</v>
      </c>
      <c r="AF16" s="869">
        <v>5.7473312779569792</v>
      </c>
      <c r="AG16" s="3048">
        <v>25810</v>
      </c>
      <c r="AH16" s="2009">
        <v>23.376393555456939</v>
      </c>
      <c r="AI16" s="509"/>
      <c r="AJ16" s="509"/>
      <c r="AK16" s="509"/>
    </row>
    <row r="17" spans="1:37">
      <c r="A17" s="1342" t="s">
        <v>69</v>
      </c>
      <c r="B17" s="2246" t="s">
        <v>70</v>
      </c>
      <c r="C17" s="1919">
        <v>25</v>
      </c>
      <c r="D17" s="1917">
        <v>5.3639530808715905E-2</v>
      </c>
      <c r="E17" s="1916">
        <v>70.860566448801748</v>
      </c>
      <c r="F17" s="3873">
        <v>0</v>
      </c>
      <c r="G17" s="1917">
        <v>3.4615384615384617E-2</v>
      </c>
      <c r="H17" s="1916">
        <v>0.73529411764705888</v>
      </c>
      <c r="I17" s="3873">
        <v>10</v>
      </c>
      <c r="J17" s="1917">
        <v>2.4222773221438107E-2</v>
      </c>
      <c r="K17" s="1916">
        <v>24.210239651416124</v>
      </c>
      <c r="L17" s="3873">
        <v>0</v>
      </c>
      <c r="M17" s="1917">
        <v>0</v>
      </c>
      <c r="N17" s="1916">
        <v>0</v>
      </c>
      <c r="O17" s="3873">
        <v>0</v>
      </c>
      <c r="P17" s="1917">
        <v>0</v>
      </c>
      <c r="Q17" s="1916">
        <v>0</v>
      </c>
      <c r="R17" s="3873">
        <v>0</v>
      </c>
      <c r="S17" s="1917">
        <v>0</v>
      </c>
      <c r="T17" s="1916">
        <v>0</v>
      </c>
      <c r="U17" s="3873">
        <v>0</v>
      </c>
      <c r="V17" s="1917">
        <v>0</v>
      </c>
      <c r="W17" s="1916">
        <v>0</v>
      </c>
      <c r="X17" s="3873">
        <v>0</v>
      </c>
      <c r="Y17" s="1917">
        <v>0</v>
      </c>
      <c r="Z17" s="1916">
        <v>0</v>
      </c>
      <c r="AA17" s="3873">
        <v>0</v>
      </c>
      <c r="AB17" s="1917">
        <v>0</v>
      </c>
      <c r="AC17" s="1916">
        <v>0</v>
      </c>
      <c r="AD17" s="3873">
        <v>0</v>
      </c>
      <c r="AE17" s="1917">
        <v>1.4120667522464698E-2</v>
      </c>
      <c r="AF17" s="1916">
        <v>4.1938997821350767</v>
      </c>
      <c r="AG17" s="3873">
        <v>35</v>
      </c>
      <c r="AH17" s="2002">
        <v>3.3255146306342201E-2</v>
      </c>
      <c r="AI17" s="509"/>
      <c r="AJ17" s="509"/>
      <c r="AK17" s="509"/>
    </row>
    <row r="18" spans="1:37" ht="16.2" thickBot="1">
      <c r="A18" s="929" t="s">
        <v>71</v>
      </c>
      <c r="B18" s="2750" t="s">
        <v>72</v>
      </c>
      <c r="C18" s="3872">
        <v>22065</v>
      </c>
      <c r="D18" s="3871">
        <v>45.489579253334433</v>
      </c>
      <c r="E18" s="3870">
        <v>50.020163077246004</v>
      </c>
      <c r="F18" s="3869">
        <v>255</v>
      </c>
      <c r="G18" s="3871">
        <v>32.987179487179489</v>
      </c>
      <c r="H18" s="3870">
        <v>0.58324449414250712</v>
      </c>
      <c r="I18" s="3869">
        <v>14515</v>
      </c>
      <c r="J18" s="3871">
        <v>39.548023214626305</v>
      </c>
      <c r="K18" s="3870">
        <v>32.901336475403426</v>
      </c>
      <c r="L18" s="3869">
        <v>735</v>
      </c>
      <c r="M18" s="3871">
        <v>48.737051792828687</v>
      </c>
      <c r="N18" s="3870">
        <v>1.6637768900533125</v>
      </c>
      <c r="O18" s="3869">
        <v>90</v>
      </c>
      <c r="P18" s="3871">
        <v>26.885294117647057</v>
      </c>
      <c r="Q18" s="3870">
        <v>0.20720707038308031</v>
      </c>
      <c r="R18" s="3869">
        <v>1725</v>
      </c>
      <c r="S18" s="3871">
        <v>22.029505683995403</v>
      </c>
      <c r="T18" s="3870">
        <v>3.9095062052181913</v>
      </c>
      <c r="U18" s="3869">
        <v>200</v>
      </c>
      <c r="V18" s="3871">
        <v>42.133757961783438</v>
      </c>
      <c r="W18" s="3870">
        <v>0.44984403366723874</v>
      </c>
      <c r="X18" s="3869">
        <v>640</v>
      </c>
      <c r="Y18" s="3871">
        <v>37.65055981143194</v>
      </c>
      <c r="Z18" s="3870">
        <v>1.4483187121743957</v>
      </c>
      <c r="AA18" s="3869">
        <v>710</v>
      </c>
      <c r="AB18" s="3871">
        <v>42.394047619047619</v>
      </c>
      <c r="AC18" s="3870">
        <v>1.6144515881001802</v>
      </c>
      <c r="AD18" s="3869">
        <v>3175</v>
      </c>
      <c r="AE18" s="3871">
        <v>29.133046029708414</v>
      </c>
      <c r="AF18" s="3870">
        <v>7.2021514536116618</v>
      </c>
      <c r="AG18" s="3869">
        <v>44115</v>
      </c>
      <c r="AH18" s="3868">
        <v>39.952625906773299</v>
      </c>
      <c r="AI18" s="509"/>
      <c r="AJ18" s="509"/>
      <c r="AK18" s="509"/>
    </row>
    <row r="19" spans="1:37" ht="15.6" thickTop="1">
      <c r="A19" s="3889" t="s">
        <v>87</v>
      </c>
      <c r="B19" s="3889"/>
      <c r="C19" s="3876"/>
      <c r="E19" s="3875"/>
      <c r="H19" s="3875"/>
      <c r="K19" s="3875"/>
      <c r="N19" s="3875"/>
      <c r="Q19" s="3875"/>
      <c r="T19" s="3875"/>
      <c r="W19" s="3875"/>
      <c r="Z19" s="3875"/>
      <c r="AC19" s="3875"/>
      <c r="AF19" s="3875"/>
      <c r="AH19" s="2016"/>
      <c r="AI19" s="509"/>
      <c r="AJ19" s="509"/>
      <c r="AK19" s="509"/>
    </row>
    <row r="20" spans="1:37">
      <c r="A20" s="1342" t="s">
        <v>73</v>
      </c>
      <c r="B20" s="1337" t="s">
        <v>148</v>
      </c>
      <c r="C20" s="1925">
        <v>4435</v>
      </c>
      <c r="D20" s="1924">
        <v>9.1460347564369489</v>
      </c>
      <c r="E20" s="869">
        <v>25.024281728971907</v>
      </c>
      <c r="F20" s="3048">
        <v>100</v>
      </c>
      <c r="G20" s="1924">
        <v>12.86153846153846</v>
      </c>
      <c r="H20" s="869">
        <v>0.56584042984018612</v>
      </c>
      <c r="I20" s="3048">
        <v>7160</v>
      </c>
      <c r="J20" s="1924">
        <v>19.510095092776762</v>
      </c>
      <c r="K20" s="869">
        <v>40.387199101153001</v>
      </c>
      <c r="L20" s="3048">
        <v>305</v>
      </c>
      <c r="M20" s="1924">
        <v>20.35790172642762</v>
      </c>
      <c r="N20" s="869">
        <v>1.7292764890819643</v>
      </c>
      <c r="O20" s="3048">
        <v>15</v>
      </c>
      <c r="P20" s="1924">
        <v>4.1764705882352944</v>
      </c>
      <c r="Q20" s="869">
        <v>8.009304329875043E-2</v>
      </c>
      <c r="R20" s="3048">
        <v>3130</v>
      </c>
      <c r="S20" s="1924">
        <v>39.963852343849787</v>
      </c>
      <c r="T20" s="869">
        <v>17.64737401984728</v>
      </c>
      <c r="U20" s="3048">
        <v>95</v>
      </c>
      <c r="V20" s="1924">
        <v>20.382165605095544</v>
      </c>
      <c r="W20" s="869">
        <v>0.54147409554084802</v>
      </c>
      <c r="X20" s="3048">
        <v>150</v>
      </c>
      <c r="Y20" s="1924">
        <v>8.8296994696523274</v>
      </c>
      <c r="Z20" s="869">
        <v>0.84515081745667364</v>
      </c>
      <c r="AA20" s="3048">
        <v>275</v>
      </c>
      <c r="AB20" s="1924">
        <v>16.456547619047619</v>
      </c>
      <c r="AC20" s="869">
        <v>1.5593889916060235</v>
      </c>
      <c r="AD20" s="3048">
        <v>2060</v>
      </c>
      <c r="AE20" s="1924">
        <v>18.889968824500276</v>
      </c>
      <c r="AF20" s="869">
        <v>11.619921283203359</v>
      </c>
      <c r="AG20" s="3048">
        <v>17730</v>
      </c>
      <c r="AH20" s="2009">
        <v>16.056457674856684</v>
      </c>
      <c r="AI20" s="509"/>
      <c r="AJ20" s="509"/>
      <c r="AK20" s="509"/>
    </row>
    <row r="21" spans="1:37">
      <c r="A21" s="1342" t="s">
        <v>74</v>
      </c>
      <c r="B21" s="1337" t="s">
        <v>149</v>
      </c>
      <c r="C21" s="1925">
        <v>5615</v>
      </c>
      <c r="D21" s="1924">
        <v>11.573295677090849</v>
      </c>
      <c r="E21" s="869">
        <v>46.405798730680402</v>
      </c>
      <c r="F21" s="3048">
        <v>130</v>
      </c>
      <c r="G21" s="1924">
        <v>16.644871794871797</v>
      </c>
      <c r="H21" s="869">
        <v>1.0731685543345828</v>
      </c>
      <c r="I21" s="3048">
        <v>3510</v>
      </c>
      <c r="J21" s="1924">
        <v>9.5578758071987142</v>
      </c>
      <c r="K21" s="869">
        <v>28.995604166701106</v>
      </c>
      <c r="L21" s="3048">
        <v>120</v>
      </c>
      <c r="M21" s="1924">
        <v>8.1228419654714479</v>
      </c>
      <c r="N21" s="869">
        <v>1.0111739139778901</v>
      </c>
      <c r="O21" s="3048">
        <v>90</v>
      </c>
      <c r="P21" s="1924">
        <v>27.008823529411764</v>
      </c>
      <c r="Q21" s="869">
        <v>0.75906237652734132</v>
      </c>
      <c r="R21" s="3048">
        <v>385</v>
      </c>
      <c r="S21" s="1924">
        <v>4.9388555371056331</v>
      </c>
      <c r="T21" s="869">
        <v>3.1961378165652992</v>
      </c>
      <c r="U21" s="3048">
        <v>30</v>
      </c>
      <c r="V21" s="1924">
        <v>5.8386411889596603</v>
      </c>
      <c r="W21" s="869">
        <v>0.227313681307872</v>
      </c>
      <c r="X21" s="3048">
        <v>315</v>
      </c>
      <c r="Y21" s="1924">
        <v>18.526222746022391</v>
      </c>
      <c r="Z21" s="869">
        <v>2.5987326642320681</v>
      </c>
      <c r="AA21" s="3048">
        <v>195</v>
      </c>
      <c r="AB21" s="1924">
        <v>11.739880952380952</v>
      </c>
      <c r="AC21" s="869">
        <v>1.630293722340058</v>
      </c>
      <c r="AD21" s="3048">
        <v>1705</v>
      </c>
      <c r="AE21" s="1924">
        <v>15.643865761965889</v>
      </c>
      <c r="AF21" s="869">
        <v>14.10270610738133</v>
      </c>
      <c r="AG21" s="3048">
        <v>12100</v>
      </c>
      <c r="AH21" s="2009">
        <v>10.956283791738739</v>
      </c>
      <c r="AI21" s="509"/>
      <c r="AJ21" s="509"/>
      <c r="AK21" s="509"/>
    </row>
    <row r="22" spans="1:37">
      <c r="A22" s="1342" t="s">
        <v>75</v>
      </c>
      <c r="B22" s="1337" t="s">
        <v>150</v>
      </c>
      <c r="C22" s="1925">
        <v>170</v>
      </c>
      <c r="D22" s="1924">
        <v>0.35218206930672663</v>
      </c>
      <c r="E22" s="869">
        <v>45.576779425888382</v>
      </c>
      <c r="F22" s="3048">
        <v>5</v>
      </c>
      <c r="G22" s="1924">
        <v>0.37564102564102569</v>
      </c>
      <c r="H22" s="869">
        <v>0.78166684452032875</v>
      </c>
      <c r="I22" s="3048">
        <v>120</v>
      </c>
      <c r="J22" s="1924">
        <v>0.32612190403531238</v>
      </c>
      <c r="K22" s="869">
        <v>31.930957208408923</v>
      </c>
      <c r="L22" s="3048">
        <v>5</v>
      </c>
      <c r="M22" s="1924">
        <v>0.19920318725099601</v>
      </c>
      <c r="N22" s="869">
        <v>0.80034147903105324</v>
      </c>
      <c r="O22" s="3048">
        <v>0</v>
      </c>
      <c r="P22" s="1924">
        <v>0.1764705882352941</v>
      </c>
      <c r="Q22" s="869">
        <v>0.16006829580621065</v>
      </c>
      <c r="R22" s="3048">
        <v>20</v>
      </c>
      <c r="S22" s="1924">
        <v>0.25801507216758207</v>
      </c>
      <c r="T22" s="869">
        <v>5.3889659588090923</v>
      </c>
      <c r="U22" s="3048">
        <v>0</v>
      </c>
      <c r="V22" s="1924">
        <v>0.21231422505307856</v>
      </c>
      <c r="W22" s="869">
        <v>0.26678049301035112</v>
      </c>
      <c r="X22" s="3048">
        <v>5</v>
      </c>
      <c r="Y22" s="1924">
        <v>0.29463759575721865</v>
      </c>
      <c r="Z22" s="869">
        <v>1.3339024650517555</v>
      </c>
      <c r="AA22" s="3048">
        <v>5</v>
      </c>
      <c r="AB22" s="1924">
        <v>0.42797619047619051</v>
      </c>
      <c r="AC22" s="869">
        <v>1.9181517447444243</v>
      </c>
      <c r="AD22" s="3048">
        <v>45</v>
      </c>
      <c r="AE22" s="1924">
        <v>0.40702365670273238</v>
      </c>
      <c r="AF22" s="869">
        <v>11.842386084729485</v>
      </c>
      <c r="AG22" s="3048">
        <v>375</v>
      </c>
      <c r="AH22" s="2009">
        <v>0.33947056213151727</v>
      </c>
      <c r="AI22" s="509"/>
      <c r="AJ22" s="509"/>
      <c r="AK22" s="509"/>
    </row>
    <row r="23" spans="1:37">
      <c r="A23" s="1342" t="s">
        <v>76</v>
      </c>
      <c r="B23" s="1337" t="s">
        <v>151</v>
      </c>
      <c r="C23" s="1925">
        <v>2075</v>
      </c>
      <c r="D23" s="1924">
        <v>4.2811437052918011</v>
      </c>
      <c r="E23" s="869">
        <v>58.528240522846339</v>
      </c>
      <c r="F23" s="3048">
        <v>50</v>
      </c>
      <c r="G23" s="1924">
        <v>6.4871794871794872</v>
      </c>
      <c r="H23" s="869">
        <v>1.4260470595529653</v>
      </c>
      <c r="I23" s="3048">
        <v>745</v>
      </c>
      <c r="J23" s="1924">
        <v>2.0232418735184323</v>
      </c>
      <c r="K23" s="869">
        <v>20.927099685198701</v>
      </c>
      <c r="L23" s="3048">
        <v>35</v>
      </c>
      <c r="M23" s="1924">
        <v>2.4667994687915007</v>
      </c>
      <c r="N23" s="869">
        <v>1.0469890960947166</v>
      </c>
      <c r="O23" s="3048">
        <v>30</v>
      </c>
      <c r="P23" s="1924">
        <v>8.4264705882352935</v>
      </c>
      <c r="Q23" s="869">
        <v>0.80743573628838838</v>
      </c>
      <c r="R23" s="3048">
        <v>60</v>
      </c>
      <c r="S23" s="1924">
        <v>0.79192744922723202</v>
      </c>
      <c r="T23" s="869">
        <v>1.74733038917557</v>
      </c>
      <c r="U23" s="3048">
        <v>5</v>
      </c>
      <c r="V23" s="1924">
        <v>0.67940552016985145</v>
      </c>
      <c r="W23" s="869">
        <v>9.0184794280029429E-2</v>
      </c>
      <c r="X23" s="3048">
        <v>130</v>
      </c>
      <c r="Y23" s="1924">
        <v>7.727165586328816</v>
      </c>
      <c r="Z23" s="869">
        <v>3.6956037731063303</v>
      </c>
      <c r="AA23" s="3048">
        <v>60</v>
      </c>
      <c r="AB23" s="1924">
        <v>3.6452380952380952</v>
      </c>
      <c r="AC23" s="869">
        <v>1.7259115005340633</v>
      </c>
      <c r="AD23" s="3048">
        <v>355</v>
      </c>
      <c r="AE23" s="1924">
        <v>3.255180634513112</v>
      </c>
      <c r="AF23" s="869">
        <v>10.00515744292289</v>
      </c>
      <c r="AG23" s="3048">
        <v>3550</v>
      </c>
      <c r="AH23" s="2009">
        <v>3.2134596400981708</v>
      </c>
      <c r="AI23" s="509"/>
      <c r="AJ23" s="509"/>
      <c r="AK23" s="509"/>
    </row>
    <row r="24" spans="1:37">
      <c r="A24" s="1342" t="s">
        <v>77</v>
      </c>
      <c r="B24" s="1337" t="s">
        <v>152</v>
      </c>
      <c r="C24" s="1925">
        <v>2665</v>
      </c>
      <c r="D24" s="1924">
        <v>5.494877239275187</v>
      </c>
      <c r="E24" s="869">
        <v>34.210661416473933</v>
      </c>
      <c r="F24" s="3048">
        <v>50</v>
      </c>
      <c r="G24" s="1924">
        <v>6.7102564102564113</v>
      </c>
      <c r="H24" s="869">
        <v>0.67176113334342979</v>
      </c>
      <c r="I24" s="3048">
        <v>3155</v>
      </c>
      <c r="J24" s="1924">
        <v>8.5950355576142332</v>
      </c>
      <c r="K24" s="869">
        <v>40.486173323099898</v>
      </c>
      <c r="L24" s="3048">
        <v>105</v>
      </c>
      <c r="M24" s="1924">
        <v>7.1049136786188587</v>
      </c>
      <c r="N24" s="869">
        <v>1.3732984575419751</v>
      </c>
      <c r="O24" s="3048">
        <v>15</v>
      </c>
      <c r="P24" s="1924">
        <v>3.6764705882352944</v>
      </c>
      <c r="Q24" s="869">
        <v>0.16043206279695973</v>
      </c>
      <c r="R24" s="3048">
        <v>850</v>
      </c>
      <c r="S24" s="1924">
        <v>10.86558947502874</v>
      </c>
      <c r="T24" s="869">
        <v>10.917940925064109</v>
      </c>
      <c r="U24" s="3048">
        <v>25</v>
      </c>
      <c r="V24" s="1924">
        <v>5.4140127388535033</v>
      </c>
      <c r="W24" s="869">
        <v>0.32728140810579787</v>
      </c>
      <c r="X24" s="3048">
        <v>120</v>
      </c>
      <c r="Y24" s="1924">
        <v>6.9534472598703605</v>
      </c>
      <c r="Z24" s="869">
        <v>1.5144786728033</v>
      </c>
      <c r="AA24" s="3048">
        <v>120</v>
      </c>
      <c r="AB24" s="1924">
        <v>7.2785714285714285</v>
      </c>
      <c r="AC24" s="869">
        <v>1.569410611104979</v>
      </c>
      <c r="AD24" s="3048">
        <v>685</v>
      </c>
      <c r="AE24" s="1924">
        <v>6.2644415917843395</v>
      </c>
      <c r="AF24" s="869">
        <v>8.7685748242306314</v>
      </c>
      <c r="AG24" s="3048">
        <v>7790</v>
      </c>
      <c r="AH24" s="2009">
        <v>7.0562683958376731</v>
      </c>
      <c r="AI24" s="509"/>
      <c r="AJ24" s="509"/>
      <c r="AK24" s="509"/>
    </row>
    <row r="25" spans="1:37">
      <c r="A25" s="1342" t="s">
        <v>147</v>
      </c>
      <c r="B25" s="1337" t="s">
        <v>153</v>
      </c>
      <c r="C25" s="1925">
        <v>35</v>
      </c>
      <c r="D25" s="1924">
        <v>7.2605083592735375E-2</v>
      </c>
      <c r="E25" s="869">
        <v>56.406149903907753</v>
      </c>
      <c r="F25" s="3048">
        <v>0</v>
      </c>
      <c r="G25" s="1924">
        <v>0.15128205128205127</v>
      </c>
      <c r="H25" s="869">
        <v>1.8898142216527865</v>
      </c>
      <c r="I25" s="3048">
        <v>10</v>
      </c>
      <c r="J25" s="1924">
        <v>2.5666875561973789E-2</v>
      </c>
      <c r="K25" s="869">
        <v>15.086483023702755</v>
      </c>
      <c r="L25" s="3048">
        <v>0</v>
      </c>
      <c r="M25" s="1924">
        <v>2.2576361221779549E-2</v>
      </c>
      <c r="N25" s="869">
        <v>0.54452274183215899</v>
      </c>
      <c r="O25" s="3048">
        <v>0</v>
      </c>
      <c r="P25" s="1924">
        <v>0.1</v>
      </c>
      <c r="Q25" s="869">
        <v>0.54452274183215899</v>
      </c>
      <c r="R25" s="3048">
        <v>0</v>
      </c>
      <c r="S25" s="1924">
        <v>4.3428279473751441E-3</v>
      </c>
      <c r="T25" s="869">
        <v>0.54452274183215899</v>
      </c>
      <c r="U25" s="3048">
        <v>0</v>
      </c>
      <c r="V25" s="1924">
        <v>0</v>
      </c>
      <c r="W25" s="869">
        <v>0</v>
      </c>
      <c r="X25" s="3048">
        <v>5</v>
      </c>
      <c r="Y25" s="1924">
        <v>0.18738951090159103</v>
      </c>
      <c r="Z25" s="869">
        <v>5.0928891736066628</v>
      </c>
      <c r="AA25" s="3048">
        <v>5</v>
      </c>
      <c r="AB25" s="1924">
        <v>0.17976190476190476</v>
      </c>
      <c r="AC25" s="869">
        <v>4.8366431774503527</v>
      </c>
      <c r="AD25" s="3048">
        <v>10</v>
      </c>
      <c r="AE25" s="1924">
        <v>8.6191087474784531E-2</v>
      </c>
      <c r="AF25" s="869">
        <v>15.054452274183216</v>
      </c>
      <c r="AG25" s="3048">
        <v>60</v>
      </c>
      <c r="AH25" s="2009">
        <v>5.6548238980610233E-2</v>
      </c>
      <c r="AI25" s="509"/>
      <c r="AJ25" s="509"/>
      <c r="AK25" s="509"/>
    </row>
    <row r="26" spans="1:37">
      <c r="A26" s="1342" t="s">
        <v>78</v>
      </c>
      <c r="B26" s="1337" t="s">
        <v>154</v>
      </c>
      <c r="C26" s="1925">
        <v>505</v>
      </c>
      <c r="D26" s="1924">
        <v>1.0447958110866025</v>
      </c>
      <c r="E26" s="869">
        <v>31.966949446529373</v>
      </c>
      <c r="F26" s="3048">
        <v>15</v>
      </c>
      <c r="G26" s="1924">
        <v>1.8269230769230771</v>
      </c>
      <c r="H26" s="869">
        <v>0.89879844839004697</v>
      </c>
      <c r="I26" s="3048">
        <v>835</v>
      </c>
      <c r="J26" s="1924">
        <v>2.2769951772431267</v>
      </c>
      <c r="K26" s="869">
        <v>52.709325428111889</v>
      </c>
      <c r="L26" s="3048">
        <v>5</v>
      </c>
      <c r="M26" s="1924">
        <v>0.25232403718459495</v>
      </c>
      <c r="N26" s="869">
        <v>0.23967958623734584</v>
      </c>
      <c r="O26" s="3048">
        <v>15</v>
      </c>
      <c r="P26" s="1924">
        <v>3.8823529411764701</v>
      </c>
      <c r="Q26" s="869">
        <v>0.83257119429814874</v>
      </c>
      <c r="R26" s="3048">
        <v>30</v>
      </c>
      <c r="S26" s="1924">
        <v>0.39979563162600584</v>
      </c>
      <c r="T26" s="869">
        <v>1.9742029076918226</v>
      </c>
      <c r="U26" s="3048">
        <v>0</v>
      </c>
      <c r="V26" s="1924">
        <v>9.5541401273885357E-2</v>
      </c>
      <c r="W26" s="869">
        <v>2.8383108896527797E-2</v>
      </c>
      <c r="X26" s="3048">
        <v>35</v>
      </c>
      <c r="Y26" s="1924">
        <v>2.0989982321744254</v>
      </c>
      <c r="Z26" s="869">
        <v>2.2466807530984894</v>
      </c>
      <c r="AA26" s="3048">
        <v>20</v>
      </c>
      <c r="AB26" s="1924">
        <v>1.224404761904762</v>
      </c>
      <c r="AC26" s="869">
        <v>1.2974234444479487</v>
      </c>
      <c r="AD26" s="3048">
        <v>125</v>
      </c>
      <c r="AE26" s="1924">
        <v>1.134788189987163</v>
      </c>
      <c r="AF26" s="869">
        <v>7.8059856822984015</v>
      </c>
      <c r="AG26" s="3048">
        <v>1585</v>
      </c>
      <c r="AH26" s="2009">
        <v>1.4358489028156385</v>
      </c>
      <c r="AI26" s="509"/>
      <c r="AJ26" s="509"/>
      <c r="AK26" s="509"/>
    </row>
    <row r="27" spans="1:37">
      <c r="A27" s="1342" t="s">
        <v>79</v>
      </c>
      <c r="B27" s="1337" t="s">
        <v>155</v>
      </c>
      <c r="C27" s="1925">
        <v>2105</v>
      </c>
      <c r="D27" s="1924">
        <v>4.3344327856686391</v>
      </c>
      <c r="E27" s="869">
        <v>45.799479836022016</v>
      </c>
      <c r="F27" s="3048">
        <v>100</v>
      </c>
      <c r="G27" s="1924">
        <v>12.757692307692309</v>
      </c>
      <c r="H27" s="869">
        <v>2.1675677324074361</v>
      </c>
      <c r="I27" s="3048">
        <v>990</v>
      </c>
      <c r="J27" s="1924">
        <v>2.7025966594915669</v>
      </c>
      <c r="K27" s="869">
        <v>21.605537960207894</v>
      </c>
      <c r="L27" s="3048">
        <v>55</v>
      </c>
      <c r="M27" s="1924">
        <v>3.7609561752988045</v>
      </c>
      <c r="N27" s="869">
        <v>1.2337557668933492</v>
      </c>
      <c r="O27" s="3048">
        <v>20</v>
      </c>
      <c r="P27" s="1924">
        <v>5.9617647058823522</v>
      </c>
      <c r="Q27" s="869">
        <v>0.44152947378051177</v>
      </c>
      <c r="R27" s="3048">
        <v>490</v>
      </c>
      <c r="S27" s="1924">
        <v>6.2371950440669313</v>
      </c>
      <c r="T27" s="869">
        <v>10.636569183116018</v>
      </c>
      <c r="U27" s="3048">
        <v>10</v>
      </c>
      <c r="V27" s="1924">
        <v>1.7834394904458599</v>
      </c>
      <c r="W27" s="869">
        <v>0.1829722535646916</v>
      </c>
      <c r="X27" s="3048">
        <v>75</v>
      </c>
      <c r="Y27" s="1924">
        <v>4.3700648202710664</v>
      </c>
      <c r="Z27" s="869">
        <v>1.6153836100425627</v>
      </c>
      <c r="AA27" s="3048">
        <v>80</v>
      </c>
      <c r="AB27" s="1924">
        <v>4.6380952380952385</v>
      </c>
      <c r="AC27" s="869">
        <v>1.6972854759239011</v>
      </c>
      <c r="AD27" s="3048">
        <v>670</v>
      </c>
      <c r="AE27" s="1924">
        <v>6.1542270309921143</v>
      </c>
      <c r="AF27" s="869">
        <v>14.619918708041629</v>
      </c>
      <c r="AG27" s="3048">
        <v>4590</v>
      </c>
      <c r="AH27" s="2009">
        <v>4.1576721397585565</v>
      </c>
      <c r="AI27" s="509"/>
      <c r="AJ27" s="509"/>
      <c r="AK27" s="509"/>
    </row>
    <row r="28" spans="1:37">
      <c r="A28" s="746" t="s">
        <v>80</v>
      </c>
      <c r="B28" s="1337" t="s">
        <v>81</v>
      </c>
      <c r="C28" s="1925">
        <v>3735</v>
      </c>
      <c r="D28" s="1924">
        <v>7.700055659774474</v>
      </c>
      <c r="E28" s="869">
        <v>52.266131582556028</v>
      </c>
      <c r="F28" s="3048">
        <v>30</v>
      </c>
      <c r="G28" s="1924">
        <v>3.7384615384615385</v>
      </c>
      <c r="H28" s="869">
        <v>0.40802961992796516</v>
      </c>
      <c r="I28" s="3048">
        <v>1865</v>
      </c>
      <c r="J28" s="1924">
        <v>5.083104002615733</v>
      </c>
      <c r="K28" s="869">
        <v>26.104240653519046</v>
      </c>
      <c r="L28" s="3048">
        <v>75</v>
      </c>
      <c r="M28" s="1924">
        <v>4.8472775564409032</v>
      </c>
      <c r="N28" s="869">
        <v>1.0214733283519017</v>
      </c>
      <c r="O28" s="3048">
        <v>45</v>
      </c>
      <c r="P28" s="1924">
        <v>13.529411764705882</v>
      </c>
      <c r="Q28" s="869">
        <v>0.64366812471489698</v>
      </c>
      <c r="R28" s="3048">
        <v>475</v>
      </c>
      <c r="S28" s="1924">
        <v>6.0855792566100391</v>
      </c>
      <c r="T28" s="869">
        <v>6.6667226378079469</v>
      </c>
      <c r="U28" s="3048">
        <v>60</v>
      </c>
      <c r="V28" s="1924">
        <v>13.163481953290871</v>
      </c>
      <c r="W28" s="869">
        <v>0.86755268983312217</v>
      </c>
      <c r="X28" s="3048">
        <v>85</v>
      </c>
      <c r="Y28" s="1924">
        <v>5.0383028874484381</v>
      </c>
      <c r="Z28" s="869">
        <v>1.1963831448505151</v>
      </c>
      <c r="AA28" s="3048">
        <v>80</v>
      </c>
      <c r="AB28" s="1924">
        <v>4.628571428571429</v>
      </c>
      <c r="AC28" s="869">
        <v>1.0880789864745739</v>
      </c>
      <c r="AD28" s="3048">
        <v>695</v>
      </c>
      <c r="AE28" s="1924">
        <v>6.3809829451677968</v>
      </c>
      <c r="AF28" s="869">
        <v>9.7377192319640002</v>
      </c>
      <c r="AG28" s="3048">
        <v>7145</v>
      </c>
      <c r="AH28" s="2009">
        <v>6.4722013421603162</v>
      </c>
      <c r="AI28" s="509"/>
      <c r="AJ28" s="509"/>
      <c r="AK28" s="509"/>
    </row>
    <row r="29" spans="1:37">
      <c r="A29" s="2761" t="s">
        <v>82</v>
      </c>
      <c r="B29" s="3888" t="s">
        <v>83</v>
      </c>
      <c r="C29" s="1919">
        <v>5100</v>
      </c>
      <c r="D29" s="1917">
        <v>10.510997959141601</v>
      </c>
      <c r="E29" s="1916">
        <v>44.817938496833428</v>
      </c>
      <c r="F29" s="3873">
        <v>45</v>
      </c>
      <c r="G29" s="1917">
        <v>5.4589743589743591</v>
      </c>
      <c r="H29" s="1916">
        <v>0.37427537983501291</v>
      </c>
      <c r="I29" s="3873">
        <v>3800</v>
      </c>
      <c r="J29" s="1917">
        <v>10.351243835317838</v>
      </c>
      <c r="K29" s="1916">
        <v>33.393046283396252</v>
      </c>
      <c r="L29" s="3873">
        <v>60</v>
      </c>
      <c r="M29" s="1917">
        <v>4.1281540504648078</v>
      </c>
      <c r="N29" s="1916">
        <v>0.54647018234717604</v>
      </c>
      <c r="O29" s="3873">
        <v>20</v>
      </c>
      <c r="P29" s="1917">
        <v>6.1764705882352944</v>
      </c>
      <c r="Q29" s="1916">
        <v>0.18458860912483024</v>
      </c>
      <c r="R29" s="3873">
        <v>660</v>
      </c>
      <c r="S29" s="1917">
        <v>8.4253416783752719</v>
      </c>
      <c r="T29" s="1916">
        <v>5.7980161119485967</v>
      </c>
      <c r="U29" s="3873">
        <v>50</v>
      </c>
      <c r="V29" s="1917">
        <v>10.297239915074311</v>
      </c>
      <c r="W29" s="1916">
        <v>0.4263117877406794</v>
      </c>
      <c r="X29" s="3873">
        <v>140</v>
      </c>
      <c r="Y29" s="1917">
        <v>8.3235120801414268</v>
      </c>
      <c r="Z29" s="1916">
        <v>1.2415781447086798</v>
      </c>
      <c r="AA29" s="3873">
        <v>125</v>
      </c>
      <c r="AB29" s="1917">
        <v>7.386904761904761</v>
      </c>
      <c r="AC29" s="1916">
        <v>1.0908307805900681</v>
      </c>
      <c r="AD29" s="3873">
        <v>1380</v>
      </c>
      <c r="AE29" s="1917">
        <v>12.650284247203375</v>
      </c>
      <c r="AF29" s="1916">
        <v>12.126944223475277</v>
      </c>
      <c r="AG29" s="3873">
        <v>11375</v>
      </c>
      <c r="AH29" s="2002">
        <v>10.303163404848803</v>
      </c>
      <c r="AI29" s="509"/>
      <c r="AJ29" s="509"/>
      <c r="AK29" s="509"/>
    </row>
    <row r="30" spans="1:37" ht="16.2" thickBot="1">
      <c r="A30" s="929" t="s">
        <v>84</v>
      </c>
      <c r="B30" s="2750" t="s">
        <v>85</v>
      </c>
      <c r="C30" s="3872">
        <v>26440</v>
      </c>
      <c r="D30" s="3871">
        <v>54.510420746665567</v>
      </c>
      <c r="E30" s="3870">
        <v>39.880815115775576</v>
      </c>
      <c r="F30" s="3869">
        <v>525</v>
      </c>
      <c r="G30" s="3871">
        <v>67.012820512820511</v>
      </c>
      <c r="H30" s="3870">
        <v>0.78834200982117009</v>
      </c>
      <c r="I30" s="3869">
        <v>22185</v>
      </c>
      <c r="J30" s="3871">
        <v>60.451976785373695</v>
      </c>
      <c r="K30" s="3870">
        <v>33.461898285933025</v>
      </c>
      <c r="L30" s="3869">
        <v>770</v>
      </c>
      <c r="M30" s="3871">
        <v>51.262948207171313</v>
      </c>
      <c r="N30" s="3870">
        <v>1.1643692336371525</v>
      </c>
      <c r="O30" s="3869">
        <v>250</v>
      </c>
      <c r="P30" s="3871">
        <v>73.114705882352936</v>
      </c>
      <c r="Q30" s="3870">
        <v>0.37492622961822197</v>
      </c>
      <c r="R30" s="3869">
        <v>6105</v>
      </c>
      <c r="S30" s="3871">
        <v>77.970494316004604</v>
      </c>
      <c r="T30" s="3870">
        <v>9.2065888922354446</v>
      </c>
      <c r="U30" s="3869">
        <v>275</v>
      </c>
      <c r="V30" s="3871">
        <v>57.866242038216562</v>
      </c>
      <c r="W30" s="3870">
        <v>0.41106297068444592</v>
      </c>
      <c r="X30" s="3869">
        <v>1060</v>
      </c>
      <c r="Y30" s="3871">
        <v>62.34944018856806</v>
      </c>
      <c r="Z30" s="3870">
        <v>1.5957930559240201</v>
      </c>
      <c r="AA30" s="3869">
        <v>970</v>
      </c>
      <c r="AB30" s="3871">
        <v>57.605952380952374</v>
      </c>
      <c r="AC30" s="3870">
        <v>1.4596166639845645</v>
      </c>
      <c r="AD30" s="3869">
        <v>7730</v>
      </c>
      <c r="AE30" s="3871">
        <v>70.866953970291576</v>
      </c>
      <c r="AF30" s="3870">
        <v>11.656587542386394</v>
      </c>
      <c r="AG30" s="3869">
        <v>66305</v>
      </c>
      <c r="AH30" s="3868">
        <v>60.047374093226701</v>
      </c>
      <c r="AI30" s="509"/>
      <c r="AJ30" s="509"/>
      <c r="AK30" s="509"/>
    </row>
    <row r="31" spans="1:37" ht="15.6" thickTop="1">
      <c r="A31" s="2471"/>
      <c r="B31" s="3887"/>
      <c r="C31" s="1934"/>
      <c r="D31" s="1988"/>
      <c r="E31" s="3867"/>
      <c r="F31" s="1933"/>
      <c r="G31" s="1988"/>
      <c r="H31" s="3867"/>
      <c r="I31" s="3866"/>
      <c r="K31" s="3865"/>
      <c r="L31" s="3866"/>
      <c r="N31" s="3865"/>
      <c r="O31" s="3866"/>
      <c r="Q31" s="3865"/>
      <c r="R31" s="3866"/>
      <c r="T31" s="3865"/>
      <c r="U31" s="3866"/>
      <c r="W31" s="3865"/>
      <c r="X31" s="3866"/>
      <c r="Z31" s="3865"/>
      <c r="AA31" s="3866"/>
      <c r="AC31" s="3865"/>
      <c r="AD31" s="3866"/>
      <c r="AF31" s="3865"/>
      <c r="AG31" s="1933"/>
      <c r="AH31" s="3864"/>
      <c r="AI31" s="509"/>
      <c r="AJ31" s="509"/>
      <c r="AK31" s="509"/>
    </row>
    <row r="32" spans="1:37" ht="16.2" thickBot="1">
      <c r="A32" s="526" t="s">
        <v>239</v>
      </c>
      <c r="B32" s="313" t="s">
        <v>86</v>
      </c>
      <c r="C32" s="3863">
        <v>48510</v>
      </c>
      <c r="D32" s="3861">
        <v>100</v>
      </c>
      <c r="E32" s="3860">
        <v>43.9317508762079</v>
      </c>
      <c r="F32" s="3862">
        <v>780</v>
      </c>
      <c r="G32" s="3861">
        <v>99.999999999999986</v>
      </c>
      <c r="H32" s="3860">
        <v>0.70640016663798799</v>
      </c>
      <c r="I32" s="3862">
        <v>36700</v>
      </c>
      <c r="J32" s="3861">
        <v>99.999999999999972</v>
      </c>
      <c r="K32" s="3860">
        <v>33.237939122795893</v>
      </c>
      <c r="L32" s="3862">
        <v>1505</v>
      </c>
      <c r="M32" s="3861">
        <v>100</v>
      </c>
      <c r="N32" s="3860">
        <v>1.3638957063548844</v>
      </c>
      <c r="O32" s="3862">
        <v>340</v>
      </c>
      <c r="P32" s="3861">
        <v>99.999999999999986</v>
      </c>
      <c r="Q32" s="3860">
        <v>0.30791802135502044</v>
      </c>
      <c r="R32" s="3862">
        <v>7830</v>
      </c>
      <c r="S32" s="3861">
        <v>100</v>
      </c>
      <c r="T32" s="3860">
        <v>7.0902652623189848</v>
      </c>
      <c r="U32" s="3862">
        <v>470</v>
      </c>
      <c r="V32" s="3861">
        <v>100.00000000000001</v>
      </c>
      <c r="W32" s="3860">
        <v>0.4265570237006312</v>
      </c>
      <c r="X32" s="3862">
        <v>1695</v>
      </c>
      <c r="Y32" s="3861">
        <v>100</v>
      </c>
      <c r="Z32" s="3860">
        <v>1.5368731830572637</v>
      </c>
      <c r="AA32" s="3862">
        <v>1680</v>
      </c>
      <c r="AB32" s="3861">
        <v>100</v>
      </c>
      <c r="AC32" s="3860">
        <v>1.5214772819895128</v>
      </c>
      <c r="AD32" s="3862">
        <v>10905</v>
      </c>
      <c r="AE32" s="3861">
        <v>100</v>
      </c>
      <c r="AF32" s="3860">
        <v>9.8769233555819191</v>
      </c>
      <c r="AG32" s="3859">
        <v>110420</v>
      </c>
      <c r="AH32" s="3858">
        <v>100.00000000000001</v>
      </c>
      <c r="AI32" s="509"/>
      <c r="AJ32" s="509"/>
      <c r="AK32" s="509"/>
    </row>
    <row r="33" spans="2:36" ht="15.6" thickTop="1">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row>
    <row r="35" spans="2:36" ht="17.399999999999999">
      <c r="B35" s="1905"/>
      <c r="C35" s="509"/>
      <c r="D35" s="509"/>
      <c r="E35" s="509"/>
      <c r="F35" s="509"/>
      <c r="G35" s="509"/>
      <c r="H35" s="509"/>
      <c r="I35" s="509"/>
      <c r="J35" s="509"/>
      <c r="K35" s="509"/>
      <c r="L35" s="509"/>
      <c r="M35" s="509"/>
      <c r="N35" s="509"/>
      <c r="O35" s="509"/>
      <c r="P35" s="509"/>
      <c r="Q35" s="509"/>
      <c r="R35" s="509"/>
      <c r="S35" s="509"/>
      <c r="T35" s="509"/>
      <c r="U35" s="509"/>
      <c r="V35" s="509"/>
      <c r="W35" s="509"/>
      <c r="X35" s="509"/>
      <c r="Y35" s="509"/>
      <c r="Z35" s="509"/>
      <c r="AA35" s="509"/>
      <c r="AB35" s="509"/>
      <c r="AC35" s="509"/>
      <c r="AD35" s="509"/>
      <c r="AE35" s="509"/>
      <c r="AF35" s="509"/>
      <c r="AG35" s="509"/>
      <c r="AH35" s="509"/>
      <c r="AI35" s="509"/>
      <c r="AJ35" s="509"/>
    </row>
  </sheetData>
  <mergeCells count="14">
    <mergeCell ref="R3:T3"/>
    <mergeCell ref="U3:W3"/>
    <mergeCell ref="A5:B5"/>
    <mergeCell ref="X3:Z3"/>
    <mergeCell ref="A1:AH1"/>
    <mergeCell ref="A31:B31"/>
    <mergeCell ref="AG3:AH3"/>
    <mergeCell ref="C3:E3"/>
    <mergeCell ref="F3:H3"/>
    <mergeCell ref="I3:K3"/>
    <mergeCell ref="L3:N3"/>
    <mergeCell ref="AA3:AC3"/>
    <mergeCell ref="AD3:AF3"/>
    <mergeCell ref="O3:Q3"/>
  </mergeCells>
  <pageMargins left="0.75" right="0.75" top="1" bottom="1" header="0.5" footer="0.5"/>
  <pageSetup paperSize="9" scale="23" orientation="landscape" r:id="rId1"/>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8DA86-7533-4918-8668-17C3EB9C3494}">
  <sheetPr>
    <tabColor theme="2"/>
  </sheetPr>
  <dimension ref="A1:AK34"/>
  <sheetViews>
    <sheetView showGridLines="0" zoomScale="60" zoomScaleNormal="60" zoomScaleSheetLayoutView="70" workbookViewId="0">
      <selection activeCell="W32" sqref="W32"/>
    </sheetView>
  </sheetViews>
  <sheetFormatPr defaultColWidth="9.109375" defaultRowHeight="15"/>
  <cols>
    <col min="1" max="1" width="9.109375" style="11"/>
    <col min="2" max="2" width="44.44140625" style="11" bestFit="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2" width="9.44140625" style="11" customWidth="1"/>
    <col min="23" max="32" width="9.109375" style="11"/>
    <col min="33" max="33" width="12.109375" style="11" bestFit="1" customWidth="1"/>
    <col min="34" max="34" width="9.109375" style="11"/>
    <col min="35" max="35" width="11.109375" style="11" bestFit="1" customWidth="1"/>
    <col min="36" max="16384" width="9.109375" style="11"/>
  </cols>
  <sheetData>
    <row r="1" spans="1:37" ht="19.8" thickBot="1">
      <c r="A1" s="496" t="s">
        <v>561</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3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row>
    <row r="3" spans="1:37" ht="17.25" customHeight="1" thickBot="1">
      <c r="A3" s="1822"/>
      <c r="B3" s="1822"/>
      <c r="C3" s="1967" t="s">
        <v>530</v>
      </c>
      <c r="D3" s="1969"/>
      <c r="E3" s="1968"/>
      <c r="F3" s="2051" t="s">
        <v>528</v>
      </c>
      <c r="G3" s="1969"/>
      <c r="H3" s="1968"/>
      <c r="I3" s="3886" t="s">
        <v>526</v>
      </c>
      <c r="J3" s="644"/>
      <c r="K3" s="643"/>
      <c r="L3" s="3886" t="s">
        <v>524</v>
      </c>
      <c r="M3" s="644"/>
      <c r="N3" s="643"/>
      <c r="O3" s="3886" t="s">
        <v>522</v>
      </c>
      <c r="P3" s="644"/>
      <c r="Q3" s="643"/>
      <c r="R3" s="3885" t="s">
        <v>520</v>
      </c>
      <c r="S3" s="3884"/>
      <c r="T3" s="3883"/>
      <c r="U3" s="3885" t="s">
        <v>518</v>
      </c>
      <c r="V3" s="3884"/>
      <c r="W3" s="3883"/>
      <c r="X3" s="3885" t="s">
        <v>516</v>
      </c>
      <c r="Y3" s="3884"/>
      <c r="Z3" s="3883"/>
      <c r="AA3" s="3885" t="s">
        <v>515</v>
      </c>
      <c r="AB3" s="3884"/>
      <c r="AC3" s="3883"/>
      <c r="AD3" s="3885" t="s">
        <v>513</v>
      </c>
      <c r="AE3" s="3884"/>
      <c r="AF3" s="3883"/>
      <c r="AG3" s="642" t="s">
        <v>15</v>
      </c>
      <c r="AH3" s="2212"/>
    </row>
    <row r="4" spans="1:37" ht="16.8" thickTop="1" thickBot="1">
      <c r="A4" s="1822"/>
      <c r="B4" s="1822"/>
      <c r="C4" s="823" t="s">
        <v>8</v>
      </c>
      <c r="D4" s="821" t="s">
        <v>9</v>
      </c>
      <c r="E4" s="9" t="s">
        <v>10</v>
      </c>
      <c r="F4" s="82" t="s">
        <v>8</v>
      </c>
      <c r="G4" s="821" t="s">
        <v>9</v>
      </c>
      <c r="H4" s="9" t="s">
        <v>10</v>
      </c>
      <c r="I4" s="82" t="s">
        <v>8</v>
      </c>
      <c r="J4" s="821" t="s">
        <v>9</v>
      </c>
      <c r="K4" s="9" t="s">
        <v>10</v>
      </c>
      <c r="L4" s="82" t="s">
        <v>8</v>
      </c>
      <c r="M4" s="821" t="s">
        <v>9</v>
      </c>
      <c r="N4" s="9" t="s">
        <v>10</v>
      </c>
      <c r="O4" s="82" t="s">
        <v>8</v>
      </c>
      <c r="P4" s="821" t="s">
        <v>9</v>
      </c>
      <c r="Q4" s="9" t="s">
        <v>10</v>
      </c>
      <c r="R4" s="82" t="s">
        <v>8</v>
      </c>
      <c r="S4" s="821" t="s">
        <v>9</v>
      </c>
      <c r="T4" s="9" t="s">
        <v>10</v>
      </c>
      <c r="U4" s="82" t="s">
        <v>8</v>
      </c>
      <c r="V4" s="821" t="s">
        <v>9</v>
      </c>
      <c r="W4" s="9" t="s">
        <v>10</v>
      </c>
      <c r="X4" s="82" t="s">
        <v>8</v>
      </c>
      <c r="Y4" s="821" t="s">
        <v>9</v>
      </c>
      <c r="Z4" s="9" t="s">
        <v>10</v>
      </c>
      <c r="AA4" s="82" t="s">
        <v>8</v>
      </c>
      <c r="AB4" s="821" t="s">
        <v>9</v>
      </c>
      <c r="AC4" s="9" t="s">
        <v>10</v>
      </c>
      <c r="AD4" s="82" t="s">
        <v>8</v>
      </c>
      <c r="AE4" s="821" t="s">
        <v>9</v>
      </c>
      <c r="AF4" s="9" t="s">
        <v>10</v>
      </c>
      <c r="AG4" s="82" t="s">
        <v>8</v>
      </c>
      <c r="AH4" s="822" t="s">
        <v>9</v>
      </c>
    </row>
    <row r="5" spans="1:37">
      <c r="A5" s="3891" t="s">
        <v>71</v>
      </c>
      <c r="B5" s="3890"/>
      <c r="C5" s="2032"/>
      <c r="D5" s="516"/>
      <c r="E5" s="2050"/>
      <c r="F5" s="2045"/>
      <c r="G5" s="516"/>
      <c r="H5" s="2050"/>
      <c r="I5" s="3882"/>
      <c r="J5" s="3881"/>
      <c r="K5" s="3880"/>
      <c r="L5" s="3882"/>
      <c r="M5" s="3881"/>
      <c r="N5" s="3880"/>
      <c r="O5" s="3879"/>
      <c r="P5" s="2222"/>
      <c r="Q5" s="3878"/>
      <c r="R5" s="3879"/>
      <c r="S5" s="2222"/>
      <c r="T5" s="3878"/>
      <c r="U5" s="3882"/>
      <c r="V5" s="3881"/>
      <c r="W5" s="3880"/>
      <c r="X5" s="3879"/>
      <c r="Y5" s="2222"/>
      <c r="Z5" s="3878"/>
      <c r="AA5" s="3879"/>
      <c r="AB5" s="2222"/>
      <c r="AC5" s="3878"/>
      <c r="AD5" s="3879"/>
      <c r="AE5" s="2222"/>
      <c r="AF5" s="3878"/>
      <c r="AG5" s="2045"/>
      <c r="AH5" s="2025"/>
    </row>
    <row r="6" spans="1:37">
      <c r="A6" s="1342" t="s">
        <v>54</v>
      </c>
      <c r="B6" s="2246" t="s">
        <v>191</v>
      </c>
      <c r="C6" s="1925">
        <v>1550</v>
      </c>
      <c r="D6" s="1924">
        <v>4.1612418090020409</v>
      </c>
      <c r="E6" s="869">
        <v>56.097084144902141</v>
      </c>
      <c r="F6" s="3048">
        <v>10</v>
      </c>
      <c r="G6" s="1924">
        <v>1.5395569620253164</v>
      </c>
      <c r="H6" s="869">
        <v>0.35226310034972891</v>
      </c>
      <c r="I6" s="3048">
        <v>925</v>
      </c>
      <c r="J6" s="1924">
        <v>3.3191696049507087</v>
      </c>
      <c r="K6" s="869">
        <v>33.399103593590482</v>
      </c>
      <c r="L6" s="3048">
        <v>5</v>
      </c>
      <c r="M6" s="1924">
        <v>0.31796502384737679</v>
      </c>
      <c r="N6" s="869">
        <v>0.14481525194233458</v>
      </c>
      <c r="O6" s="3048">
        <v>5</v>
      </c>
      <c r="P6" s="1924">
        <v>1.0416666666666665</v>
      </c>
      <c r="Q6" s="869">
        <v>0.10861143895675093</v>
      </c>
      <c r="R6" s="3048">
        <v>5</v>
      </c>
      <c r="S6" s="1924">
        <v>0.11350737797956867</v>
      </c>
      <c r="T6" s="869">
        <v>0.25342669089908554</v>
      </c>
      <c r="U6" s="3048">
        <v>0</v>
      </c>
      <c r="V6" s="1924">
        <v>0.52493438320209973</v>
      </c>
      <c r="W6" s="869">
        <v>7.2407625971167289E-2</v>
      </c>
      <c r="X6" s="3048">
        <v>30</v>
      </c>
      <c r="Y6" s="1924">
        <v>2.1943573667711598</v>
      </c>
      <c r="Z6" s="869">
        <v>1.0137067635963422</v>
      </c>
      <c r="AA6" s="3048">
        <v>55</v>
      </c>
      <c r="AB6" s="1924">
        <v>4.2519685039370074</v>
      </c>
      <c r="AC6" s="869">
        <v>1.9550059012215169</v>
      </c>
      <c r="AD6" s="3048">
        <v>180</v>
      </c>
      <c r="AE6" s="1924">
        <v>2.1573033707865168</v>
      </c>
      <c r="AF6" s="869">
        <v>6.6035754885704563</v>
      </c>
      <c r="AG6" s="3048">
        <v>2760</v>
      </c>
      <c r="AH6" s="2009">
        <v>3.2588930707788144</v>
      </c>
      <c r="AI6" s="509"/>
      <c r="AJ6" s="509"/>
      <c r="AK6" s="509"/>
    </row>
    <row r="7" spans="1:37">
      <c r="A7" s="1342" t="s">
        <v>55</v>
      </c>
      <c r="B7" s="2246" t="s">
        <v>192</v>
      </c>
      <c r="C7" s="1925">
        <v>645</v>
      </c>
      <c r="D7" s="1924">
        <v>1.7324094961864864</v>
      </c>
      <c r="E7" s="869">
        <v>48.934943561111787</v>
      </c>
      <c r="F7" s="3048">
        <v>5</v>
      </c>
      <c r="G7" s="1924">
        <v>0.870253164556962</v>
      </c>
      <c r="H7" s="869">
        <v>0.41722296395193587</v>
      </c>
      <c r="I7" s="3048">
        <v>360</v>
      </c>
      <c r="J7" s="1924">
        <v>1.2916456789235087</v>
      </c>
      <c r="K7" s="869">
        <v>27.233280737953635</v>
      </c>
      <c r="L7" s="3048">
        <v>20</v>
      </c>
      <c r="M7" s="1924">
        <v>1.629570747217806</v>
      </c>
      <c r="N7" s="869">
        <v>1.555103774729943</v>
      </c>
      <c r="O7" s="3048">
        <v>5</v>
      </c>
      <c r="P7" s="1924">
        <v>2.083333333333333</v>
      </c>
      <c r="Q7" s="869">
        <v>0.45515232431120278</v>
      </c>
      <c r="R7" s="3048">
        <v>85</v>
      </c>
      <c r="S7" s="1924">
        <v>1.3864115453218746</v>
      </c>
      <c r="T7" s="869">
        <v>6.4859206214346408</v>
      </c>
      <c r="U7" s="3048">
        <v>10</v>
      </c>
      <c r="V7" s="1924">
        <v>2.8871391076115485</v>
      </c>
      <c r="W7" s="869">
        <v>0.83444592790387173</v>
      </c>
      <c r="X7" s="3048">
        <v>15</v>
      </c>
      <c r="Y7" s="1924">
        <v>1.018808777429467</v>
      </c>
      <c r="Z7" s="869">
        <v>0.9861633693409394</v>
      </c>
      <c r="AA7" s="3048">
        <v>10</v>
      </c>
      <c r="AB7" s="1924">
        <v>0.90551181102362199</v>
      </c>
      <c r="AC7" s="869">
        <v>0.87237528826313882</v>
      </c>
      <c r="AD7" s="3048">
        <v>160</v>
      </c>
      <c r="AE7" s="1924">
        <v>1.9060910703725606</v>
      </c>
      <c r="AF7" s="869">
        <v>12.225391430998906</v>
      </c>
      <c r="AG7" s="3048">
        <v>1320</v>
      </c>
      <c r="AH7" s="2009">
        <v>1.5553169649704448</v>
      </c>
      <c r="AI7" s="509"/>
      <c r="AJ7" s="509"/>
      <c r="AK7" s="509"/>
    </row>
    <row r="8" spans="1:37">
      <c r="A8" s="1342" t="s">
        <v>56</v>
      </c>
      <c r="B8" s="2246" t="s">
        <v>193</v>
      </c>
      <c r="C8" s="1925">
        <v>400</v>
      </c>
      <c r="D8" s="1924">
        <v>1.0790901278332796</v>
      </c>
      <c r="E8" s="869">
        <v>38.938473316471395</v>
      </c>
      <c r="F8" s="3048">
        <v>0</v>
      </c>
      <c r="G8" s="1924">
        <v>0.20569620253164558</v>
      </c>
      <c r="H8" s="869">
        <v>0.12597997887412662</v>
      </c>
      <c r="I8" s="3048">
        <v>290</v>
      </c>
      <c r="J8" s="1924">
        <v>1.0410520256170397</v>
      </c>
      <c r="K8" s="869">
        <v>28.040236067098874</v>
      </c>
      <c r="L8" s="3048">
        <v>25</v>
      </c>
      <c r="M8" s="1924">
        <v>1.9634340222575517</v>
      </c>
      <c r="N8" s="869">
        <v>2.3936195986084057</v>
      </c>
      <c r="O8" s="3048">
        <v>5</v>
      </c>
      <c r="P8" s="1924">
        <v>2.083333333333333</v>
      </c>
      <c r="Q8" s="869">
        <v>0.58144605634212287</v>
      </c>
      <c r="R8" s="3048">
        <v>105</v>
      </c>
      <c r="S8" s="1924">
        <v>1.7074752716069401</v>
      </c>
      <c r="T8" s="869">
        <v>10.204378288804255</v>
      </c>
      <c r="U8" s="3048">
        <v>10</v>
      </c>
      <c r="V8" s="1924">
        <v>2.3622047244094486</v>
      </c>
      <c r="W8" s="869">
        <v>0.8721690845131842</v>
      </c>
      <c r="X8" s="3048">
        <v>20</v>
      </c>
      <c r="Y8" s="1924">
        <v>1.5047021943573669</v>
      </c>
      <c r="Z8" s="869">
        <v>1.860627380294793</v>
      </c>
      <c r="AA8" s="3048">
        <v>35</v>
      </c>
      <c r="AB8" s="1924">
        <v>2.7559055118110236</v>
      </c>
      <c r="AC8" s="869">
        <v>3.3917686619957164</v>
      </c>
      <c r="AD8" s="3048">
        <v>140</v>
      </c>
      <c r="AE8" s="1924">
        <v>1.6587817859254881</v>
      </c>
      <c r="AF8" s="869">
        <v>13.591301566997121</v>
      </c>
      <c r="AG8" s="3048">
        <v>1030</v>
      </c>
      <c r="AH8" s="2009">
        <v>1.2174923605129961</v>
      </c>
      <c r="AI8" s="509"/>
      <c r="AJ8" s="509"/>
      <c r="AK8" s="509"/>
    </row>
    <row r="9" spans="1:37">
      <c r="A9" s="1342" t="s">
        <v>57</v>
      </c>
      <c r="B9" s="2246" t="s">
        <v>58</v>
      </c>
      <c r="C9" s="1925">
        <v>625</v>
      </c>
      <c r="D9" s="1924">
        <v>1.6828606724675046</v>
      </c>
      <c r="E9" s="869">
        <v>44.03769659999719</v>
      </c>
      <c r="F9" s="3048">
        <v>10</v>
      </c>
      <c r="G9" s="1924">
        <v>1.5284810126582278</v>
      </c>
      <c r="H9" s="869">
        <v>0.67887612970329037</v>
      </c>
      <c r="I9" s="3048">
        <v>355</v>
      </c>
      <c r="J9" s="1924">
        <v>1.2726487731164999</v>
      </c>
      <c r="K9" s="869">
        <v>24.858391780398332</v>
      </c>
      <c r="L9" s="3048">
        <v>40</v>
      </c>
      <c r="M9" s="1924">
        <v>3.2782193958664552</v>
      </c>
      <c r="N9" s="869">
        <v>2.8982248021701551</v>
      </c>
      <c r="O9" s="3048">
        <v>0</v>
      </c>
      <c r="P9" s="1924">
        <v>0.41666666666666669</v>
      </c>
      <c r="Q9" s="869">
        <v>8.4332438472458429E-2</v>
      </c>
      <c r="R9" s="3048">
        <v>205</v>
      </c>
      <c r="S9" s="1924">
        <v>3.2972271769093564</v>
      </c>
      <c r="T9" s="869">
        <v>14.290131699158081</v>
      </c>
      <c r="U9" s="3048">
        <v>5</v>
      </c>
      <c r="V9" s="1924">
        <v>1.3123359580052494</v>
      </c>
      <c r="W9" s="869">
        <v>0.35138516030191014</v>
      </c>
      <c r="X9" s="3048">
        <v>20</v>
      </c>
      <c r="Y9" s="1924">
        <v>1.6120689655172413</v>
      </c>
      <c r="Z9" s="869">
        <v>1.4455985494820582</v>
      </c>
      <c r="AA9" s="3048">
        <v>25</v>
      </c>
      <c r="AB9" s="1924">
        <v>2.1102362204724412</v>
      </c>
      <c r="AC9" s="869">
        <v>1.8834244592182383</v>
      </c>
      <c r="AD9" s="3048">
        <v>135</v>
      </c>
      <c r="AE9" s="1924">
        <v>1.594086339444116</v>
      </c>
      <c r="AF9" s="869">
        <v>9.4719383810982904</v>
      </c>
      <c r="AG9" s="3048">
        <v>1425</v>
      </c>
      <c r="AH9" s="2009">
        <v>1.6788465849428365</v>
      </c>
      <c r="AI9" s="509"/>
      <c r="AJ9" s="509"/>
      <c r="AK9" s="509"/>
    </row>
    <row r="10" spans="1:37">
      <c r="A10" s="1342" t="s">
        <v>59</v>
      </c>
      <c r="B10" s="2246" t="s">
        <v>194</v>
      </c>
      <c r="C10" s="1925">
        <v>1680</v>
      </c>
      <c r="D10" s="1924">
        <v>4.5066065098291972</v>
      </c>
      <c r="E10" s="869">
        <v>52.934440760730695</v>
      </c>
      <c r="F10" s="3048">
        <v>35</v>
      </c>
      <c r="G10" s="1924">
        <v>5.6028481012658222</v>
      </c>
      <c r="H10" s="869">
        <v>1.1169959402039675</v>
      </c>
      <c r="I10" s="3048">
        <v>680</v>
      </c>
      <c r="J10" s="1924">
        <v>2.43987911059941</v>
      </c>
      <c r="K10" s="869">
        <v>21.391686723804533</v>
      </c>
      <c r="L10" s="3048">
        <v>130</v>
      </c>
      <c r="M10" s="1924">
        <v>10.451510333863274</v>
      </c>
      <c r="N10" s="869">
        <v>4.1474901501840629</v>
      </c>
      <c r="O10" s="3048">
        <v>5</v>
      </c>
      <c r="P10" s="1924">
        <v>0.92013888888888895</v>
      </c>
      <c r="Q10" s="869">
        <v>8.3593313796682125E-2</v>
      </c>
      <c r="R10" s="3048">
        <v>265</v>
      </c>
      <c r="S10" s="1924">
        <v>4.3267390951840436</v>
      </c>
      <c r="T10" s="869">
        <v>8.4170580831579969</v>
      </c>
      <c r="U10" s="3048">
        <v>25</v>
      </c>
      <c r="V10" s="1924">
        <v>6.3648293963254599</v>
      </c>
      <c r="W10" s="869">
        <v>0.76495768285643084</v>
      </c>
      <c r="X10" s="3048">
        <v>15</v>
      </c>
      <c r="Y10" s="1924">
        <v>1.2641065830721003</v>
      </c>
      <c r="Z10" s="869">
        <v>0.50881515152471046</v>
      </c>
      <c r="AA10" s="3048">
        <v>55</v>
      </c>
      <c r="AB10" s="1924">
        <v>4.3055118110236217</v>
      </c>
      <c r="AC10" s="869">
        <v>1.7248612824160674</v>
      </c>
      <c r="AD10" s="3048">
        <v>280</v>
      </c>
      <c r="AE10" s="1924">
        <v>3.3407451212300412</v>
      </c>
      <c r="AF10" s="869">
        <v>8.9101009113248413</v>
      </c>
      <c r="AG10" s="3048">
        <v>3170</v>
      </c>
      <c r="AH10" s="2009">
        <v>3.7402338449921544</v>
      </c>
      <c r="AI10" s="509"/>
      <c r="AJ10" s="509"/>
      <c r="AK10" s="509"/>
    </row>
    <row r="11" spans="1:37">
      <c r="A11" s="1342" t="s">
        <v>146</v>
      </c>
      <c r="B11" s="1847" t="s">
        <v>195</v>
      </c>
      <c r="C11" s="1925">
        <v>165</v>
      </c>
      <c r="D11" s="1924">
        <v>0.4398163067998711</v>
      </c>
      <c r="E11" s="869">
        <v>50.738916256157637</v>
      </c>
      <c r="F11" s="3048">
        <v>5</v>
      </c>
      <c r="G11" s="1924">
        <v>0.65822784810126578</v>
      </c>
      <c r="H11" s="869">
        <v>1.2888434488954985</v>
      </c>
      <c r="I11" s="3048">
        <v>60</v>
      </c>
      <c r="J11" s="1924">
        <v>0.21349931639922287</v>
      </c>
      <c r="K11" s="869">
        <v>18.384608234966077</v>
      </c>
      <c r="L11" s="3048">
        <v>20</v>
      </c>
      <c r="M11" s="1924">
        <v>1.7432432432432432</v>
      </c>
      <c r="N11" s="869">
        <v>6.7943117390092027</v>
      </c>
      <c r="O11" s="3048">
        <v>0</v>
      </c>
      <c r="P11" s="1924">
        <v>0.1388888888888889</v>
      </c>
      <c r="Q11" s="869">
        <v>0.12392725470149024</v>
      </c>
      <c r="R11" s="3048">
        <v>25</v>
      </c>
      <c r="S11" s="1924">
        <v>0.39776228311983136</v>
      </c>
      <c r="T11" s="869">
        <v>7.5998388945688884</v>
      </c>
      <c r="U11" s="3048">
        <v>0</v>
      </c>
      <c r="V11" s="1924">
        <v>0.26246719160104987</v>
      </c>
      <c r="W11" s="869">
        <v>0.30981813675372555</v>
      </c>
      <c r="X11" s="3048">
        <v>10</v>
      </c>
      <c r="Y11" s="1924">
        <v>0.59561128526645768</v>
      </c>
      <c r="Z11" s="869">
        <v>2.3546178393283141</v>
      </c>
      <c r="AA11" s="3048">
        <v>10</v>
      </c>
      <c r="AB11" s="1924">
        <v>0.64015748031496067</v>
      </c>
      <c r="AC11" s="869">
        <v>2.5188214518077894</v>
      </c>
      <c r="AD11" s="3048">
        <v>30</v>
      </c>
      <c r="AE11" s="1924">
        <v>0.37740981667652274</v>
      </c>
      <c r="AF11" s="869">
        <v>9.8862967438113838</v>
      </c>
      <c r="AG11" s="3048">
        <v>325</v>
      </c>
      <c r="AH11" s="2009">
        <v>0.38081810351947337</v>
      </c>
      <c r="AI11" s="509"/>
      <c r="AJ11" s="509"/>
      <c r="AK11" s="509"/>
    </row>
    <row r="12" spans="1:37">
      <c r="A12" s="1342" t="s">
        <v>60</v>
      </c>
      <c r="B12" s="2246" t="s">
        <v>61</v>
      </c>
      <c r="C12" s="1925">
        <v>155</v>
      </c>
      <c r="D12" s="1924">
        <v>0.41296057578687295</v>
      </c>
      <c r="E12" s="869">
        <v>42.519010092630992</v>
      </c>
      <c r="F12" s="3048">
        <v>5</v>
      </c>
      <c r="G12" s="1924">
        <v>0.63291139240506333</v>
      </c>
      <c r="H12" s="869">
        <v>1.1060417530761786</v>
      </c>
      <c r="I12" s="3048">
        <v>90</v>
      </c>
      <c r="J12" s="1924">
        <v>0.32787652011225443</v>
      </c>
      <c r="K12" s="869">
        <v>25.198396239458038</v>
      </c>
      <c r="L12" s="3048">
        <v>5</v>
      </c>
      <c r="M12" s="1924">
        <v>0.19872813990461047</v>
      </c>
      <c r="N12" s="869">
        <v>0.6912760956726115</v>
      </c>
      <c r="O12" s="3048">
        <v>5</v>
      </c>
      <c r="P12" s="1924">
        <v>1.0416666666666665</v>
      </c>
      <c r="Q12" s="869">
        <v>0.82953131480713382</v>
      </c>
      <c r="R12" s="3048">
        <v>25</v>
      </c>
      <c r="S12" s="1924">
        <v>0.39192476082373928</v>
      </c>
      <c r="T12" s="869">
        <v>6.6832572929628089</v>
      </c>
      <c r="U12" s="3048">
        <v>5</v>
      </c>
      <c r="V12" s="1924">
        <v>0.65616797900262469</v>
      </c>
      <c r="W12" s="869">
        <v>0.6912760956726115</v>
      </c>
      <c r="X12" s="3048">
        <v>5</v>
      </c>
      <c r="Y12" s="1924">
        <v>0.51645768025078365</v>
      </c>
      <c r="Z12" s="869">
        <v>1.822203788193004</v>
      </c>
      <c r="AA12" s="3048">
        <v>5</v>
      </c>
      <c r="AB12" s="1924">
        <v>0.3543307086614173</v>
      </c>
      <c r="AC12" s="869">
        <v>1.2442969722107007</v>
      </c>
      <c r="AD12" s="3048">
        <v>70</v>
      </c>
      <c r="AE12" s="1924">
        <v>0.82188054405677102</v>
      </c>
      <c r="AF12" s="869">
        <v>19.214710355315908</v>
      </c>
      <c r="AG12" s="3048">
        <v>360</v>
      </c>
      <c r="AH12" s="2009">
        <v>0.42669042085019521</v>
      </c>
      <c r="AI12" s="509"/>
      <c r="AJ12" s="509"/>
      <c r="AK12" s="509"/>
    </row>
    <row r="13" spans="1:37">
      <c r="A13" s="1342" t="s">
        <v>62</v>
      </c>
      <c r="B13" s="2246" t="s">
        <v>196</v>
      </c>
      <c r="C13" s="1925">
        <v>185</v>
      </c>
      <c r="D13" s="1924">
        <v>0.50273928456332584</v>
      </c>
      <c r="E13" s="869">
        <v>35.831865860194469</v>
      </c>
      <c r="F13" s="3048">
        <v>5</v>
      </c>
      <c r="G13" s="1924">
        <v>1.1075949367088607</v>
      </c>
      <c r="H13" s="869">
        <v>1.3398667789602632</v>
      </c>
      <c r="I13" s="3048">
        <v>195</v>
      </c>
      <c r="J13" s="1924">
        <v>0.69662517090019427</v>
      </c>
      <c r="K13" s="869">
        <v>37.060715106040881</v>
      </c>
      <c r="L13" s="3048">
        <v>20</v>
      </c>
      <c r="M13" s="1924">
        <v>1.4149443561208268</v>
      </c>
      <c r="N13" s="869">
        <v>3.4070898093560982</v>
      </c>
      <c r="O13" s="3048">
        <v>0</v>
      </c>
      <c r="P13" s="1924">
        <v>6.9444444444444448E-2</v>
      </c>
      <c r="Q13" s="869">
        <v>3.8281907970293239E-2</v>
      </c>
      <c r="R13" s="3048">
        <v>50</v>
      </c>
      <c r="S13" s="1924">
        <v>0.80428084968380087</v>
      </c>
      <c r="T13" s="869">
        <v>9.4939131766327218</v>
      </c>
      <c r="U13" s="3048">
        <v>5</v>
      </c>
      <c r="V13" s="1924">
        <v>1.837270341207349</v>
      </c>
      <c r="W13" s="869">
        <v>1.3398667789602632</v>
      </c>
      <c r="X13" s="3048">
        <v>10</v>
      </c>
      <c r="Y13" s="1924">
        <v>0.87304075235109713</v>
      </c>
      <c r="Z13" s="869">
        <v>2.1323022739453332</v>
      </c>
      <c r="AA13" s="3048">
        <v>15</v>
      </c>
      <c r="AB13" s="1924">
        <v>1.0031496062992127</v>
      </c>
      <c r="AC13" s="869">
        <v>2.4385575377076791</v>
      </c>
      <c r="AD13" s="3048">
        <v>35</v>
      </c>
      <c r="AE13" s="1924">
        <v>0.42743938497930223</v>
      </c>
      <c r="AF13" s="869">
        <v>6.9175407702319873</v>
      </c>
      <c r="AG13" s="3048">
        <v>520</v>
      </c>
      <c r="AH13" s="2009">
        <v>0.61639746569604881</v>
      </c>
      <c r="AI13" s="509"/>
      <c r="AJ13" s="509"/>
      <c r="AK13" s="509"/>
    </row>
    <row r="14" spans="1:37">
      <c r="A14" s="1342" t="s">
        <v>63</v>
      </c>
      <c r="B14" s="2246" t="s">
        <v>64</v>
      </c>
      <c r="C14" s="1925">
        <v>415</v>
      </c>
      <c r="D14" s="1924">
        <v>1.1191857342356859</v>
      </c>
      <c r="E14" s="869">
        <v>49.054782588224214</v>
      </c>
      <c r="F14" s="3048">
        <v>10</v>
      </c>
      <c r="G14" s="1924">
        <v>1.4636075949367089</v>
      </c>
      <c r="H14" s="869">
        <v>1.0888245403394778</v>
      </c>
      <c r="I14" s="3048">
        <v>230</v>
      </c>
      <c r="J14" s="1924">
        <v>0.82269554580125215</v>
      </c>
      <c r="K14" s="869">
        <v>26.91574263719189</v>
      </c>
      <c r="L14" s="3048">
        <v>5</v>
      </c>
      <c r="M14" s="1924">
        <v>0.51669316375198726</v>
      </c>
      <c r="N14" s="869">
        <v>0.76511994726557908</v>
      </c>
      <c r="O14" s="3048">
        <v>5</v>
      </c>
      <c r="P14" s="1924">
        <v>1.0416666666666665</v>
      </c>
      <c r="Q14" s="869">
        <v>0.35313228335334418</v>
      </c>
      <c r="R14" s="3048">
        <v>65</v>
      </c>
      <c r="S14" s="1924">
        <v>1.0702124209502188</v>
      </c>
      <c r="T14" s="869">
        <v>7.768910233773572</v>
      </c>
      <c r="U14" s="3048">
        <v>5</v>
      </c>
      <c r="V14" s="1924">
        <v>1.1154855643044619</v>
      </c>
      <c r="W14" s="869">
        <v>0.50027073475057093</v>
      </c>
      <c r="X14" s="3048">
        <v>5</v>
      </c>
      <c r="Y14" s="1924">
        <v>0.35266457680250785</v>
      </c>
      <c r="Z14" s="869">
        <v>0.5296984250300163</v>
      </c>
      <c r="AA14" s="3048">
        <v>10</v>
      </c>
      <c r="AB14" s="1924">
        <v>0.62992125984251968</v>
      </c>
      <c r="AC14" s="869">
        <v>0.94168608894225125</v>
      </c>
      <c r="AD14" s="3048">
        <v>105</v>
      </c>
      <c r="AE14" s="1924">
        <v>1.2139562389118865</v>
      </c>
      <c r="AF14" s="869">
        <v>12.081832521129082</v>
      </c>
      <c r="AG14" s="3048">
        <v>850</v>
      </c>
      <c r="AH14" s="2009">
        <v>1.0023242917989073</v>
      </c>
      <c r="AI14" s="509"/>
      <c r="AJ14" s="509"/>
      <c r="AK14" s="509"/>
    </row>
    <row r="15" spans="1:37">
      <c r="A15" s="1342" t="s">
        <v>65</v>
      </c>
      <c r="B15" s="2246" t="s">
        <v>66</v>
      </c>
      <c r="C15" s="1925">
        <v>495</v>
      </c>
      <c r="D15" s="1924">
        <v>1.335965194972607</v>
      </c>
      <c r="E15" s="869">
        <v>50.984411351733613</v>
      </c>
      <c r="F15" s="3048">
        <v>20</v>
      </c>
      <c r="G15" s="1924">
        <v>3.2468354430379742</v>
      </c>
      <c r="H15" s="869">
        <v>2.1030839081284398</v>
      </c>
      <c r="I15" s="3048">
        <v>260</v>
      </c>
      <c r="J15" s="1924">
        <v>0.93635316974886673</v>
      </c>
      <c r="K15" s="869">
        <v>26.672884361131892</v>
      </c>
      <c r="L15" s="3048">
        <v>10</v>
      </c>
      <c r="M15" s="1924">
        <v>0.92050874403815586</v>
      </c>
      <c r="N15" s="869">
        <v>1.1868280534175113</v>
      </c>
      <c r="O15" s="3048">
        <v>10</v>
      </c>
      <c r="P15" s="1924">
        <v>3.4027777777777781</v>
      </c>
      <c r="Q15" s="869">
        <v>1.0043967982289821</v>
      </c>
      <c r="R15" s="3048">
        <v>40</v>
      </c>
      <c r="S15" s="1924">
        <v>0.64731636127776881</v>
      </c>
      <c r="T15" s="869">
        <v>4.0913796107449967</v>
      </c>
      <c r="U15" s="3048">
        <v>5</v>
      </c>
      <c r="V15" s="1924">
        <v>0.83989501312335957</v>
      </c>
      <c r="W15" s="869">
        <v>0.32796630146252476</v>
      </c>
      <c r="X15" s="3048">
        <v>50</v>
      </c>
      <c r="Y15" s="1924">
        <v>3.9090909090909092</v>
      </c>
      <c r="Z15" s="869">
        <v>5.1121747240471045</v>
      </c>
      <c r="AA15" s="3048">
        <v>20</v>
      </c>
      <c r="AB15" s="1924">
        <v>1.6141732283464567</v>
      </c>
      <c r="AC15" s="869">
        <v>2.1010341187442991</v>
      </c>
      <c r="AD15" s="3048">
        <v>65</v>
      </c>
      <c r="AE15" s="1924">
        <v>0.74039030159668839</v>
      </c>
      <c r="AF15" s="869">
        <v>6.4158407723606414</v>
      </c>
      <c r="AG15" s="3048">
        <v>975</v>
      </c>
      <c r="AH15" s="2009">
        <v>1.1511851528487322</v>
      </c>
      <c r="AI15" s="509"/>
      <c r="AJ15" s="509"/>
      <c r="AK15" s="509"/>
    </row>
    <row r="16" spans="1:37">
      <c r="A16" s="1342" t="s">
        <v>67</v>
      </c>
      <c r="B16" s="2246" t="s">
        <v>68</v>
      </c>
      <c r="C16" s="1925">
        <v>10945</v>
      </c>
      <c r="D16" s="1924">
        <v>29.387555054248576</v>
      </c>
      <c r="E16" s="869">
        <v>49.533802171696962</v>
      </c>
      <c r="F16" s="3048">
        <v>100</v>
      </c>
      <c r="G16" s="1924">
        <v>15.50632911392405</v>
      </c>
      <c r="H16" s="869">
        <v>0.44360993468975374</v>
      </c>
      <c r="I16" s="3048">
        <v>8290</v>
      </c>
      <c r="J16" s="1924">
        <v>29.8346045909189</v>
      </c>
      <c r="K16" s="869">
        <v>37.535873558494046</v>
      </c>
      <c r="L16" s="3048">
        <v>335</v>
      </c>
      <c r="M16" s="1924">
        <v>26.550079491255964</v>
      </c>
      <c r="N16" s="869">
        <v>1.5118950835344667</v>
      </c>
      <c r="O16" s="3048">
        <v>35</v>
      </c>
      <c r="P16" s="1924">
        <v>11.458333333333332</v>
      </c>
      <c r="Q16" s="869">
        <v>0.1493788555587946</v>
      </c>
      <c r="R16" s="3048">
        <v>520</v>
      </c>
      <c r="S16" s="1924">
        <v>8.4319766499108155</v>
      </c>
      <c r="T16" s="869">
        <v>2.3538486330476727</v>
      </c>
      <c r="U16" s="3048">
        <v>95</v>
      </c>
      <c r="V16" s="1924">
        <v>24.671916010498688</v>
      </c>
      <c r="W16" s="869">
        <v>0.42550340674323317</v>
      </c>
      <c r="X16" s="3048">
        <v>275</v>
      </c>
      <c r="Y16" s="1924">
        <v>21.434169278996865</v>
      </c>
      <c r="Z16" s="869">
        <v>1.2380338483433433</v>
      </c>
      <c r="AA16" s="3048">
        <v>295</v>
      </c>
      <c r="AB16" s="1924">
        <v>23.188976377952756</v>
      </c>
      <c r="AC16" s="869">
        <v>1.3330931200625762</v>
      </c>
      <c r="AD16" s="3048">
        <v>1210</v>
      </c>
      <c r="AE16" s="1924">
        <v>14.305144884683617</v>
      </c>
      <c r="AF16" s="869">
        <v>5.4749613878291541</v>
      </c>
      <c r="AG16" s="3048">
        <v>22090</v>
      </c>
      <c r="AH16" s="2009">
        <v>26.064490248593035</v>
      </c>
      <c r="AI16" s="509"/>
      <c r="AJ16" s="509"/>
      <c r="AK16" s="509"/>
    </row>
    <row r="17" spans="1:37">
      <c r="A17" s="1342" t="s">
        <v>69</v>
      </c>
      <c r="B17" s="2246" t="s">
        <v>70</v>
      </c>
      <c r="C17" s="1919">
        <v>10</v>
      </c>
      <c r="D17" s="1917">
        <v>2.9165323880116018E-2</v>
      </c>
      <c r="E17" s="1916" t="s">
        <v>273</v>
      </c>
      <c r="F17" s="3873">
        <v>0</v>
      </c>
      <c r="G17" s="1917">
        <v>4.2721518987341778E-2</v>
      </c>
      <c r="H17" s="1916" t="s">
        <v>273</v>
      </c>
      <c r="I17" s="3873">
        <v>5</v>
      </c>
      <c r="J17" s="1917">
        <v>1.0110095704108802E-2</v>
      </c>
      <c r="K17" s="1916" t="s">
        <v>273</v>
      </c>
      <c r="L17" s="3873">
        <v>0</v>
      </c>
      <c r="M17" s="1917">
        <v>0</v>
      </c>
      <c r="N17" s="1916" t="s">
        <v>273</v>
      </c>
      <c r="O17" s="3873">
        <v>0</v>
      </c>
      <c r="P17" s="1917">
        <v>0</v>
      </c>
      <c r="Q17" s="1916" t="s">
        <v>273</v>
      </c>
      <c r="R17" s="3873">
        <v>0</v>
      </c>
      <c r="S17" s="1917">
        <v>0</v>
      </c>
      <c r="T17" s="1916" t="s">
        <v>273</v>
      </c>
      <c r="U17" s="3873">
        <v>0</v>
      </c>
      <c r="V17" s="1917">
        <v>0</v>
      </c>
      <c r="W17" s="1916" t="s">
        <v>273</v>
      </c>
      <c r="X17" s="3873">
        <v>0</v>
      </c>
      <c r="Y17" s="1917">
        <v>0</v>
      </c>
      <c r="Z17" s="1916" t="s">
        <v>273</v>
      </c>
      <c r="AA17" s="3873">
        <v>0</v>
      </c>
      <c r="AB17" s="1917">
        <v>0</v>
      </c>
      <c r="AC17" s="1916" t="s">
        <v>273</v>
      </c>
      <c r="AD17" s="3873">
        <v>0</v>
      </c>
      <c r="AE17" s="1917">
        <v>1.5020697811945594E-2</v>
      </c>
      <c r="AF17" s="1916" t="s">
        <v>273</v>
      </c>
      <c r="AG17" s="3873">
        <v>15</v>
      </c>
      <c r="AH17" s="2002">
        <v>1.7945420437250018E-2</v>
      </c>
      <c r="AI17" s="509"/>
      <c r="AJ17" s="509"/>
      <c r="AK17" s="509"/>
    </row>
    <row r="18" spans="1:37" ht="16.2" thickBot="1">
      <c r="A18" s="929" t="s">
        <v>71</v>
      </c>
      <c r="B18" s="2750" t="s">
        <v>72</v>
      </c>
      <c r="C18" s="3872">
        <v>17275</v>
      </c>
      <c r="D18" s="3871">
        <v>46.389596089805565</v>
      </c>
      <c r="E18" s="3870">
        <v>49.573988624773065</v>
      </c>
      <c r="F18" s="3869">
        <v>205</v>
      </c>
      <c r="G18" s="3871">
        <v>32.405063291139243</v>
      </c>
      <c r="H18" s="3870">
        <v>0.58776023744595229</v>
      </c>
      <c r="I18" s="3869">
        <v>11730</v>
      </c>
      <c r="J18" s="3871">
        <v>42.206159602791971</v>
      </c>
      <c r="K18" s="3870">
        <v>33.666435733526498</v>
      </c>
      <c r="L18" s="3869">
        <v>615</v>
      </c>
      <c r="M18" s="3871">
        <v>48.984896661367252</v>
      </c>
      <c r="N18" s="3870">
        <v>1.7685326714908163</v>
      </c>
      <c r="O18" s="3869">
        <v>70</v>
      </c>
      <c r="P18" s="3871">
        <v>23.697916666666664</v>
      </c>
      <c r="Q18" s="3870">
        <v>0.19587224709807735</v>
      </c>
      <c r="R18" s="3869">
        <v>1390</v>
      </c>
      <c r="S18" s="3871">
        <v>22.574833792767958</v>
      </c>
      <c r="T18" s="3870">
        <v>3.9954781492669933</v>
      </c>
      <c r="U18" s="3869">
        <v>165</v>
      </c>
      <c r="V18" s="3871">
        <v>42.834645669291341</v>
      </c>
      <c r="W18" s="3870">
        <v>0.46837143921474311</v>
      </c>
      <c r="X18" s="3869">
        <v>450</v>
      </c>
      <c r="Y18" s="3871">
        <v>35.275078369905955</v>
      </c>
      <c r="Z18" s="3870">
        <v>1.291781057015613</v>
      </c>
      <c r="AA18" s="3869">
        <v>530</v>
      </c>
      <c r="AB18" s="3871">
        <v>41.759842519685044</v>
      </c>
      <c r="AC18" s="3870">
        <v>1.522063681296195</v>
      </c>
      <c r="AD18" s="3869">
        <v>2415</v>
      </c>
      <c r="AE18" s="3871">
        <v>28.558249556475456</v>
      </c>
      <c r="AF18" s="3870">
        <v>6.9297161588720515</v>
      </c>
      <c r="AG18" s="3869">
        <v>34845</v>
      </c>
      <c r="AH18" s="3868">
        <v>41.110633929940889</v>
      </c>
      <c r="AI18" s="509"/>
      <c r="AJ18" s="509"/>
      <c r="AK18" s="509"/>
    </row>
    <row r="19" spans="1:37" ht="15.6" thickTop="1">
      <c r="A19" s="3889" t="s">
        <v>87</v>
      </c>
      <c r="B19" s="3889"/>
      <c r="C19" s="3876"/>
      <c r="E19" s="3875"/>
      <c r="H19" s="3875"/>
      <c r="K19" s="3875"/>
      <c r="N19" s="3875"/>
      <c r="Q19" s="3875"/>
      <c r="T19" s="3875"/>
      <c r="W19" s="3875"/>
      <c r="Z19" s="3875"/>
      <c r="AC19" s="3875"/>
      <c r="AF19" s="3875"/>
      <c r="AH19" s="2016"/>
      <c r="AI19" s="509"/>
      <c r="AJ19" s="509"/>
      <c r="AK19" s="509"/>
    </row>
    <row r="20" spans="1:37">
      <c r="A20" s="1342" t="s">
        <v>73</v>
      </c>
      <c r="B20" s="1337" t="s">
        <v>148</v>
      </c>
      <c r="C20" s="1925">
        <v>3100</v>
      </c>
      <c r="D20" s="1924">
        <v>8.3200934579439245</v>
      </c>
      <c r="E20" s="869">
        <v>26.405115896918396</v>
      </c>
      <c r="F20" s="3048">
        <v>80</v>
      </c>
      <c r="G20" s="1924">
        <v>12.365506329113925</v>
      </c>
      <c r="H20" s="869">
        <v>0.66607914196392348</v>
      </c>
      <c r="I20" s="3048">
        <v>4405</v>
      </c>
      <c r="J20" s="1924">
        <v>15.846297762106929</v>
      </c>
      <c r="K20" s="869">
        <v>37.538396500761962</v>
      </c>
      <c r="L20" s="3048">
        <v>220</v>
      </c>
      <c r="M20" s="1924">
        <v>17.356120826709063</v>
      </c>
      <c r="N20" s="869">
        <v>1.860930516396712</v>
      </c>
      <c r="O20" s="3048">
        <v>10</v>
      </c>
      <c r="P20" s="1924">
        <v>2.8472222222222219</v>
      </c>
      <c r="Q20" s="869">
        <v>6.9889302163840969E-2</v>
      </c>
      <c r="R20" s="3048">
        <v>2195</v>
      </c>
      <c r="S20" s="1924">
        <v>35.627695800227009</v>
      </c>
      <c r="T20" s="869">
        <v>18.726582822232295</v>
      </c>
      <c r="U20" s="3048">
        <v>75</v>
      </c>
      <c r="V20" s="1924">
        <v>19.028871391076116</v>
      </c>
      <c r="W20" s="869">
        <v>0.61792370815591102</v>
      </c>
      <c r="X20" s="3048">
        <v>95</v>
      </c>
      <c r="Y20" s="1924">
        <v>7.3150470219435739</v>
      </c>
      <c r="Z20" s="869">
        <v>0.79554481267962407</v>
      </c>
      <c r="AA20" s="3048">
        <v>205</v>
      </c>
      <c r="AB20" s="1924">
        <v>16.08031496062992</v>
      </c>
      <c r="AC20" s="869">
        <v>1.7405845473048298</v>
      </c>
      <c r="AD20" s="3048">
        <v>1360</v>
      </c>
      <c r="AE20" s="1924">
        <v>16.067888823181551</v>
      </c>
      <c r="AF20" s="869">
        <v>11.578952751422502</v>
      </c>
      <c r="AG20" s="3048">
        <v>11735</v>
      </c>
      <c r="AH20" s="2009">
        <v>13.842915629387543</v>
      </c>
      <c r="AI20" s="509"/>
      <c r="AJ20" s="509"/>
      <c r="AK20" s="509"/>
    </row>
    <row r="21" spans="1:37">
      <c r="A21" s="1342" t="s">
        <v>74</v>
      </c>
      <c r="B21" s="1337" t="s">
        <v>149</v>
      </c>
      <c r="C21" s="1925">
        <v>4875</v>
      </c>
      <c r="D21" s="1924">
        <v>13.096976044687935</v>
      </c>
      <c r="E21" s="869">
        <v>46.150999855210024</v>
      </c>
      <c r="F21" s="3048">
        <v>110</v>
      </c>
      <c r="G21" s="1924">
        <v>17.405063291139243</v>
      </c>
      <c r="H21" s="869">
        <v>1.040973669990527</v>
      </c>
      <c r="I21" s="3048">
        <v>3050</v>
      </c>
      <c r="J21" s="1924">
        <v>10.977570698711952</v>
      </c>
      <c r="K21" s="869">
        <v>28.873827366819249</v>
      </c>
      <c r="L21" s="3048">
        <v>120</v>
      </c>
      <c r="M21" s="1924">
        <v>9.6446740858505553</v>
      </c>
      <c r="N21" s="869">
        <v>1.1481939579995513</v>
      </c>
      <c r="O21" s="3048">
        <v>90</v>
      </c>
      <c r="P21" s="1924">
        <v>30.843749999999996</v>
      </c>
      <c r="Q21" s="869">
        <v>0.84063355550235019</v>
      </c>
      <c r="R21" s="3048">
        <v>380</v>
      </c>
      <c r="S21" s="1924">
        <v>6.1239338414139777</v>
      </c>
      <c r="T21" s="869">
        <v>3.5739749011784769</v>
      </c>
      <c r="U21" s="3048">
        <v>25</v>
      </c>
      <c r="V21" s="1924">
        <v>6.8241469816272966</v>
      </c>
      <c r="W21" s="869">
        <v>0.24604832199776094</v>
      </c>
      <c r="X21" s="3048">
        <v>275</v>
      </c>
      <c r="Y21" s="1924">
        <v>21.37460815047022</v>
      </c>
      <c r="Z21" s="869">
        <v>2.5810468977565124</v>
      </c>
      <c r="AA21" s="3048">
        <v>160</v>
      </c>
      <c r="AB21" s="1924">
        <v>12.499212598425197</v>
      </c>
      <c r="AC21" s="869">
        <v>1.5022196397663299</v>
      </c>
      <c r="AD21" s="3048">
        <v>1485</v>
      </c>
      <c r="AE21" s="1924">
        <v>17.549733885274986</v>
      </c>
      <c r="AF21" s="869">
        <v>14.042072370382217</v>
      </c>
      <c r="AG21" s="3048">
        <v>10565</v>
      </c>
      <c r="AH21" s="2009">
        <v>12.467441037318453</v>
      </c>
      <c r="AI21" s="509"/>
      <c r="AJ21" s="509"/>
      <c r="AK21" s="509"/>
    </row>
    <row r="22" spans="1:37">
      <c r="A22" s="1342" t="s">
        <v>75</v>
      </c>
      <c r="B22" s="1337" t="s">
        <v>150</v>
      </c>
      <c r="C22" s="1925">
        <v>135</v>
      </c>
      <c r="D22" s="1924">
        <v>0.35943710387796757</v>
      </c>
      <c r="E22" s="869">
        <v>42.175584546543142</v>
      </c>
      <c r="F22" s="3048">
        <v>5</v>
      </c>
      <c r="G22" s="1924">
        <v>0.46360759493670894</v>
      </c>
      <c r="H22" s="869">
        <v>0.9232999306737254</v>
      </c>
      <c r="I22" s="3048">
        <v>110</v>
      </c>
      <c r="J22" s="1924">
        <v>0.39645247175649423</v>
      </c>
      <c r="K22" s="869">
        <v>34.723010020797886</v>
      </c>
      <c r="L22" s="3048">
        <v>5</v>
      </c>
      <c r="M22" s="1924">
        <v>0.23847376788553257</v>
      </c>
      <c r="N22" s="869">
        <v>0.94535829079221023</v>
      </c>
      <c r="O22" s="3048">
        <v>0</v>
      </c>
      <c r="P22" s="1924">
        <v>0.20833333333333334</v>
      </c>
      <c r="Q22" s="869">
        <v>0.18907165815844207</v>
      </c>
      <c r="R22" s="3048">
        <v>20</v>
      </c>
      <c r="S22" s="1924">
        <v>0.29511918274687854</v>
      </c>
      <c r="T22" s="869">
        <v>5.7351736308060755</v>
      </c>
      <c r="U22" s="3048">
        <v>0</v>
      </c>
      <c r="V22" s="1924">
        <v>0.26246719160104987</v>
      </c>
      <c r="W22" s="869">
        <v>0.31511943026407013</v>
      </c>
      <c r="X22" s="3048">
        <v>5</v>
      </c>
      <c r="Y22" s="1924">
        <v>0.3918495297805642</v>
      </c>
      <c r="Z22" s="869">
        <v>1.5755971513203504</v>
      </c>
      <c r="AA22" s="3048">
        <v>5</v>
      </c>
      <c r="AB22" s="1924">
        <v>0.32992125984251969</v>
      </c>
      <c r="AC22" s="869">
        <v>1.320350412806454</v>
      </c>
      <c r="AD22" s="3048">
        <v>40</v>
      </c>
      <c r="AE22" s="1924">
        <v>0.45405085748078061</v>
      </c>
      <c r="AF22" s="869">
        <v>12.097434927837652</v>
      </c>
      <c r="AG22" s="3048">
        <v>315</v>
      </c>
      <c r="AH22" s="2009">
        <v>0.37441155302806844</v>
      </c>
      <c r="AI22" s="509"/>
      <c r="AJ22" s="509"/>
      <c r="AK22" s="509"/>
    </row>
    <row r="23" spans="1:37">
      <c r="A23" s="1342" t="s">
        <v>76</v>
      </c>
      <c r="B23" s="1337" t="s">
        <v>151</v>
      </c>
      <c r="C23" s="1925">
        <v>1685</v>
      </c>
      <c r="D23" s="1924">
        <v>4.530105274465571</v>
      </c>
      <c r="E23" s="869">
        <v>56.81704885343968</v>
      </c>
      <c r="F23" s="3048">
        <v>45</v>
      </c>
      <c r="G23" s="1924">
        <v>7.2151898734177209</v>
      </c>
      <c r="H23" s="869">
        <v>1.5359327423135998</v>
      </c>
      <c r="I23" s="3048">
        <v>630</v>
      </c>
      <c r="J23" s="1924">
        <v>2.2672879038641431</v>
      </c>
      <c r="K23" s="869">
        <v>21.22584947859125</v>
      </c>
      <c r="L23" s="3048">
        <v>35</v>
      </c>
      <c r="M23" s="1924">
        <v>2.8736089030206675</v>
      </c>
      <c r="N23" s="869">
        <v>1.2176308911104523</v>
      </c>
      <c r="O23" s="3048">
        <v>30</v>
      </c>
      <c r="P23" s="1924">
        <v>9.9479166666666661</v>
      </c>
      <c r="Q23" s="869">
        <v>0.96501037428255776</v>
      </c>
      <c r="R23" s="3048">
        <v>60</v>
      </c>
      <c r="S23" s="1924">
        <v>0.94859737311496672</v>
      </c>
      <c r="T23" s="869">
        <v>1.9704400312575785</v>
      </c>
      <c r="U23" s="3048">
        <v>5</v>
      </c>
      <c r="V23" s="1924">
        <v>0.83989501312335957</v>
      </c>
      <c r="W23" s="869">
        <v>0.1077847538465684</v>
      </c>
      <c r="X23" s="3048">
        <v>115</v>
      </c>
      <c r="Y23" s="1924">
        <v>9.1794670846394979</v>
      </c>
      <c r="Z23" s="869">
        <v>3.9452588181401738</v>
      </c>
      <c r="AA23" s="3048">
        <v>55</v>
      </c>
      <c r="AB23" s="1924">
        <v>4.1921259842519687</v>
      </c>
      <c r="AC23" s="869">
        <v>1.793268842122282</v>
      </c>
      <c r="AD23" s="3048">
        <v>310</v>
      </c>
      <c r="AE23" s="1924">
        <v>3.6594914251921939</v>
      </c>
      <c r="AF23" s="869">
        <v>10.421775214895854</v>
      </c>
      <c r="AG23" s="3048">
        <v>2970</v>
      </c>
      <c r="AH23" s="2009">
        <v>3.5028139268732961</v>
      </c>
      <c r="AI23" s="509"/>
      <c r="AJ23" s="509"/>
      <c r="AK23" s="509"/>
    </row>
    <row r="24" spans="1:37">
      <c r="A24" s="1342" t="s">
        <v>77</v>
      </c>
      <c r="B24" s="1337" t="s">
        <v>152</v>
      </c>
      <c r="C24" s="1925">
        <v>1935</v>
      </c>
      <c r="D24" s="1924">
        <v>5.1966108067461594</v>
      </c>
      <c r="E24" s="869">
        <v>32.114429677230902</v>
      </c>
      <c r="F24" s="3048">
        <v>35</v>
      </c>
      <c r="G24" s="1924">
        <v>5.4335443037974693</v>
      </c>
      <c r="H24" s="869">
        <v>0.5699244526468128</v>
      </c>
      <c r="I24" s="3048">
        <v>2495</v>
      </c>
      <c r="J24" s="1924">
        <v>8.9748290998057136</v>
      </c>
      <c r="K24" s="869">
        <v>41.399418457984247</v>
      </c>
      <c r="L24" s="3048">
        <v>90</v>
      </c>
      <c r="M24" s="1924">
        <v>6.995230524642289</v>
      </c>
      <c r="N24" s="869">
        <v>1.4604936468526362</v>
      </c>
      <c r="O24" s="3048">
        <v>10</v>
      </c>
      <c r="P24" s="1924">
        <v>2.9513888888888888</v>
      </c>
      <c r="Q24" s="869">
        <v>0.14107040907099325</v>
      </c>
      <c r="R24" s="3048">
        <v>725</v>
      </c>
      <c r="S24" s="1924">
        <v>11.791259931895574</v>
      </c>
      <c r="T24" s="869">
        <v>12.06844072387376</v>
      </c>
      <c r="U24" s="3048">
        <v>20</v>
      </c>
      <c r="V24" s="1924">
        <v>5.3805774278215219</v>
      </c>
      <c r="W24" s="869">
        <v>0.34022863364180728</v>
      </c>
      <c r="X24" s="3048">
        <v>80</v>
      </c>
      <c r="Y24" s="1924">
        <v>6.3087774294670842</v>
      </c>
      <c r="Z24" s="869">
        <v>1.3360197564958773</v>
      </c>
      <c r="AA24" s="3048">
        <v>90</v>
      </c>
      <c r="AB24" s="1924">
        <v>7.2582677165354337</v>
      </c>
      <c r="AC24" s="869">
        <v>1.5298670950781363</v>
      </c>
      <c r="AD24" s="3048">
        <v>545</v>
      </c>
      <c r="AE24" s="1924">
        <v>6.4423418095801308</v>
      </c>
      <c r="AF24" s="869">
        <v>9.040123743643532</v>
      </c>
      <c r="AG24" s="3048">
        <v>6025</v>
      </c>
      <c r="AH24" s="2009">
        <v>7.1089833288106004</v>
      </c>
      <c r="AI24" s="509"/>
      <c r="AJ24" s="509"/>
      <c r="AK24" s="509"/>
    </row>
    <row r="25" spans="1:37">
      <c r="A25" s="1342" t="s">
        <v>147</v>
      </c>
      <c r="B25" s="1337" t="s">
        <v>153</v>
      </c>
      <c r="C25" s="1925">
        <v>20</v>
      </c>
      <c r="D25" s="1924">
        <v>5.9136319690621976E-2</v>
      </c>
      <c r="E25" s="869">
        <v>53.997057381069148</v>
      </c>
      <c r="F25" s="3048">
        <v>0</v>
      </c>
      <c r="G25" s="1924">
        <v>0.18670886075949367</v>
      </c>
      <c r="H25" s="869">
        <v>2.8935752820009806</v>
      </c>
      <c r="I25" s="3048">
        <v>5</v>
      </c>
      <c r="J25" s="1924">
        <v>2.2882636540260487E-2</v>
      </c>
      <c r="K25" s="869">
        <v>15.595880333496812</v>
      </c>
      <c r="L25" s="3048">
        <v>0</v>
      </c>
      <c r="M25" s="1924">
        <v>2.7027027027027029E-2</v>
      </c>
      <c r="N25" s="869">
        <v>0.8337420304070623</v>
      </c>
      <c r="O25" s="3048">
        <v>0</v>
      </c>
      <c r="P25" s="1924">
        <v>0</v>
      </c>
      <c r="Q25" s="869">
        <v>0</v>
      </c>
      <c r="R25" s="3048">
        <v>0</v>
      </c>
      <c r="S25" s="1924">
        <v>5.5132155018647643E-3</v>
      </c>
      <c r="T25" s="869">
        <v>0.8337420304070623</v>
      </c>
      <c r="U25" s="3048">
        <v>0</v>
      </c>
      <c r="V25" s="1924">
        <v>0</v>
      </c>
      <c r="W25" s="869">
        <v>0</v>
      </c>
      <c r="X25" s="3048">
        <v>5</v>
      </c>
      <c r="Y25" s="1924">
        <v>0.1959247648902821</v>
      </c>
      <c r="Z25" s="869">
        <v>6.1304561059342815</v>
      </c>
      <c r="AA25" s="3048">
        <v>0</v>
      </c>
      <c r="AB25" s="1924">
        <v>0.14488188976377955</v>
      </c>
      <c r="AC25" s="869">
        <v>4.5120156939676308</v>
      </c>
      <c r="AD25" s="3048">
        <v>5</v>
      </c>
      <c r="AE25" s="1924">
        <v>7.3329390892962754E-2</v>
      </c>
      <c r="AF25" s="869">
        <v>15.203531142717019</v>
      </c>
      <c r="AG25" s="3048">
        <v>40</v>
      </c>
      <c r="AH25" s="2009">
        <v>4.8114020080937264E-2</v>
      </c>
      <c r="AI25" s="509"/>
      <c r="AJ25" s="509"/>
      <c r="AK25" s="509"/>
    </row>
    <row r="26" spans="1:37">
      <c r="A26" s="1342" t="s">
        <v>78</v>
      </c>
      <c r="B26" s="1337" t="s">
        <v>154</v>
      </c>
      <c r="C26" s="1925">
        <v>370</v>
      </c>
      <c r="D26" s="1924">
        <v>0.98906971747770978</v>
      </c>
      <c r="E26" s="869">
        <v>35.904110123225706</v>
      </c>
      <c r="F26" s="3048">
        <v>10</v>
      </c>
      <c r="G26" s="1924">
        <v>1.6218354430379747</v>
      </c>
      <c r="H26" s="869">
        <v>0.99925908594603019</v>
      </c>
      <c r="I26" s="3048">
        <v>485</v>
      </c>
      <c r="J26" s="1924">
        <v>1.7406634525437146</v>
      </c>
      <c r="K26" s="869">
        <v>47.165028856652633</v>
      </c>
      <c r="L26" s="3048">
        <v>5</v>
      </c>
      <c r="M26" s="1924">
        <v>0.30206677265500798</v>
      </c>
      <c r="N26" s="869">
        <v>0.37045702698486976</v>
      </c>
      <c r="O26" s="3048">
        <v>10</v>
      </c>
      <c r="P26" s="1924">
        <v>3.1944444444444442</v>
      </c>
      <c r="Q26" s="869">
        <v>0.89689596006863204</v>
      </c>
      <c r="R26" s="3048">
        <v>25</v>
      </c>
      <c r="S26" s="1924">
        <v>0.36970974541916657</v>
      </c>
      <c r="T26" s="869">
        <v>2.2227421619092187</v>
      </c>
      <c r="U26" s="3048">
        <v>0</v>
      </c>
      <c r="V26" s="1924">
        <v>0.11811023622047244</v>
      </c>
      <c r="W26" s="869">
        <v>4.3869911090313525E-2</v>
      </c>
      <c r="X26" s="3048">
        <v>20</v>
      </c>
      <c r="Y26" s="1924">
        <v>1.7452978056426334</v>
      </c>
      <c r="Z26" s="869">
        <v>2.1710731555139606</v>
      </c>
      <c r="AA26" s="3048">
        <v>15</v>
      </c>
      <c r="AB26" s="1924">
        <v>1.1866141732283464</v>
      </c>
      <c r="AC26" s="869">
        <v>1.4691545780689441</v>
      </c>
      <c r="AD26" s="3048">
        <v>90</v>
      </c>
      <c r="AE26" s="1924">
        <v>1.062448255470136</v>
      </c>
      <c r="AF26" s="869">
        <v>8.7574091405396981</v>
      </c>
      <c r="AG26" s="3048">
        <v>1025</v>
      </c>
      <c r="AH26" s="2009">
        <v>1.2102363226636148</v>
      </c>
      <c r="AI26" s="509"/>
      <c r="AJ26" s="509"/>
      <c r="AK26" s="509"/>
    </row>
    <row r="27" spans="1:37">
      <c r="A27" s="1342" t="s">
        <v>79</v>
      </c>
      <c r="B27" s="1337" t="s">
        <v>155</v>
      </c>
      <c r="C27" s="1925">
        <v>1825</v>
      </c>
      <c r="D27" s="1924">
        <v>4.8964443012138794</v>
      </c>
      <c r="E27" s="869">
        <v>45.721020625666107</v>
      </c>
      <c r="F27" s="3048">
        <v>90</v>
      </c>
      <c r="G27" s="1924">
        <v>14.558544303797468</v>
      </c>
      <c r="H27" s="869">
        <v>2.3073161557269137</v>
      </c>
      <c r="I27" s="3048">
        <v>800</v>
      </c>
      <c r="J27" s="1924">
        <v>2.8759804274303811</v>
      </c>
      <c r="K27" s="869">
        <v>20.045138235847283</v>
      </c>
      <c r="L27" s="3048">
        <v>55</v>
      </c>
      <c r="M27" s="1924">
        <v>4.1844197138314785</v>
      </c>
      <c r="N27" s="869">
        <v>1.320042630556078</v>
      </c>
      <c r="O27" s="3048">
        <v>20</v>
      </c>
      <c r="P27" s="1924">
        <v>6.6909722222222214</v>
      </c>
      <c r="Q27" s="869">
        <v>0.48322989154285001</v>
      </c>
      <c r="R27" s="3048">
        <v>465</v>
      </c>
      <c r="S27" s="1924">
        <v>7.5208367115291068</v>
      </c>
      <c r="T27" s="869">
        <v>11.630869537960002</v>
      </c>
      <c r="U27" s="3048">
        <v>5</v>
      </c>
      <c r="V27" s="1924">
        <v>1.6797900262467191</v>
      </c>
      <c r="W27" s="869">
        <v>0.16049150523478153</v>
      </c>
      <c r="X27" s="3048">
        <v>65</v>
      </c>
      <c r="Y27" s="1924">
        <v>5.2241379310344822</v>
      </c>
      <c r="Z27" s="869">
        <v>1.6716193342110213</v>
      </c>
      <c r="AA27" s="3048">
        <v>70</v>
      </c>
      <c r="AB27" s="1924">
        <v>5.426771653543307</v>
      </c>
      <c r="AC27" s="869">
        <v>1.7282928969970535</v>
      </c>
      <c r="AD27" s="3048">
        <v>595</v>
      </c>
      <c r="AE27" s="1924">
        <v>7.042578356002366</v>
      </c>
      <c r="AF27" s="869">
        <v>14.931979186257916</v>
      </c>
      <c r="AG27" s="3048">
        <v>3990</v>
      </c>
      <c r="AH27" s="2009">
        <v>4.7049211274584986</v>
      </c>
      <c r="AI27" s="509"/>
      <c r="AJ27" s="509"/>
      <c r="AK27" s="509"/>
    </row>
    <row r="28" spans="1:37">
      <c r="A28" s="746" t="s">
        <v>80</v>
      </c>
      <c r="B28" s="1337" t="s">
        <v>81</v>
      </c>
      <c r="C28" s="1925">
        <v>2230</v>
      </c>
      <c r="D28" s="1924">
        <v>5.991728434847996</v>
      </c>
      <c r="E28" s="869">
        <v>49.995518267541492</v>
      </c>
      <c r="F28" s="3048">
        <v>20</v>
      </c>
      <c r="G28" s="1924">
        <v>3.1107594936708862</v>
      </c>
      <c r="H28" s="869">
        <v>0.44055430067046714</v>
      </c>
      <c r="I28" s="3048">
        <v>1135</v>
      </c>
      <c r="J28" s="1924">
        <v>4.0894437648413318</v>
      </c>
      <c r="K28" s="869">
        <v>25.470133734896557</v>
      </c>
      <c r="L28" s="3048">
        <v>60</v>
      </c>
      <c r="M28" s="1924">
        <v>4.7694753577106521</v>
      </c>
      <c r="N28" s="869">
        <v>1.3445197375497471</v>
      </c>
      <c r="O28" s="3048">
        <v>35</v>
      </c>
      <c r="P28" s="1924">
        <v>12.847222222222221</v>
      </c>
      <c r="Q28" s="869">
        <v>0.82912050482234401</v>
      </c>
      <c r="R28" s="3048">
        <v>345</v>
      </c>
      <c r="S28" s="1924">
        <v>5.578887627695801</v>
      </c>
      <c r="T28" s="869">
        <v>7.7097002617331754</v>
      </c>
      <c r="U28" s="3048">
        <v>45</v>
      </c>
      <c r="V28" s="1924">
        <v>11.548556430446194</v>
      </c>
      <c r="W28" s="869">
        <v>0.98598114086981459</v>
      </c>
      <c r="X28" s="3048">
        <v>55</v>
      </c>
      <c r="Y28" s="1924">
        <v>4.4670846394984327</v>
      </c>
      <c r="Z28" s="869">
        <v>1.2772937506722597</v>
      </c>
      <c r="AA28" s="3048">
        <v>50</v>
      </c>
      <c r="AB28" s="1924">
        <v>3.7401574803149611</v>
      </c>
      <c r="AC28" s="869">
        <v>1.0644114588935498</v>
      </c>
      <c r="AD28" s="3048">
        <v>485</v>
      </c>
      <c r="AE28" s="1924">
        <v>5.7439384979302188</v>
      </c>
      <c r="AF28" s="869">
        <v>10.882766842350577</v>
      </c>
      <c r="AG28" s="3048">
        <v>4465</v>
      </c>
      <c r="AH28" s="2009">
        <v>5.265122644737307</v>
      </c>
      <c r="AI28" s="509"/>
      <c r="AJ28" s="509"/>
      <c r="AK28" s="509"/>
    </row>
    <row r="29" spans="1:37">
      <c r="A29" s="2761" t="s">
        <v>82</v>
      </c>
      <c r="B29" s="3888" t="s">
        <v>83</v>
      </c>
      <c r="C29" s="1919">
        <v>3785</v>
      </c>
      <c r="D29" s="1917">
        <v>10.170802449242668</v>
      </c>
      <c r="E29" s="1916">
        <v>43.112005609842726</v>
      </c>
      <c r="F29" s="3873">
        <v>35</v>
      </c>
      <c r="G29" s="1917">
        <v>5.2341772151898729</v>
      </c>
      <c r="H29" s="1916">
        <v>0.37656979973954302</v>
      </c>
      <c r="I29" s="3873">
        <v>2945</v>
      </c>
      <c r="J29" s="1917">
        <v>10.60243217960711</v>
      </c>
      <c r="K29" s="1916">
        <v>33.545675594452092</v>
      </c>
      <c r="L29" s="3873">
        <v>60</v>
      </c>
      <c r="M29" s="1917">
        <v>4.624006359300477</v>
      </c>
      <c r="N29" s="1916">
        <v>0.66218456018286631</v>
      </c>
      <c r="O29" s="3873">
        <v>20</v>
      </c>
      <c r="P29" s="1917">
        <v>6.770833333333333</v>
      </c>
      <c r="Q29" s="1916">
        <v>0.22198038376424092</v>
      </c>
      <c r="R29" s="3873">
        <v>565</v>
      </c>
      <c r="S29" s="1917">
        <v>9.1636127776876926</v>
      </c>
      <c r="T29" s="1916">
        <v>6.4331053575819395</v>
      </c>
      <c r="U29" s="3873">
        <v>45</v>
      </c>
      <c r="V29" s="1917">
        <v>11.482939632545932</v>
      </c>
      <c r="W29" s="1916">
        <v>0.49803291229156615</v>
      </c>
      <c r="X29" s="3873">
        <v>110</v>
      </c>
      <c r="Y29" s="1917">
        <v>8.5227272727272716</v>
      </c>
      <c r="Z29" s="1916">
        <v>1.2379675248390358</v>
      </c>
      <c r="AA29" s="3873">
        <v>95</v>
      </c>
      <c r="AB29" s="1917">
        <v>7.3818897637795269</v>
      </c>
      <c r="AC29" s="1916">
        <v>1.0672133834819275</v>
      </c>
      <c r="AD29" s="3873">
        <v>1130</v>
      </c>
      <c r="AE29" s="1917">
        <v>13.34594914251922</v>
      </c>
      <c r="AF29" s="1916">
        <v>12.845264873824075</v>
      </c>
      <c r="AG29" s="3873">
        <v>8785</v>
      </c>
      <c r="AH29" s="2002">
        <v>10.364406479700792</v>
      </c>
      <c r="AI29" s="509"/>
      <c r="AJ29" s="509"/>
      <c r="AK29" s="509"/>
    </row>
    <row r="30" spans="1:37" ht="16.2" thickBot="1">
      <c r="A30" s="929" t="s">
        <v>84</v>
      </c>
      <c r="B30" s="2750" t="s">
        <v>85</v>
      </c>
      <c r="C30" s="3872">
        <v>19960</v>
      </c>
      <c r="D30" s="3871">
        <v>53.610403910194435</v>
      </c>
      <c r="E30" s="3870">
        <v>39.994442314064948</v>
      </c>
      <c r="F30" s="3869">
        <v>425</v>
      </c>
      <c r="G30" s="3871">
        <v>67.594936708860757</v>
      </c>
      <c r="H30" s="3870">
        <v>0.8558916479640718</v>
      </c>
      <c r="I30" s="3869">
        <v>16065</v>
      </c>
      <c r="J30" s="3871">
        <v>57.793840397208029</v>
      </c>
      <c r="K30" s="3870">
        <v>32.182527709291755</v>
      </c>
      <c r="L30" s="3869">
        <v>640</v>
      </c>
      <c r="M30" s="3871">
        <v>51.015103338632748</v>
      </c>
      <c r="N30" s="3870">
        <v>1.2857808588808575</v>
      </c>
      <c r="O30" s="3869">
        <v>220</v>
      </c>
      <c r="P30" s="3871">
        <v>76.302083333333343</v>
      </c>
      <c r="Q30" s="3870">
        <v>0.44026729784668717</v>
      </c>
      <c r="R30" s="3869">
        <v>4775</v>
      </c>
      <c r="S30" s="3871">
        <v>77.425166207232039</v>
      </c>
      <c r="T30" s="3870">
        <v>9.5662921339310163</v>
      </c>
      <c r="U30" s="3869">
        <v>220</v>
      </c>
      <c r="V30" s="3871">
        <v>57.165354330708659</v>
      </c>
      <c r="W30" s="3870">
        <v>0.43636048906033437</v>
      </c>
      <c r="X30" s="3869">
        <v>825</v>
      </c>
      <c r="Y30" s="3871">
        <v>64.724921630094045</v>
      </c>
      <c r="Z30" s="3870">
        <v>1.6546637479799793</v>
      </c>
      <c r="AA30" s="3869">
        <v>740</v>
      </c>
      <c r="AB30" s="3871">
        <v>58.240157480314956</v>
      </c>
      <c r="AC30" s="3870">
        <v>1.4818826250389179</v>
      </c>
      <c r="AD30" s="3869">
        <v>6040</v>
      </c>
      <c r="AE30" s="3871">
        <v>71.441750443524526</v>
      </c>
      <c r="AF30" s="3870">
        <v>12.10189117594143</v>
      </c>
      <c r="AG30" s="3869">
        <v>49915</v>
      </c>
      <c r="AH30" s="3868">
        <v>58.889366070059111</v>
      </c>
      <c r="AI30" s="509"/>
      <c r="AJ30" s="509"/>
      <c r="AK30" s="509"/>
    </row>
    <row r="31" spans="1:37" ht="15.6" thickTop="1">
      <c r="A31" s="2471"/>
      <c r="B31" s="3887"/>
      <c r="C31" s="1934"/>
      <c r="D31" s="1988"/>
      <c r="E31" s="3867"/>
      <c r="F31" s="1933"/>
      <c r="G31" s="1988"/>
      <c r="H31" s="3867"/>
      <c r="I31" s="3866"/>
      <c r="K31" s="3865"/>
      <c r="L31" s="3866"/>
      <c r="N31" s="3865"/>
      <c r="O31" s="3866"/>
      <c r="Q31" s="3865"/>
      <c r="R31" s="3866"/>
      <c r="T31" s="3865"/>
      <c r="U31" s="3866"/>
      <c r="W31" s="3865"/>
      <c r="X31" s="3866"/>
      <c r="Z31" s="3865"/>
      <c r="AA31" s="3866"/>
      <c r="AC31" s="3865"/>
      <c r="AD31" s="3866"/>
      <c r="AF31" s="3865"/>
      <c r="AG31" s="1933"/>
      <c r="AH31" s="3864"/>
      <c r="AI31" s="509"/>
      <c r="AJ31" s="509"/>
      <c r="AK31" s="509"/>
    </row>
    <row r="32" spans="1:37" ht="16.2" thickBot="1">
      <c r="A32" s="526" t="s">
        <v>239</v>
      </c>
      <c r="B32" s="313" t="s">
        <v>86</v>
      </c>
      <c r="C32" s="3863">
        <v>37235</v>
      </c>
      <c r="D32" s="3861">
        <v>99.999999999999986</v>
      </c>
      <c r="E32" s="3860">
        <v>43.932654530009316</v>
      </c>
      <c r="F32" s="3862">
        <v>630</v>
      </c>
      <c r="G32" s="3861">
        <v>100.00000000000003</v>
      </c>
      <c r="H32" s="3860">
        <v>0.74566112533478068</v>
      </c>
      <c r="I32" s="3862">
        <v>27795</v>
      </c>
      <c r="J32" s="3861">
        <v>99.999999999999986</v>
      </c>
      <c r="K32" s="3860">
        <v>32.792571704991921</v>
      </c>
      <c r="L32" s="3862">
        <v>1260</v>
      </c>
      <c r="M32" s="3861">
        <v>100</v>
      </c>
      <c r="N32" s="3860">
        <v>1.4842431893530916</v>
      </c>
      <c r="O32" s="3862">
        <v>290</v>
      </c>
      <c r="P32" s="3861">
        <v>99.999999999999986</v>
      </c>
      <c r="Q32" s="3860">
        <v>0.33979494319053294</v>
      </c>
      <c r="R32" s="3862">
        <v>6165</v>
      </c>
      <c r="S32" s="3861">
        <v>99.999999999999986</v>
      </c>
      <c r="T32" s="3860">
        <v>7.2760951897778359</v>
      </c>
      <c r="U32" s="3862">
        <v>380</v>
      </c>
      <c r="V32" s="3861">
        <v>100</v>
      </c>
      <c r="W32" s="3860">
        <v>0.4495203935958092</v>
      </c>
      <c r="X32" s="3862">
        <v>1275</v>
      </c>
      <c r="Y32" s="3861">
        <v>99.999999999999986</v>
      </c>
      <c r="Z32" s="3860">
        <v>1.5054803733025</v>
      </c>
      <c r="AA32" s="3862">
        <v>1270</v>
      </c>
      <c r="AB32" s="3861">
        <v>100.00000000000001</v>
      </c>
      <c r="AC32" s="3860">
        <v>1.4984013119860307</v>
      </c>
      <c r="AD32" s="3862">
        <v>8455</v>
      </c>
      <c r="AE32" s="3861">
        <v>100</v>
      </c>
      <c r="AF32" s="3860">
        <v>9.9755772384581807</v>
      </c>
      <c r="AG32" s="3859">
        <v>84755</v>
      </c>
      <c r="AH32" s="3858">
        <v>100</v>
      </c>
      <c r="AI32" s="509"/>
      <c r="AJ32" s="509"/>
      <c r="AK32" s="509"/>
    </row>
    <row r="33" spans="2:37" ht="15.6" thickTop="1">
      <c r="AI33" s="509"/>
    </row>
    <row r="34" spans="2:37" ht="17.399999999999999">
      <c r="B34" s="1905"/>
      <c r="C34" s="509"/>
      <c r="D34" s="509"/>
      <c r="E34" s="509"/>
      <c r="F34" s="509"/>
      <c r="G34" s="509"/>
      <c r="H34" s="509"/>
      <c r="I34" s="509"/>
      <c r="J34" s="509"/>
      <c r="K34" s="509"/>
      <c r="L34" s="509"/>
      <c r="M34" s="509"/>
      <c r="N34" s="509"/>
      <c r="O34" s="509"/>
      <c r="P34" s="509"/>
      <c r="Q34" s="509"/>
      <c r="R34" s="509"/>
      <c r="S34" s="509"/>
      <c r="T34" s="509"/>
      <c r="U34" s="509"/>
      <c r="V34" s="509"/>
      <c r="W34" s="509"/>
      <c r="X34" s="509"/>
      <c r="Y34" s="509"/>
      <c r="Z34" s="509"/>
      <c r="AA34" s="509"/>
      <c r="AB34" s="509"/>
      <c r="AC34" s="509"/>
      <c r="AD34" s="509"/>
      <c r="AE34" s="509"/>
      <c r="AF34" s="509"/>
      <c r="AG34" s="509"/>
      <c r="AH34" s="509"/>
      <c r="AI34" s="509"/>
      <c r="AJ34" s="509"/>
      <c r="AK34" s="509"/>
    </row>
  </sheetData>
  <mergeCells count="14">
    <mergeCell ref="O3:Q3"/>
    <mergeCell ref="R3:T3"/>
    <mergeCell ref="U3:W3"/>
    <mergeCell ref="AD3:AF3"/>
    <mergeCell ref="A31:B31"/>
    <mergeCell ref="A5:B5"/>
    <mergeCell ref="X3:Z3"/>
    <mergeCell ref="A1:AH1"/>
    <mergeCell ref="AA3:AC3"/>
    <mergeCell ref="AG3:AH3"/>
    <mergeCell ref="C3:E3"/>
    <mergeCell ref="F3:H3"/>
    <mergeCell ref="I3:K3"/>
    <mergeCell ref="L3:N3"/>
  </mergeCells>
  <pageMargins left="0.75" right="0.75" top="1" bottom="1" header="0.5" footer="0.5"/>
  <pageSetup paperSize="9" scale="23" orientation="landscape" r:id="rId1"/>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81DB0-700A-4E3A-B1F9-A4BACC7DA2FC}">
  <sheetPr>
    <tabColor theme="2"/>
  </sheetPr>
  <dimension ref="A1:AK34"/>
  <sheetViews>
    <sheetView showGridLines="0" topLeftCell="D1" zoomScale="50" zoomScaleNormal="50" zoomScaleSheetLayoutView="70" workbookViewId="0">
      <selection activeCell="W32" sqref="W32"/>
    </sheetView>
  </sheetViews>
  <sheetFormatPr defaultColWidth="9.109375" defaultRowHeight="15"/>
  <cols>
    <col min="1" max="1" width="9.109375" style="11"/>
    <col min="2" max="2" width="44.44140625" style="11" bestFit="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2" width="9.44140625" style="11" customWidth="1"/>
    <col min="23" max="32" width="9.109375" style="11"/>
    <col min="33" max="33" width="12.109375" style="11" bestFit="1" customWidth="1"/>
    <col min="34" max="34" width="9.109375" style="11"/>
    <col min="35" max="35" width="11.109375" style="11" bestFit="1" customWidth="1"/>
    <col min="36" max="16384" width="9.109375" style="11"/>
  </cols>
  <sheetData>
    <row r="1" spans="1:37" ht="19.8" thickBot="1">
      <c r="A1" s="496" t="s">
        <v>562</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3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row>
    <row r="3" spans="1:37" ht="16.95" customHeight="1" thickBot="1">
      <c r="A3" s="1822"/>
      <c r="B3" s="1822"/>
      <c r="C3" s="1967" t="s">
        <v>530</v>
      </c>
      <c r="D3" s="1969"/>
      <c r="E3" s="1968"/>
      <c r="F3" s="2051" t="s">
        <v>528</v>
      </c>
      <c r="G3" s="1969"/>
      <c r="H3" s="1968"/>
      <c r="I3" s="3886" t="s">
        <v>526</v>
      </c>
      <c r="J3" s="644"/>
      <c r="K3" s="643"/>
      <c r="L3" s="3886" t="s">
        <v>524</v>
      </c>
      <c r="M3" s="644"/>
      <c r="N3" s="643"/>
      <c r="O3" s="3886" t="s">
        <v>522</v>
      </c>
      <c r="P3" s="644"/>
      <c r="Q3" s="643"/>
      <c r="R3" s="3885" t="s">
        <v>520</v>
      </c>
      <c r="S3" s="3884"/>
      <c r="T3" s="3883"/>
      <c r="U3" s="3885" t="s">
        <v>518</v>
      </c>
      <c r="V3" s="3884"/>
      <c r="W3" s="3883"/>
      <c r="X3" s="3885" t="s">
        <v>516</v>
      </c>
      <c r="Y3" s="3884"/>
      <c r="Z3" s="3883"/>
      <c r="AA3" s="3885" t="s">
        <v>515</v>
      </c>
      <c r="AB3" s="3884"/>
      <c r="AC3" s="3883"/>
      <c r="AD3" s="3885" t="s">
        <v>513</v>
      </c>
      <c r="AE3" s="3884"/>
      <c r="AF3" s="3883"/>
      <c r="AG3" s="642" t="s">
        <v>15</v>
      </c>
      <c r="AH3" s="2212"/>
    </row>
    <row r="4" spans="1:37" ht="16.8" thickTop="1" thickBot="1">
      <c r="A4" s="1822"/>
      <c r="B4" s="1822"/>
      <c r="C4" s="823" t="s">
        <v>8</v>
      </c>
      <c r="D4" s="821" t="s">
        <v>9</v>
      </c>
      <c r="E4" s="9" t="s">
        <v>10</v>
      </c>
      <c r="F4" s="82" t="s">
        <v>8</v>
      </c>
      <c r="G4" s="821" t="s">
        <v>9</v>
      </c>
      <c r="H4" s="9" t="s">
        <v>10</v>
      </c>
      <c r="I4" s="82" t="s">
        <v>8</v>
      </c>
      <c r="J4" s="821" t="s">
        <v>9</v>
      </c>
      <c r="K4" s="9" t="s">
        <v>10</v>
      </c>
      <c r="L4" s="82" t="s">
        <v>8</v>
      </c>
      <c r="M4" s="821" t="s">
        <v>9</v>
      </c>
      <c r="N4" s="9" t="s">
        <v>10</v>
      </c>
      <c r="O4" s="82" t="s">
        <v>8</v>
      </c>
      <c r="P4" s="821" t="s">
        <v>9</v>
      </c>
      <c r="Q4" s="9" t="s">
        <v>10</v>
      </c>
      <c r="R4" s="82" t="s">
        <v>8</v>
      </c>
      <c r="S4" s="821" t="s">
        <v>9</v>
      </c>
      <c r="T4" s="9" t="s">
        <v>10</v>
      </c>
      <c r="U4" s="82" t="s">
        <v>8</v>
      </c>
      <c r="V4" s="821" t="s">
        <v>9</v>
      </c>
      <c r="W4" s="9" t="s">
        <v>10</v>
      </c>
      <c r="X4" s="82" t="s">
        <v>8</v>
      </c>
      <c r="Y4" s="821" t="s">
        <v>9</v>
      </c>
      <c r="Z4" s="9" t="s">
        <v>10</v>
      </c>
      <c r="AA4" s="82" t="s">
        <v>8</v>
      </c>
      <c r="AB4" s="821" t="s">
        <v>9</v>
      </c>
      <c r="AC4" s="9" t="s">
        <v>10</v>
      </c>
      <c r="AD4" s="82" t="s">
        <v>8</v>
      </c>
      <c r="AE4" s="821" t="s">
        <v>9</v>
      </c>
      <c r="AF4" s="9" t="s">
        <v>10</v>
      </c>
      <c r="AG4" s="82" t="s">
        <v>8</v>
      </c>
      <c r="AH4" s="822" t="s">
        <v>9</v>
      </c>
    </row>
    <row r="5" spans="1:37">
      <c r="A5" s="3891" t="s">
        <v>71</v>
      </c>
      <c r="B5" s="3890"/>
      <c r="C5" s="2032"/>
      <c r="D5" s="516"/>
      <c r="E5" s="2050"/>
      <c r="F5" s="2045"/>
      <c r="G5" s="516"/>
      <c r="H5" s="2050"/>
      <c r="I5" s="3882"/>
      <c r="J5" s="3881"/>
      <c r="K5" s="3880"/>
      <c r="L5" s="3882"/>
      <c r="M5" s="3881"/>
      <c r="N5" s="3880"/>
      <c r="O5" s="3879"/>
      <c r="P5" s="2222"/>
      <c r="Q5" s="3878"/>
      <c r="R5" s="3879"/>
      <c r="S5" s="2222"/>
      <c r="T5" s="3878"/>
      <c r="U5" s="3882"/>
      <c r="V5" s="3881"/>
      <c r="W5" s="3880"/>
      <c r="X5" s="3879"/>
      <c r="Y5" s="2222"/>
      <c r="Z5" s="3878"/>
      <c r="AA5" s="3879"/>
      <c r="AB5" s="2222"/>
      <c r="AC5" s="3878"/>
      <c r="AD5" s="3879"/>
      <c r="AE5" s="2222"/>
      <c r="AF5" s="3878"/>
      <c r="AG5" s="2045"/>
      <c r="AH5" s="2025"/>
    </row>
    <row r="6" spans="1:37">
      <c r="A6" s="1342" t="s">
        <v>54</v>
      </c>
      <c r="B6" s="2246" t="s">
        <v>191</v>
      </c>
      <c r="C6" s="1925">
        <v>270</v>
      </c>
      <c r="D6" s="1924">
        <v>0.51162835102726645</v>
      </c>
      <c r="E6" s="869">
        <v>43.044868190653659</v>
      </c>
      <c r="F6" s="3048">
        <v>10</v>
      </c>
      <c r="G6" s="1924">
        <v>0.54399557277255117</v>
      </c>
      <c r="H6" s="869">
        <v>1.5791418336037526</v>
      </c>
      <c r="I6" s="3048">
        <v>175</v>
      </c>
      <c r="J6" s="1924">
        <v>0.64696850541137696</v>
      </c>
      <c r="K6" s="869">
        <v>27.753056273996368</v>
      </c>
      <c r="L6" s="3048">
        <v>20</v>
      </c>
      <c r="M6" s="1924">
        <v>0.74190938511326854</v>
      </c>
      <c r="N6" s="869">
        <v>2.9462320679850276</v>
      </c>
      <c r="O6" s="3048">
        <v>0</v>
      </c>
      <c r="P6" s="1924">
        <v>0.25641025641025639</v>
      </c>
      <c r="Q6" s="869">
        <v>0.32129030185223861</v>
      </c>
      <c r="R6" s="3048">
        <v>75</v>
      </c>
      <c r="S6" s="1924">
        <v>0.63168623613829089</v>
      </c>
      <c r="T6" s="869">
        <v>12.445179842246461</v>
      </c>
      <c r="U6" s="3048">
        <v>5</v>
      </c>
      <c r="V6" s="1924">
        <v>0.84269662921348309</v>
      </c>
      <c r="W6" s="869">
        <v>0.48193545277835786</v>
      </c>
      <c r="X6" s="3048">
        <v>5</v>
      </c>
      <c r="Y6" s="1924">
        <v>0.22352941176470589</v>
      </c>
      <c r="Z6" s="869">
        <v>0.64097415219521603</v>
      </c>
      <c r="AA6" s="3048">
        <v>15</v>
      </c>
      <c r="AB6" s="1924">
        <v>0.72889114954221768</v>
      </c>
      <c r="AC6" s="869">
        <v>2.3020450127712895</v>
      </c>
      <c r="AD6" s="3048">
        <v>55</v>
      </c>
      <c r="AE6" s="1924">
        <v>0.45779164499913327</v>
      </c>
      <c r="AF6" s="869">
        <v>8.4852768719176215</v>
      </c>
      <c r="AG6" s="3048">
        <v>620</v>
      </c>
      <c r="AH6" s="2009">
        <v>0.5555813393072303</v>
      </c>
      <c r="AI6" s="509"/>
      <c r="AJ6" s="509"/>
      <c r="AK6" s="509"/>
    </row>
    <row r="7" spans="1:37">
      <c r="A7" s="1342" t="s">
        <v>55</v>
      </c>
      <c r="B7" s="2246" t="s">
        <v>192</v>
      </c>
      <c r="C7" s="1925">
        <v>595</v>
      </c>
      <c r="D7" s="1924">
        <v>1.1381463377377226</v>
      </c>
      <c r="E7" s="869">
        <v>36.874795078164155</v>
      </c>
      <c r="F7" s="3048">
        <v>35</v>
      </c>
      <c r="G7" s="1924">
        <v>2.0293303818483674</v>
      </c>
      <c r="H7" s="869">
        <v>2.2685233873811455</v>
      </c>
      <c r="I7" s="3048">
        <v>390</v>
      </c>
      <c r="J7" s="1924">
        <v>1.4529079129685805</v>
      </c>
      <c r="K7" s="869">
        <v>24.00106404696654</v>
      </c>
      <c r="L7" s="3048">
        <v>35</v>
      </c>
      <c r="M7" s="1924">
        <v>1.3956310679611652</v>
      </c>
      <c r="N7" s="869">
        <v>2.1342802526492912</v>
      </c>
      <c r="O7" s="3048">
        <v>10</v>
      </c>
      <c r="P7" s="1924">
        <v>1.0256410256410255</v>
      </c>
      <c r="Q7" s="869">
        <v>0.49490556583171974</v>
      </c>
      <c r="R7" s="3048">
        <v>310</v>
      </c>
      <c r="S7" s="1924">
        <v>2.5457436399217217</v>
      </c>
      <c r="T7" s="869">
        <v>19.314308338540151</v>
      </c>
      <c r="U7" s="3048">
        <v>5</v>
      </c>
      <c r="V7" s="1924">
        <v>1.1235955056179776</v>
      </c>
      <c r="W7" s="869">
        <v>0.24745278291585987</v>
      </c>
      <c r="X7" s="3048">
        <v>20</v>
      </c>
      <c r="Y7" s="1924">
        <v>1.0834733893557424</v>
      </c>
      <c r="Z7" s="869">
        <v>1.1964342053981825</v>
      </c>
      <c r="AA7" s="3048">
        <v>30</v>
      </c>
      <c r="AB7" s="1924">
        <v>1.4837232960325535</v>
      </c>
      <c r="AC7" s="869">
        <v>1.8045494194139082</v>
      </c>
      <c r="AD7" s="3048">
        <v>190</v>
      </c>
      <c r="AE7" s="1924">
        <v>1.6340786964811924</v>
      </c>
      <c r="AF7" s="869">
        <v>11.663686922739053</v>
      </c>
      <c r="AG7" s="3048">
        <v>1615</v>
      </c>
      <c r="AH7" s="2009">
        <v>1.4427228831787795</v>
      </c>
      <c r="AI7" s="509"/>
      <c r="AJ7" s="509"/>
      <c r="AK7" s="509"/>
    </row>
    <row r="8" spans="1:37">
      <c r="A8" s="1342" t="s">
        <v>56</v>
      </c>
      <c r="B8" s="2246" t="s">
        <v>193</v>
      </c>
      <c r="C8" s="1925">
        <v>5365</v>
      </c>
      <c r="D8" s="1924">
        <v>10.239307263423203</v>
      </c>
      <c r="E8" s="869">
        <v>54.75343987518837</v>
      </c>
      <c r="F8" s="3048">
        <v>125</v>
      </c>
      <c r="G8" s="1924">
        <v>6.9014941892639738</v>
      </c>
      <c r="H8" s="869">
        <v>1.2733358110508923</v>
      </c>
      <c r="I8" s="3048">
        <v>2040</v>
      </c>
      <c r="J8" s="1924">
        <v>7.63768115942029</v>
      </c>
      <c r="K8" s="869">
        <v>20.823956806031472</v>
      </c>
      <c r="L8" s="3048">
        <v>210</v>
      </c>
      <c r="M8" s="1924">
        <v>8.5914239482200649</v>
      </c>
      <c r="N8" s="869">
        <v>2.1684793484964202</v>
      </c>
      <c r="O8" s="3048">
        <v>50</v>
      </c>
      <c r="P8" s="1924">
        <v>6.2025641025641027</v>
      </c>
      <c r="Q8" s="869">
        <v>0.49397792108605715</v>
      </c>
      <c r="R8" s="3048">
        <v>810</v>
      </c>
      <c r="S8" s="1924">
        <v>6.6050228310502277</v>
      </c>
      <c r="T8" s="869">
        <v>8.2708118064603067</v>
      </c>
      <c r="U8" s="3048">
        <v>30</v>
      </c>
      <c r="V8" s="1924">
        <v>8.345505617977528</v>
      </c>
      <c r="W8" s="869">
        <v>0.30335022809976758</v>
      </c>
      <c r="X8" s="3048">
        <v>95</v>
      </c>
      <c r="Y8" s="1924">
        <v>5.1865546218487397</v>
      </c>
      <c r="Z8" s="869">
        <v>0.94527647652226465</v>
      </c>
      <c r="AA8" s="3048">
        <v>180</v>
      </c>
      <c r="AB8" s="1924">
        <v>9.0951169888097656</v>
      </c>
      <c r="AC8" s="869">
        <v>1.8257170746051647</v>
      </c>
      <c r="AD8" s="3048">
        <v>895</v>
      </c>
      <c r="AE8" s="1924">
        <v>7.7598370601490734</v>
      </c>
      <c r="AF8" s="869">
        <v>9.1416546524592697</v>
      </c>
      <c r="AG8" s="3048">
        <v>9795</v>
      </c>
      <c r="AH8" s="2009">
        <v>8.741251126799531</v>
      </c>
      <c r="AI8" s="509"/>
      <c r="AJ8" s="509"/>
      <c r="AK8" s="509"/>
    </row>
    <row r="9" spans="1:37">
      <c r="A9" s="1342" t="s">
        <v>57</v>
      </c>
      <c r="B9" s="2246" t="s">
        <v>58</v>
      </c>
      <c r="C9" s="1925">
        <v>2590</v>
      </c>
      <c r="D9" s="1924">
        <v>4.9443977698006574</v>
      </c>
      <c r="E9" s="869">
        <v>45.995786721422711</v>
      </c>
      <c r="F9" s="3048">
        <v>115</v>
      </c>
      <c r="G9" s="1924">
        <v>6.3547315993359152</v>
      </c>
      <c r="H9" s="869">
        <v>2.0396744478509086</v>
      </c>
      <c r="I9" s="3048">
        <v>975</v>
      </c>
      <c r="J9" s="1924">
        <v>3.6465940156536716</v>
      </c>
      <c r="K9" s="869">
        <v>17.296290112294887</v>
      </c>
      <c r="L9" s="3048">
        <v>185</v>
      </c>
      <c r="M9" s="1924">
        <v>7.575647249190939</v>
      </c>
      <c r="N9" s="869">
        <v>3.3263940943049692</v>
      </c>
      <c r="O9" s="3048">
        <v>25</v>
      </c>
      <c r="P9" s="1924">
        <v>3.3538461538461539</v>
      </c>
      <c r="Q9" s="869">
        <v>0.46466849739423288</v>
      </c>
      <c r="R9" s="3048">
        <v>885</v>
      </c>
      <c r="S9" s="1924">
        <v>7.2034409654272658</v>
      </c>
      <c r="T9" s="869">
        <v>15.691975942392475</v>
      </c>
      <c r="U9" s="3048">
        <v>15</v>
      </c>
      <c r="V9" s="1924">
        <v>3.8848314606741576</v>
      </c>
      <c r="W9" s="869">
        <v>0.24565616662699696</v>
      </c>
      <c r="X9" s="3048">
        <v>55</v>
      </c>
      <c r="Y9" s="1924">
        <v>3.0240896358543417</v>
      </c>
      <c r="Z9" s="869">
        <v>0.95882283980660132</v>
      </c>
      <c r="AA9" s="3048">
        <v>95</v>
      </c>
      <c r="AB9" s="1924">
        <v>4.7217700915564595</v>
      </c>
      <c r="AC9" s="869">
        <v>1.6488981885744127</v>
      </c>
      <c r="AD9" s="3048">
        <v>695</v>
      </c>
      <c r="AE9" s="1924">
        <v>6.0171606864274567</v>
      </c>
      <c r="AF9" s="869">
        <v>12.33183298933181</v>
      </c>
      <c r="AG9" s="3048">
        <v>5630</v>
      </c>
      <c r="AH9" s="2009">
        <v>5.0246958756905835</v>
      </c>
      <c r="AI9" s="509"/>
      <c r="AJ9" s="509"/>
      <c r="AK9" s="509"/>
    </row>
    <row r="10" spans="1:37">
      <c r="A10" s="1342" t="s">
        <v>59</v>
      </c>
      <c r="B10" s="2246" t="s">
        <v>194</v>
      </c>
      <c r="C10" s="1925">
        <v>6785</v>
      </c>
      <c r="D10" s="1924">
        <v>12.952531887268007</v>
      </c>
      <c r="E10" s="869">
        <v>47.588948223561076</v>
      </c>
      <c r="F10" s="3048">
        <v>280</v>
      </c>
      <c r="G10" s="1924">
        <v>15.420586607636967</v>
      </c>
      <c r="H10" s="869">
        <v>1.9548404838940505</v>
      </c>
      <c r="I10" s="3048">
        <v>2795</v>
      </c>
      <c r="J10" s="1924">
        <v>10.46601505448826</v>
      </c>
      <c r="K10" s="869">
        <v>19.606211713468721</v>
      </c>
      <c r="L10" s="3048">
        <v>460</v>
      </c>
      <c r="M10" s="1924">
        <v>18.609627831715208</v>
      </c>
      <c r="N10" s="869">
        <v>3.2272932632541904</v>
      </c>
      <c r="O10" s="3048">
        <v>50</v>
      </c>
      <c r="P10" s="1924">
        <v>6.2884615384615383</v>
      </c>
      <c r="Q10" s="869">
        <v>0.34410524218554883</v>
      </c>
      <c r="R10" s="3048">
        <v>2115</v>
      </c>
      <c r="S10" s="1924">
        <v>17.254158512720156</v>
      </c>
      <c r="T10" s="869">
        <v>14.84493165599859</v>
      </c>
      <c r="U10" s="3048">
        <v>35</v>
      </c>
      <c r="V10" s="1924">
        <v>10</v>
      </c>
      <c r="W10" s="869">
        <v>0.24974814723354821</v>
      </c>
      <c r="X10" s="3048">
        <v>90</v>
      </c>
      <c r="Y10" s="1924">
        <v>4.965826330532213</v>
      </c>
      <c r="Z10" s="869">
        <v>0.62184482502195826</v>
      </c>
      <c r="AA10" s="3048">
        <v>235</v>
      </c>
      <c r="AB10" s="1924">
        <v>11.877924720244151</v>
      </c>
      <c r="AC10" s="869">
        <v>1.6382355994937692</v>
      </c>
      <c r="AD10" s="3048">
        <v>1415</v>
      </c>
      <c r="AE10" s="1924">
        <v>12.26018374068296</v>
      </c>
      <c r="AF10" s="869">
        <v>9.9238408458885576</v>
      </c>
      <c r="AG10" s="3048">
        <v>14255</v>
      </c>
      <c r="AH10" s="2009">
        <v>12.7222227180636</v>
      </c>
      <c r="AI10" s="509"/>
      <c r="AJ10" s="509"/>
      <c r="AK10" s="509"/>
    </row>
    <row r="11" spans="1:37">
      <c r="A11" s="1342" t="s">
        <v>146</v>
      </c>
      <c r="B11" s="1847" t="s">
        <v>195</v>
      </c>
      <c r="C11" s="1925">
        <v>1780</v>
      </c>
      <c r="D11" s="1924">
        <v>3.3950584281677227</v>
      </c>
      <c r="E11" s="869">
        <v>56.822278183282407</v>
      </c>
      <c r="F11" s="3048">
        <v>45</v>
      </c>
      <c r="G11" s="1924">
        <v>2.4687327061427782</v>
      </c>
      <c r="H11" s="869">
        <v>1.4256222117117692</v>
      </c>
      <c r="I11" s="3048">
        <v>610</v>
      </c>
      <c r="J11" s="1924">
        <v>2.2862225218140284</v>
      </c>
      <c r="K11" s="869">
        <v>19.509708675810757</v>
      </c>
      <c r="L11" s="3048">
        <v>40</v>
      </c>
      <c r="M11" s="1924">
        <v>1.6221682847896441</v>
      </c>
      <c r="N11" s="869">
        <v>1.2814940750872437</v>
      </c>
      <c r="O11" s="3048">
        <v>15</v>
      </c>
      <c r="P11" s="1924">
        <v>2.1705128205128204</v>
      </c>
      <c r="Q11" s="869">
        <v>0.54103976786102326</v>
      </c>
      <c r="R11" s="3048">
        <v>195</v>
      </c>
      <c r="S11" s="1924">
        <v>1.5786855838225704</v>
      </c>
      <c r="T11" s="869">
        <v>6.1872834882204808</v>
      </c>
      <c r="U11" s="3048">
        <v>5</v>
      </c>
      <c r="V11" s="1924">
        <v>1.9662921348314606</v>
      </c>
      <c r="W11" s="869">
        <v>0.22370220762121465</v>
      </c>
      <c r="X11" s="3048">
        <v>35</v>
      </c>
      <c r="Y11" s="1924">
        <v>1.8481792717086836</v>
      </c>
      <c r="Z11" s="869">
        <v>1.0542765470605528</v>
      </c>
      <c r="AA11" s="3048">
        <v>50</v>
      </c>
      <c r="AB11" s="1924">
        <v>2.6322482197355037</v>
      </c>
      <c r="AC11" s="869">
        <v>1.6537984634854082</v>
      </c>
      <c r="AD11" s="3048">
        <v>355</v>
      </c>
      <c r="AE11" s="1924">
        <v>3.0648292598370599</v>
      </c>
      <c r="AF11" s="869">
        <v>11.300796379859131</v>
      </c>
      <c r="AG11" s="3048">
        <v>3130</v>
      </c>
      <c r="AH11" s="2009">
        <v>2.7928206135144538</v>
      </c>
      <c r="AI11" s="509"/>
      <c r="AJ11" s="509"/>
      <c r="AK11" s="509"/>
    </row>
    <row r="12" spans="1:37">
      <c r="A12" s="1342" t="s">
        <v>60</v>
      </c>
      <c r="B12" s="2246" t="s">
        <v>61</v>
      </c>
      <c r="C12" s="1925">
        <v>1840</v>
      </c>
      <c r="D12" s="1924">
        <v>3.5099671580233713</v>
      </c>
      <c r="E12" s="869">
        <v>56.055865581069128</v>
      </c>
      <c r="F12" s="3048">
        <v>45</v>
      </c>
      <c r="G12" s="1924">
        <v>2.4626452684006641</v>
      </c>
      <c r="H12" s="869">
        <v>1.3569969200744059</v>
      </c>
      <c r="I12" s="3048">
        <v>520</v>
      </c>
      <c r="J12" s="1924">
        <v>1.9532636782384003</v>
      </c>
      <c r="K12" s="869">
        <v>15.905223675784466</v>
      </c>
      <c r="L12" s="3048">
        <v>70</v>
      </c>
      <c r="M12" s="1924">
        <v>2.7775080906148863</v>
      </c>
      <c r="N12" s="869">
        <v>2.0937395175799711</v>
      </c>
      <c r="O12" s="3048">
        <v>20</v>
      </c>
      <c r="P12" s="1924">
        <v>2.3499999999999996</v>
      </c>
      <c r="Q12" s="869">
        <v>0.55896075381941268</v>
      </c>
      <c r="R12" s="3048">
        <v>255</v>
      </c>
      <c r="S12" s="1924">
        <v>2.0908349641226356</v>
      </c>
      <c r="T12" s="869">
        <v>7.8193516909096452</v>
      </c>
      <c r="U12" s="3048">
        <v>5</v>
      </c>
      <c r="V12" s="1924">
        <v>1.9662921348314606</v>
      </c>
      <c r="W12" s="869">
        <v>0.21346018967462566</v>
      </c>
      <c r="X12" s="3048">
        <v>25</v>
      </c>
      <c r="Y12" s="1924">
        <v>1.5030812324929972</v>
      </c>
      <c r="Z12" s="869">
        <v>0.81816241271002943</v>
      </c>
      <c r="AA12" s="3048">
        <v>50</v>
      </c>
      <c r="AB12" s="1924">
        <v>2.6322482197355037</v>
      </c>
      <c r="AC12" s="869">
        <v>1.5780806879516969</v>
      </c>
      <c r="AD12" s="3048">
        <v>445</v>
      </c>
      <c r="AE12" s="1924">
        <v>3.8654012827179756</v>
      </c>
      <c r="AF12" s="869">
        <v>13.600158570426615</v>
      </c>
      <c r="AG12" s="3048">
        <v>3280</v>
      </c>
      <c r="AH12" s="2009">
        <v>2.9268227376989193</v>
      </c>
      <c r="AI12" s="509"/>
      <c r="AJ12" s="509"/>
      <c r="AK12" s="509"/>
    </row>
    <row r="13" spans="1:37">
      <c r="A13" s="1342" t="s">
        <v>62</v>
      </c>
      <c r="B13" s="2246" t="s">
        <v>196</v>
      </c>
      <c r="C13" s="1925">
        <v>3215</v>
      </c>
      <c r="D13" s="1924">
        <v>6.1433399526464516</v>
      </c>
      <c r="E13" s="869">
        <v>43.367889545925706</v>
      </c>
      <c r="F13" s="3048">
        <v>135</v>
      </c>
      <c r="G13" s="1924">
        <v>7.5877144438295518</v>
      </c>
      <c r="H13" s="869">
        <v>1.8481350832948056</v>
      </c>
      <c r="I13" s="3048">
        <v>1770</v>
      </c>
      <c r="J13" s="1924">
        <v>6.6224019773059206</v>
      </c>
      <c r="K13" s="869">
        <v>23.836373120829027</v>
      </c>
      <c r="L13" s="3048">
        <v>295</v>
      </c>
      <c r="M13" s="1924">
        <v>12.008090614886731</v>
      </c>
      <c r="N13" s="869">
        <v>4.0011699958079641</v>
      </c>
      <c r="O13" s="3048">
        <v>45</v>
      </c>
      <c r="P13" s="1924">
        <v>6.0448717948717947</v>
      </c>
      <c r="Q13" s="869">
        <v>0.63554495789767385</v>
      </c>
      <c r="R13" s="3048">
        <v>1055</v>
      </c>
      <c r="S13" s="1924">
        <v>8.5903457273320285</v>
      </c>
      <c r="T13" s="869">
        <v>14.200621930951376</v>
      </c>
      <c r="U13" s="3048">
        <v>45</v>
      </c>
      <c r="V13" s="1924">
        <v>12.117977528089888</v>
      </c>
      <c r="W13" s="869">
        <v>0.58149330824402234</v>
      </c>
      <c r="X13" s="3048">
        <v>80</v>
      </c>
      <c r="Y13" s="1924">
        <v>4.3529411764705888</v>
      </c>
      <c r="Z13" s="869">
        <v>1.0473349571293586</v>
      </c>
      <c r="AA13" s="3048">
        <v>75</v>
      </c>
      <c r="AB13" s="1924">
        <v>3.7202441505595116</v>
      </c>
      <c r="AC13" s="869">
        <v>0.98586973956809909</v>
      </c>
      <c r="AD13" s="3048">
        <v>705</v>
      </c>
      <c r="AE13" s="1924">
        <v>6.1055642225689031</v>
      </c>
      <c r="AF13" s="869">
        <v>9.4955673603519699</v>
      </c>
      <c r="AG13" s="3048">
        <v>7420</v>
      </c>
      <c r="AH13" s="2009">
        <v>6.6214132074292902</v>
      </c>
      <c r="AI13" s="509"/>
      <c r="AJ13" s="509"/>
      <c r="AK13" s="509"/>
    </row>
    <row r="14" spans="1:37">
      <c r="A14" s="1342" t="s">
        <v>63</v>
      </c>
      <c r="B14" s="2246" t="s">
        <v>64</v>
      </c>
      <c r="C14" s="1925">
        <v>5625</v>
      </c>
      <c r="D14" s="1924">
        <v>10.738276178110441</v>
      </c>
      <c r="E14" s="869">
        <v>60.06519340675068</v>
      </c>
      <c r="F14" s="3048">
        <v>115</v>
      </c>
      <c r="G14" s="1924">
        <v>6.4748201438848918</v>
      </c>
      <c r="H14" s="869">
        <v>1.2496114989890963</v>
      </c>
      <c r="I14" s="3048">
        <v>1530</v>
      </c>
      <c r="J14" s="1924">
        <v>5.7297307418642101</v>
      </c>
      <c r="K14" s="869">
        <v>16.341180252720573</v>
      </c>
      <c r="L14" s="3048">
        <v>200</v>
      </c>
      <c r="M14" s="1924">
        <v>8.1193365695792892</v>
      </c>
      <c r="N14" s="869">
        <v>2.1436711449752268</v>
      </c>
      <c r="O14" s="3048">
        <v>40</v>
      </c>
      <c r="P14" s="1924">
        <v>5.1282051282051277</v>
      </c>
      <c r="Q14" s="869">
        <v>0.42721760649199875</v>
      </c>
      <c r="R14" s="3048">
        <v>665</v>
      </c>
      <c r="S14" s="1924">
        <v>5.432077625570777</v>
      </c>
      <c r="T14" s="869">
        <v>7.1152024317226168</v>
      </c>
      <c r="U14" s="3048">
        <v>25</v>
      </c>
      <c r="V14" s="1924">
        <v>7.02247191011236</v>
      </c>
      <c r="W14" s="869">
        <v>0.26701100405749922</v>
      </c>
      <c r="X14" s="3048">
        <v>60</v>
      </c>
      <c r="Y14" s="1924">
        <v>3.2593837535014005</v>
      </c>
      <c r="Z14" s="869">
        <v>0.62138800864261223</v>
      </c>
      <c r="AA14" s="3048">
        <v>135</v>
      </c>
      <c r="AB14" s="1924">
        <v>6.7706002034588</v>
      </c>
      <c r="AC14" s="869">
        <v>1.421673390003749</v>
      </c>
      <c r="AD14" s="3048">
        <v>970</v>
      </c>
      <c r="AE14" s="1924">
        <v>8.3971225515687298</v>
      </c>
      <c r="AF14" s="869">
        <v>10.347851255645949</v>
      </c>
      <c r="AG14" s="3048">
        <v>9365</v>
      </c>
      <c r="AH14" s="2009">
        <v>8.3565327597440291</v>
      </c>
      <c r="AI14" s="509"/>
      <c r="AJ14" s="509"/>
      <c r="AK14" s="509"/>
    </row>
    <row r="15" spans="1:37">
      <c r="A15" s="1342" t="s">
        <v>65</v>
      </c>
      <c r="B15" s="2246" t="s">
        <v>66</v>
      </c>
      <c r="C15" s="1925">
        <v>3575</v>
      </c>
      <c r="D15" s="1924">
        <v>6.8233789047582674</v>
      </c>
      <c r="E15" s="869">
        <v>54.102001607826566</v>
      </c>
      <c r="F15" s="3048">
        <v>70</v>
      </c>
      <c r="G15" s="1924">
        <v>3.8937465412285559</v>
      </c>
      <c r="H15" s="869">
        <v>1.065222953465381</v>
      </c>
      <c r="I15" s="3048">
        <v>1555</v>
      </c>
      <c r="J15" s="1924">
        <v>5.8244766505636072</v>
      </c>
      <c r="K15" s="869">
        <v>23.546786693494052</v>
      </c>
      <c r="L15" s="3048">
        <v>90</v>
      </c>
      <c r="M15" s="1924">
        <v>3.7192556634304208</v>
      </c>
      <c r="N15" s="869">
        <v>1.391935735383842</v>
      </c>
      <c r="O15" s="3048">
        <v>55</v>
      </c>
      <c r="P15" s="1924">
        <v>7.0192307692307692</v>
      </c>
      <c r="Q15" s="869">
        <v>0.82889364272640143</v>
      </c>
      <c r="R15" s="3048">
        <v>330</v>
      </c>
      <c r="S15" s="1924">
        <v>2.6983039791258974</v>
      </c>
      <c r="T15" s="869">
        <v>5.0099997123474109</v>
      </c>
      <c r="U15" s="3048">
        <v>45</v>
      </c>
      <c r="V15" s="1924">
        <v>11.974719101123595</v>
      </c>
      <c r="W15" s="869">
        <v>0.6454015705831323</v>
      </c>
      <c r="X15" s="3048">
        <v>205</v>
      </c>
      <c r="Y15" s="1924">
        <v>11.346778711484594</v>
      </c>
      <c r="Z15" s="869">
        <v>3.0663765917407368</v>
      </c>
      <c r="AA15" s="3048">
        <v>130</v>
      </c>
      <c r="AB15" s="1924">
        <v>6.5259409969481181</v>
      </c>
      <c r="AC15" s="869">
        <v>1.9424119518136496</v>
      </c>
      <c r="AD15" s="3048">
        <v>555</v>
      </c>
      <c r="AE15" s="1924">
        <v>4.8093257063615873</v>
      </c>
      <c r="AF15" s="869">
        <v>8.4009695406188154</v>
      </c>
      <c r="AG15" s="3048">
        <v>6605</v>
      </c>
      <c r="AH15" s="2009">
        <v>5.8952277250698391</v>
      </c>
      <c r="AI15" s="509"/>
      <c r="AJ15" s="509"/>
      <c r="AK15" s="509"/>
    </row>
    <row r="16" spans="1:37">
      <c r="A16" s="1342" t="s">
        <v>67</v>
      </c>
      <c r="B16" s="2246" t="s">
        <v>68</v>
      </c>
      <c r="C16" s="1925">
        <v>3375</v>
      </c>
      <c r="D16" s="1924">
        <v>6.4437676621095248</v>
      </c>
      <c r="E16" s="869">
        <v>42.719561301462207</v>
      </c>
      <c r="F16" s="3048">
        <v>125</v>
      </c>
      <c r="G16" s="1924">
        <v>6.9252905368013273</v>
      </c>
      <c r="H16" s="869">
        <v>1.5841047732011095</v>
      </c>
      <c r="I16" s="3048">
        <v>2180</v>
      </c>
      <c r="J16" s="1924">
        <v>8.1562745758903485</v>
      </c>
      <c r="K16" s="869">
        <v>27.570182778398756</v>
      </c>
      <c r="L16" s="3048">
        <v>195</v>
      </c>
      <c r="M16" s="1924">
        <v>7.9579288025889969</v>
      </c>
      <c r="N16" s="869">
        <v>2.4902116907793053</v>
      </c>
      <c r="O16" s="3048">
        <v>50</v>
      </c>
      <c r="P16" s="1924">
        <v>6.1948717948717951</v>
      </c>
      <c r="Q16" s="869">
        <v>0.61166647467698265</v>
      </c>
      <c r="R16" s="3048">
        <v>1030</v>
      </c>
      <c r="S16" s="1924">
        <v>8.3783431180691448</v>
      </c>
      <c r="T16" s="869">
        <v>13.007026822435705</v>
      </c>
      <c r="U16" s="3048">
        <v>35</v>
      </c>
      <c r="V16" s="1924">
        <v>9.7865168539325857</v>
      </c>
      <c r="W16" s="869">
        <v>0.44102773132752648</v>
      </c>
      <c r="X16" s="3048">
        <v>140</v>
      </c>
      <c r="Y16" s="1924">
        <v>7.8644257703081228</v>
      </c>
      <c r="Z16" s="869">
        <v>1.7770227590056875</v>
      </c>
      <c r="AA16" s="3048">
        <v>120</v>
      </c>
      <c r="AB16" s="1924">
        <v>6.1119023397761953</v>
      </c>
      <c r="AC16" s="869">
        <v>1.5210646439815032</v>
      </c>
      <c r="AD16" s="3048">
        <v>655</v>
      </c>
      <c r="AE16" s="1924">
        <v>5.6677933784018029</v>
      </c>
      <c r="AF16" s="869">
        <v>8.278131024731227</v>
      </c>
      <c r="AG16" s="3048">
        <v>7900</v>
      </c>
      <c r="AH16" s="2009">
        <v>7.0506234213650112</v>
      </c>
      <c r="AI16" s="509"/>
      <c r="AJ16" s="509"/>
      <c r="AK16" s="509"/>
    </row>
    <row r="17" spans="1:37">
      <c r="A17" s="1342" t="s">
        <v>69</v>
      </c>
      <c r="B17" s="2246" t="s">
        <v>70</v>
      </c>
      <c r="C17" s="1919">
        <v>180</v>
      </c>
      <c r="D17" s="1917">
        <v>0.34327503246009317</v>
      </c>
      <c r="E17" s="1916">
        <v>52.67815283638069</v>
      </c>
      <c r="F17" s="3873">
        <v>5</v>
      </c>
      <c r="G17" s="1917">
        <v>0.1936912008854455</v>
      </c>
      <c r="H17" s="1916">
        <v>1.0255508673230194</v>
      </c>
      <c r="I17" s="3873">
        <v>90</v>
      </c>
      <c r="J17" s="1917">
        <v>0.33265925176946409</v>
      </c>
      <c r="K17" s="1916">
        <v>26.028481012658229</v>
      </c>
      <c r="L17" s="3873">
        <v>10</v>
      </c>
      <c r="M17" s="1917">
        <v>0.37742718446601942</v>
      </c>
      <c r="N17" s="1916">
        <v>2.7338255977496484</v>
      </c>
      <c r="O17" s="3873">
        <v>0</v>
      </c>
      <c r="P17" s="1917">
        <v>0</v>
      </c>
      <c r="Q17" s="1916">
        <v>0</v>
      </c>
      <c r="R17" s="3873">
        <v>20</v>
      </c>
      <c r="S17" s="1917">
        <v>0.18224070450097848</v>
      </c>
      <c r="T17" s="1916">
        <v>6.5488748241912811</v>
      </c>
      <c r="U17" s="3873">
        <v>0</v>
      </c>
      <c r="V17" s="1917">
        <v>0</v>
      </c>
      <c r="W17" s="1916">
        <v>0</v>
      </c>
      <c r="X17" s="3873">
        <v>5</v>
      </c>
      <c r="Y17" s="1917">
        <v>0.22408963585434172</v>
      </c>
      <c r="Z17" s="1916">
        <v>1.1720581340834506</v>
      </c>
      <c r="AA17" s="3873">
        <v>0</v>
      </c>
      <c r="AB17" s="1917">
        <v>0.10172939979654119</v>
      </c>
      <c r="AC17" s="1916">
        <v>0.5860290670417253</v>
      </c>
      <c r="AD17" s="3873">
        <v>30</v>
      </c>
      <c r="AE17" s="1917">
        <v>0.27292425030334544</v>
      </c>
      <c r="AF17" s="1916">
        <v>9.2270276605719648</v>
      </c>
      <c r="AG17" s="3873">
        <v>340</v>
      </c>
      <c r="AH17" s="2002">
        <v>0.30459734209187544</v>
      </c>
      <c r="AI17" s="509"/>
      <c r="AJ17" s="509"/>
      <c r="AK17" s="509"/>
    </row>
    <row r="18" spans="1:37" ht="16.2" thickBot="1">
      <c r="A18" s="929" t="s">
        <v>71</v>
      </c>
      <c r="B18" s="2750" t="s">
        <v>72</v>
      </c>
      <c r="C18" s="3872">
        <v>35185</v>
      </c>
      <c r="D18" s="3871">
        <v>67.183074925532736</v>
      </c>
      <c r="E18" s="3870">
        <v>50.297869298891406</v>
      </c>
      <c r="F18" s="3869">
        <v>1105</v>
      </c>
      <c r="G18" s="3871">
        <v>61.256779192030997</v>
      </c>
      <c r="H18" s="3870">
        <v>1.5823511332528037</v>
      </c>
      <c r="I18" s="3869">
        <v>14620</v>
      </c>
      <c r="J18" s="3871">
        <v>54.755196045388168</v>
      </c>
      <c r="K18" s="3870">
        <v>20.901427376757418</v>
      </c>
      <c r="L18" s="3869">
        <v>1815</v>
      </c>
      <c r="M18" s="3871">
        <v>73.495954692556637</v>
      </c>
      <c r="N18" s="3870">
        <v>2.5971824140321784</v>
      </c>
      <c r="O18" s="3869">
        <v>360</v>
      </c>
      <c r="P18" s="3871">
        <v>46.034615384615385</v>
      </c>
      <c r="Q18" s="3870">
        <v>0.5132981194650732</v>
      </c>
      <c r="R18" s="3869">
        <v>7750</v>
      </c>
      <c r="S18" s="3871">
        <v>63.190883887801697</v>
      </c>
      <c r="T18" s="3870">
        <v>11.078402081382633</v>
      </c>
      <c r="U18" s="3869">
        <v>245</v>
      </c>
      <c r="V18" s="3871">
        <v>69.030898876404493</v>
      </c>
      <c r="W18" s="3870">
        <v>0.3513047953283252</v>
      </c>
      <c r="X18" s="3869">
        <v>800</v>
      </c>
      <c r="Y18" s="3871">
        <v>44.882352941176471</v>
      </c>
      <c r="Z18" s="3870">
        <v>1.1452607803755352</v>
      </c>
      <c r="AA18" s="3869">
        <v>1110</v>
      </c>
      <c r="AB18" s="3871">
        <v>56.402339776195312</v>
      </c>
      <c r="AC18" s="3870">
        <v>1.5851529944891962</v>
      </c>
      <c r="AD18" s="3869">
        <v>6960</v>
      </c>
      <c r="AE18" s="3871">
        <v>60.31201248049922</v>
      </c>
      <c r="AF18" s="3870">
        <v>9.9477510060254328</v>
      </c>
      <c r="AG18" s="3869">
        <v>69955</v>
      </c>
      <c r="AH18" s="3868">
        <v>62.43451174995316</v>
      </c>
      <c r="AI18" s="509"/>
      <c r="AJ18" s="509"/>
      <c r="AK18" s="509"/>
    </row>
    <row r="19" spans="1:37" ht="15.6" thickTop="1">
      <c r="A19" s="3889" t="s">
        <v>87</v>
      </c>
      <c r="B19" s="3889"/>
      <c r="C19" s="3876"/>
      <c r="E19" s="3875"/>
      <c r="H19" s="3875"/>
      <c r="K19" s="3875"/>
      <c r="N19" s="3875"/>
      <c r="Q19" s="3875"/>
      <c r="T19" s="3875"/>
      <c r="W19" s="3875"/>
      <c r="Z19" s="3875"/>
      <c r="AC19" s="3875"/>
      <c r="AF19" s="3875"/>
      <c r="AH19" s="2016"/>
      <c r="AI19" s="509"/>
      <c r="AJ19" s="509"/>
      <c r="AK19" s="509"/>
    </row>
    <row r="20" spans="1:37">
      <c r="A20" s="1342" t="s">
        <v>73</v>
      </c>
      <c r="B20" s="1337" t="s">
        <v>148</v>
      </c>
      <c r="C20" s="1925">
        <v>1965</v>
      </c>
      <c r="D20" s="1924">
        <v>3.7547162605972657</v>
      </c>
      <c r="E20" s="869">
        <v>29.068327021265905</v>
      </c>
      <c r="F20" s="3048">
        <v>155</v>
      </c>
      <c r="G20" s="1924">
        <v>8.6253458771444382</v>
      </c>
      <c r="H20" s="869">
        <v>2.3039785241883748</v>
      </c>
      <c r="I20" s="3048">
        <v>1980</v>
      </c>
      <c r="J20" s="1924">
        <v>7.4228738344006295</v>
      </c>
      <c r="K20" s="869">
        <v>29.300557886240881</v>
      </c>
      <c r="L20" s="3048">
        <v>210</v>
      </c>
      <c r="M20" s="1924">
        <v>8.5865695792880246</v>
      </c>
      <c r="N20" s="869">
        <v>3.1377035900437855</v>
      </c>
      <c r="O20" s="3048">
        <v>20</v>
      </c>
      <c r="P20" s="1924">
        <v>2.5641025641025639</v>
      </c>
      <c r="Q20" s="869">
        <v>0.29564718647354993</v>
      </c>
      <c r="R20" s="3048">
        <v>1670</v>
      </c>
      <c r="S20" s="1924">
        <v>13.636089367253751</v>
      </c>
      <c r="T20" s="869">
        <v>24.720982967765586</v>
      </c>
      <c r="U20" s="3048">
        <v>20</v>
      </c>
      <c r="V20" s="1924">
        <v>5.7584269662921352</v>
      </c>
      <c r="W20" s="869">
        <v>0.3030383661353887</v>
      </c>
      <c r="X20" s="3048">
        <v>85</v>
      </c>
      <c r="Y20" s="1924">
        <v>4.6868347338935568</v>
      </c>
      <c r="Z20" s="869">
        <v>1.2366921810188594</v>
      </c>
      <c r="AA20" s="3048">
        <v>85</v>
      </c>
      <c r="AB20" s="1924">
        <v>4.2299084435401824</v>
      </c>
      <c r="AC20" s="869">
        <v>1.2293010013570205</v>
      </c>
      <c r="AD20" s="3048">
        <v>570</v>
      </c>
      <c r="AE20" s="1924">
        <v>4.9271970878835152</v>
      </c>
      <c r="AF20" s="869">
        <v>8.4037712755106568</v>
      </c>
      <c r="AG20" s="3048">
        <v>6765</v>
      </c>
      <c r="AH20" s="2009">
        <v>6.0376998116794445</v>
      </c>
      <c r="AI20" s="509"/>
      <c r="AJ20" s="509"/>
      <c r="AK20" s="509"/>
    </row>
    <row r="21" spans="1:37">
      <c r="A21" s="1342" t="s">
        <v>74</v>
      </c>
      <c r="B21" s="1337" t="s">
        <v>149</v>
      </c>
      <c r="C21" s="1925">
        <v>405</v>
      </c>
      <c r="D21" s="1924">
        <v>0.7708508363247536</v>
      </c>
      <c r="E21" s="869">
        <v>47.605065798783073</v>
      </c>
      <c r="F21" s="3048">
        <v>15</v>
      </c>
      <c r="G21" s="1924">
        <v>0.81516325401217482</v>
      </c>
      <c r="H21" s="869">
        <v>1.7369463704542238</v>
      </c>
      <c r="I21" s="3048">
        <v>230</v>
      </c>
      <c r="J21" s="1924">
        <v>0.86784256450586073</v>
      </c>
      <c r="K21" s="869">
        <v>27.326541200886751</v>
      </c>
      <c r="L21" s="3048">
        <v>10</v>
      </c>
      <c r="M21" s="1924">
        <v>0.37459546925566339</v>
      </c>
      <c r="N21" s="869">
        <v>1.0919296259610396</v>
      </c>
      <c r="O21" s="3048">
        <v>5</v>
      </c>
      <c r="P21" s="1924">
        <v>0.76923076923076927</v>
      </c>
      <c r="Q21" s="869">
        <v>0.70751379651903212</v>
      </c>
      <c r="R21" s="3048">
        <v>70</v>
      </c>
      <c r="S21" s="1924">
        <v>0.55870841487279843</v>
      </c>
      <c r="T21" s="869">
        <v>8.0798075562473475</v>
      </c>
      <c r="U21" s="3048">
        <v>5</v>
      </c>
      <c r="V21" s="1924">
        <v>1.2640449438202246</v>
      </c>
      <c r="W21" s="869">
        <v>0.53063534738927409</v>
      </c>
      <c r="X21" s="3048">
        <v>20</v>
      </c>
      <c r="Y21" s="1924">
        <v>1.2134453781512604</v>
      </c>
      <c r="Z21" s="869">
        <v>2.5541248054337062</v>
      </c>
      <c r="AA21" s="3048">
        <v>15</v>
      </c>
      <c r="AB21" s="1924">
        <v>0.81383519837232954</v>
      </c>
      <c r="AC21" s="869">
        <v>1.8867034573840857</v>
      </c>
      <c r="AD21" s="3048">
        <v>70</v>
      </c>
      <c r="AE21" s="1924">
        <v>0.62333159993066389</v>
      </c>
      <c r="AF21" s="869">
        <v>8.4807320409414668</v>
      </c>
      <c r="AG21" s="3048">
        <v>850</v>
      </c>
      <c r="AH21" s="2009">
        <v>0.75688798050748374</v>
      </c>
      <c r="AI21" s="509"/>
      <c r="AJ21" s="509"/>
      <c r="AK21" s="509"/>
    </row>
    <row r="22" spans="1:37">
      <c r="A22" s="1342" t="s">
        <v>75</v>
      </c>
      <c r="B22" s="1337" t="s">
        <v>150</v>
      </c>
      <c r="C22" s="1925">
        <v>680</v>
      </c>
      <c r="D22" s="1924">
        <v>1.2946994577255022</v>
      </c>
      <c r="E22" s="869">
        <v>51.085277742200383</v>
      </c>
      <c r="F22" s="3048">
        <v>15</v>
      </c>
      <c r="G22" s="1924">
        <v>0.93414499169894838</v>
      </c>
      <c r="H22" s="869">
        <v>1.2717451085277742</v>
      </c>
      <c r="I22" s="3048">
        <v>250</v>
      </c>
      <c r="J22" s="1924">
        <v>0.92701194622327077</v>
      </c>
      <c r="K22" s="869">
        <v>18.649750246739647</v>
      </c>
      <c r="L22" s="3048">
        <v>10</v>
      </c>
      <c r="M22" s="1924">
        <v>0.43810679611650483</v>
      </c>
      <c r="N22" s="869">
        <v>0.81593599083861346</v>
      </c>
      <c r="O22" s="3048">
        <v>15</v>
      </c>
      <c r="P22" s="1924">
        <v>1.7538461538461538</v>
      </c>
      <c r="Q22" s="869">
        <v>1.0306559884277222</v>
      </c>
      <c r="R22" s="3048">
        <v>125</v>
      </c>
      <c r="S22" s="1924">
        <v>1.0010600130463143</v>
      </c>
      <c r="T22" s="869">
        <v>9.2495347733385564</v>
      </c>
      <c r="U22" s="3048">
        <v>0</v>
      </c>
      <c r="V22" s="1924">
        <v>0.2808988764044944</v>
      </c>
      <c r="W22" s="869">
        <v>7.534035003126624E-2</v>
      </c>
      <c r="X22" s="3048">
        <v>45</v>
      </c>
      <c r="Y22" s="1924">
        <v>2.4212885154061623</v>
      </c>
      <c r="Z22" s="869">
        <v>3.2562099283513271</v>
      </c>
      <c r="AA22" s="3048">
        <v>30</v>
      </c>
      <c r="AB22" s="1924">
        <v>1.5244150559511698</v>
      </c>
      <c r="AC22" s="869">
        <v>2.2579502904370492</v>
      </c>
      <c r="AD22" s="3048">
        <v>165</v>
      </c>
      <c r="AE22" s="1924">
        <v>1.4158433003986828</v>
      </c>
      <c r="AF22" s="869">
        <v>12.307599581107654</v>
      </c>
      <c r="AG22" s="3048">
        <v>1325</v>
      </c>
      <c r="AH22" s="2009">
        <v>1.1846433958390974</v>
      </c>
      <c r="AI22" s="509"/>
      <c r="AJ22" s="509"/>
      <c r="AK22" s="509"/>
    </row>
    <row r="23" spans="1:37">
      <c r="A23" s="1342" t="s">
        <v>76</v>
      </c>
      <c r="B23" s="1337" t="s">
        <v>151</v>
      </c>
      <c r="C23" s="1925">
        <v>1880</v>
      </c>
      <c r="D23" s="1924">
        <v>3.5902963415565572</v>
      </c>
      <c r="E23" s="869">
        <v>52.844712746404063</v>
      </c>
      <c r="F23" s="3048">
        <v>65</v>
      </c>
      <c r="G23" s="1924">
        <v>3.6220254565578305</v>
      </c>
      <c r="H23" s="869">
        <v>1.8394235255102329</v>
      </c>
      <c r="I23" s="3048">
        <v>675</v>
      </c>
      <c r="J23" s="1924">
        <v>2.5356327004456429</v>
      </c>
      <c r="K23" s="869">
        <v>19.029110387894939</v>
      </c>
      <c r="L23" s="3048">
        <v>35</v>
      </c>
      <c r="M23" s="1924">
        <v>1.4360841423948218</v>
      </c>
      <c r="N23" s="869">
        <v>0.99770107189630663</v>
      </c>
      <c r="O23" s="3048">
        <v>35</v>
      </c>
      <c r="P23" s="1924">
        <v>4.6564102564102567</v>
      </c>
      <c r="Q23" s="869">
        <v>1.0207465614443338</v>
      </c>
      <c r="R23" s="3048">
        <v>95</v>
      </c>
      <c r="S23" s="1924">
        <v>0.77258643183300713</v>
      </c>
      <c r="T23" s="869">
        <v>2.6628782130190154</v>
      </c>
      <c r="U23" s="3048">
        <v>5</v>
      </c>
      <c r="V23" s="1924">
        <v>1.9662921348314606</v>
      </c>
      <c r="W23" s="869">
        <v>0.19672978882462386</v>
      </c>
      <c r="X23" s="3048">
        <v>155</v>
      </c>
      <c r="Y23" s="1924">
        <v>8.7406162464986004</v>
      </c>
      <c r="Z23" s="869">
        <v>4.3848259503454017</v>
      </c>
      <c r="AA23" s="3048">
        <v>115</v>
      </c>
      <c r="AB23" s="1924">
        <v>5.8474059003051879</v>
      </c>
      <c r="AC23" s="869">
        <v>3.2308652176112505</v>
      </c>
      <c r="AD23" s="3048">
        <v>490</v>
      </c>
      <c r="AE23" s="1924">
        <v>4.2535968105390873</v>
      </c>
      <c r="AF23" s="869">
        <v>13.793006537049839</v>
      </c>
      <c r="AG23" s="3048">
        <v>3560</v>
      </c>
      <c r="AH23" s="2009">
        <v>3.1757271761734338</v>
      </c>
      <c r="AI23" s="509"/>
      <c r="AJ23" s="509"/>
      <c r="AK23" s="509"/>
    </row>
    <row r="24" spans="1:37">
      <c r="A24" s="1342" t="s">
        <v>77</v>
      </c>
      <c r="B24" s="1337" t="s">
        <v>152</v>
      </c>
      <c r="C24" s="1925">
        <v>2050</v>
      </c>
      <c r="D24" s="1924">
        <v>3.9122813717253493</v>
      </c>
      <c r="E24" s="869">
        <v>36.324408270648703</v>
      </c>
      <c r="F24" s="3048">
        <v>85</v>
      </c>
      <c r="G24" s="1924">
        <v>4.5655783065855005</v>
      </c>
      <c r="H24" s="869">
        <v>1.4625922097906809</v>
      </c>
      <c r="I24" s="3048">
        <v>1985</v>
      </c>
      <c r="J24" s="1924">
        <v>7.4393888327154256</v>
      </c>
      <c r="K24" s="869">
        <v>35.218156708334291</v>
      </c>
      <c r="L24" s="3048">
        <v>70</v>
      </c>
      <c r="M24" s="1924">
        <v>2.7710355987055015</v>
      </c>
      <c r="N24" s="869">
        <v>1.2143947438868077</v>
      </c>
      <c r="O24" s="3048">
        <v>40</v>
      </c>
      <c r="P24" s="1924">
        <v>5</v>
      </c>
      <c r="Q24" s="869">
        <v>0.69140722644650365</v>
      </c>
      <c r="R24" s="3048">
        <v>645</v>
      </c>
      <c r="S24" s="1924">
        <v>5.2443737769080236</v>
      </c>
      <c r="T24" s="869">
        <v>11.402368867528146</v>
      </c>
      <c r="U24" s="3048">
        <v>25</v>
      </c>
      <c r="V24" s="1924">
        <v>6.4606741573033712</v>
      </c>
      <c r="W24" s="869">
        <v>0.40775297969922014</v>
      </c>
      <c r="X24" s="3048">
        <v>130</v>
      </c>
      <c r="Y24" s="1924">
        <v>7.3389355742296924</v>
      </c>
      <c r="Z24" s="869">
        <v>2.322419145243384</v>
      </c>
      <c r="AA24" s="3048">
        <v>95</v>
      </c>
      <c r="AB24" s="1924">
        <v>4.9425228891149544</v>
      </c>
      <c r="AC24" s="869">
        <v>1.7226676972770965</v>
      </c>
      <c r="AD24" s="3048">
        <v>520</v>
      </c>
      <c r="AE24" s="1924">
        <v>4.5142139018894092</v>
      </c>
      <c r="AF24" s="869">
        <v>9.2338321511451653</v>
      </c>
      <c r="AG24" s="3048">
        <v>5640</v>
      </c>
      <c r="AH24" s="2009">
        <v>5.0343796578099482</v>
      </c>
      <c r="AI24" s="509"/>
      <c r="AJ24" s="509"/>
      <c r="AK24" s="509"/>
    </row>
    <row r="25" spans="1:37">
      <c r="A25" s="1342" t="s">
        <v>147</v>
      </c>
      <c r="B25" s="1337" t="s">
        <v>153</v>
      </c>
      <c r="C25" s="1925">
        <v>305</v>
      </c>
      <c r="D25" s="1924">
        <v>0.58090200870694275</v>
      </c>
      <c r="E25" s="869">
        <v>48.39186867722848</v>
      </c>
      <c r="F25" s="3048">
        <v>20</v>
      </c>
      <c r="G25" s="1924">
        <v>1.1162147205312674</v>
      </c>
      <c r="H25" s="869">
        <v>3.2083094738181592</v>
      </c>
      <c r="I25" s="3048">
        <v>145</v>
      </c>
      <c r="J25" s="1924">
        <v>0.53743025128262734</v>
      </c>
      <c r="K25" s="869">
        <v>22.827193484761725</v>
      </c>
      <c r="L25" s="3048">
        <v>10</v>
      </c>
      <c r="M25" s="1924">
        <v>0.35800970873786409</v>
      </c>
      <c r="N25" s="869">
        <v>1.4077113953044476</v>
      </c>
      <c r="O25" s="3048">
        <v>10</v>
      </c>
      <c r="P25" s="1924">
        <v>0.98333333333333328</v>
      </c>
      <c r="Q25" s="869">
        <v>1.2200165425971878</v>
      </c>
      <c r="R25" s="3048">
        <v>40</v>
      </c>
      <c r="S25" s="1924">
        <v>0.31531311154598823</v>
      </c>
      <c r="T25" s="869">
        <v>6.150983012025196</v>
      </c>
      <c r="U25" s="3048">
        <v>0</v>
      </c>
      <c r="V25" s="1924">
        <v>0</v>
      </c>
      <c r="W25" s="869">
        <v>0</v>
      </c>
      <c r="X25" s="3048">
        <v>15</v>
      </c>
      <c r="Y25" s="1924">
        <v>0.93389355742296931</v>
      </c>
      <c r="Z25" s="869">
        <v>2.6515874530762873</v>
      </c>
      <c r="AA25" s="3048">
        <v>15</v>
      </c>
      <c r="AB25" s="1924">
        <v>0.83926754832146488</v>
      </c>
      <c r="AC25" s="869">
        <v>2.6245466692116817</v>
      </c>
      <c r="AD25" s="3048">
        <v>70</v>
      </c>
      <c r="AE25" s="1924">
        <v>0.62757843647079214</v>
      </c>
      <c r="AF25" s="869">
        <v>11.517783291976841</v>
      </c>
      <c r="AG25" s="3048">
        <v>630</v>
      </c>
      <c r="AH25" s="2009">
        <v>0.56110600394491394</v>
      </c>
      <c r="AI25" s="509"/>
      <c r="AJ25" s="509"/>
      <c r="AK25" s="509"/>
    </row>
    <row r="26" spans="1:37">
      <c r="A26" s="1342" t="s">
        <v>78</v>
      </c>
      <c r="B26" s="1337" t="s">
        <v>154</v>
      </c>
      <c r="C26" s="1925">
        <v>2790</v>
      </c>
      <c r="D26" s="1924">
        <v>5.3244481784159481</v>
      </c>
      <c r="E26" s="869">
        <v>39.926690625850142</v>
      </c>
      <c r="F26" s="3048">
        <v>75</v>
      </c>
      <c r="G26" s="1924">
        <v>4.1876037631433309</v>
      </c>
      <c r="H26" s="869">
        <v>1.0834610042811528</v>
      </c>
      <c r="I26" s="3048">
        <v>2550</v>
      </c>
      <c r="J26" s="1924">
        <v>9.556529228925589</v>
      </c>
      <c r="K26" s="869">
        <v>36.53842298936155</v>
      </c>
      <c r="L26" s="3048">
        <v>50</v>
      </c>
      <c r="M26" s="1924">
        <v>2.0424757281553401</v>
      </c>
      <c r="N26" s="869">
        <v>0.7229277931301098</v>
      </c>
      <c r="O26" s="3048">
        <v>110</v>
      </c>
      <c r="P26" s="1924">
        <v>14.184615384615384</v>
      </c>
      <c r="Q26" s="869">
        <v>1.5841697570195157</v>
      </c>
      <c r="R26" s="3048">
        <v>235</v>
      </c>
      <c r="S26" s="1924">
        <v>1.9269406392694064</v>
      </c>
      <c r="T26" s="869">
        <v>3.3836858006042294</v>
      </c>
      <c r="U26" s="3048">
        <v>15</v>
      </c>
      <c r="V26" s="1924">
        <v>4.0252808988764048</v>
      </c>
      <c r="W26" s="869">
        <v>0.20518033819676121</v>
      </c>
      <c r="X26" s="3048">
        <v>145</v>
      </c>
      <c r="Y26" s="1924">
        <v>8.1574229691876763</v>
      </c>
      <c r="Z26" s="869">
        <v>2.0848785097578788</v>
      </c>
      <c r="AA26" s="3048">
        <v>150</v>
      </c>
      <c r="AB26" s="1924">
        <v>7.6378433367243135</v>
      </c>
      <c r="AC26" s="869">
        <v>2.1500264887387064</v>
      </c>
      <c r="AD26" s="3048">
        <v>860</v>
      </c>
      <c r="AE26" s="1924">
        <v>7.4577916449991326</v>
      </c>
      <c r="AF26" s="869">
        <v>12.320556693059951</v>
      </c>
      <c r="AG26" s="3048">
        <v>6985</v>
      </c>
      <c r="AH26" s="2009">
        <v>6.2334103870835298</v>
      </c>
      <c r="AI26" s="509"/>
      <c r="AJ26" s="509"/>
      <c r="AK26" s="509"/>
    </row>
    <row r="27" spans="1:37">
      <c r="A27" s="1342" t="s">
        <v>79</v>
      </c>
      <c r="B27" s="1337" t="s">
        <v>155</v>
      </c>
      <c r="C27" s="1925">
        <v>2440</v>
      </c>
      <c r="D27" s="1924">
        <v>4.663006950278775</v>
      </c>
      <c r="E27" s="869">
        <v>47.462650597726487</v>
      </c>
      <c r="F27" s="3048">
        <v>75</v>
      </c>
      <c r="G27" s="1924">
        <v>4.0730492529053679</v>
      </c>
      <c r="H27" s="869">
        <v>1.430423315900049</v>
      </c>
      <c r="I27" s="3048">
        <v>1020</v>
      </c>
      <c r="J27" s="1924">
        <v>3.827996854286035</v>
      </c>
      <c r="K27" s="869">
        <v>19.86636425651999</v>
      </c>
      <c r="L27" s="3048">
        <v>60</v>
      </c>
      <c r="M27" s="1924">
        <v>2.4308252427184467</v>
      </c>
      <c r="N27" s="869">
        <v>1.1678551229950267</v>
      </c>
      <c r="O27" s="3048">
        <v>70</v>
      </c>
      <c r="P27" s="1924">
        <v>8.8320512820512835</v>
      </c>
      <c r="Q27" s="869">
        <v>1.3388839977222062</v>
      </c>
      <c r="R27" s="3048">
        <v>540</v>
      </c>
      <c r="S27" s="1924">
        <v>4.3885355512067843</v>
      </c>
      <c r="T27" s="869">
        <v>10.460164848513118</v>
      </c>
      <c r="U27" s="3048">
        <v>10</v>
      </c>
      <c r="V27" s="1924">
        <v>2.339887640449438</v>
      </c>
      <c r="W27" s="869">
        <v>0.16189437800879633</v>
      </c>
      <c r="X27" s="3048">
        <v>140</v>
      </c>
      <c r="Y27" s="1924">
        <v>7.7439775910364137</v>
      </c>
      <c r="Z27" s="869">
        <v>2.6865137901747795</v>
      </c>
      <c r="AA27" s="3048">
        <v>145</v>
      </c>
      <c r="AB27" s="1924">
        <v>7.3173957273652102</v>
      </c>
      <c r="AC27" s="869">
        <v>2.7959333998013736</v>
      </c>
      <c r="AD27" s="3048">
        <v>650</v>
      </c>
      <c r="AE27" s="1924">
        <v>5.6319986132778652</v>
      </c>
      <c r="AF27" s="869">
        <v>12.62931629263818</v>
      </c>
      <c r="AG27" s="3048">
        <v>5145</v>
      </c>
      <c r="AH27" s="2009">
        <v>4.5922815347679009</v>
      </c>
      <c r="AI27" s="509"/>
      <c r="AJ27" s="509"/>
      <c r="AK27" s="509"/>
    </row>
    <row r="28" spans="1:37">
      <c r="A28" s="746" t="s">
        <v>80</v>
      </c>
      <c r="B28" s="1337" t="s">
        <v>81</v>
      </c>
      <c r="C28" s="1925">
        <v>695</v>
      </c>
      <c r="D28" s="1924">
        <v>1.3250973802795387</v>
      </c>
      <c r="E28" s="869">
        <v>30.387340286717642</v>
      </c>
      <c r="F28" s="3048">
        <v>50</v>
      </c>
      <c r="G28" s="1924">
        <v>2.8959601549529608</v>
      </c>
      <c r="H28" s="869">
        <v>2.291376577428649</v>
      </c>
      <c r="I28" s="3048">
        <v>770</v>
      </c>
      <c r="J28" s="1924">
        <v>2.8801258285585893</v>
      </c>
      <c r="K28" s="869">
        <v>33.675748101831182</v>
      </c>
      <c r="L28" s="3048">
        <v>40</v>
      </c>
      <c r="M28" s="1924">
        <v>1.5643203883495147</v>
      </c>
      <c r="N28" s="869">
        <v>1.693245408927305</v>
      </c>
      <c r="O28" s="3048">
        <v>30</v>
      </c>
      <c r="P28" s="1924">
        <v>3.8038461538461541</v>
      </c>
      <c r="Q28" s="869">
        <v>1.2991619157712215</v>
      </c>
      <c r="R28" s="3048">
        <v>380</v>
      </c>
      <c r="S28" s="1924">
        <v>3.0862687540769729</v>
      </c>
      <c r="T28" s="869">
        <v>16.573400239953063</v>
      </c>
      <c r="U28" s="3048">
        <v>5</v>
      </c>
      <c r="V28" s="1924">
        <v>1.8258426966292134</v>
      </c>
      <c r="W28" s="869">
        <v>0.28461585616828244</v>
      </c>
      <c r="X28" s="3048">
        <v>35</v>
      </c>
      <c r="Y28" s="1924">
        <v>2.0560224089635857</v>
      </c>
      <c r="Z28" s="869">
        <v>1.606984910980918</v>
      </c>
      <c r="AA28" s="3048">
        <v>40</v>
      </c>
      <c r="AB28" s="1924">
        <v>2.1297049847405898</v>
      </c>
      <c r="AC28" s="869">
        <v>1.8333639842716898</v>
      </c>
      <c r="AD28" s="3048">
        <v>235</v>
      </c>
      <c r="AE28" s="1924">
        <v>2.0495753163459871</v>
      </c>
      <c r="AF28" s="869">
        <v>10.354762717950065</v>
      </c>
      <c r="AG28" s="3048">
        <v>2285</v>
      </c>
      <c r="AH28" s="2009">
        <v>2.0383067215265571</v>
      </c>
      <c r="AI28" s="509"/>
      <c r="AJ28" s="509"/>
      <c r="AK28" s="509"/>
    </row>
    <row r="29" spans="1:37">
      <c r="A29" s="2761" t="s">
        <v>82</v>
      </c>
      <c r="B29" s="3888" t="s">
        <v>83</v>
      </c>
      <c r="C29" s="1919">
        <v>3980</v>
      </c>
      <c r="D29" s="1917">
        <v>7.6006262888566409</v>
      </c>
      <c r="E29" s="1916">
        <v>44.682716344561818</v>
      </c>
      <c r="F29" s="3873">
        <v>145</v>
      </c>
      <c r="G29" s="1917">
        <v>7.9081350304371885</v>
      </c>
      <c r="H29" s="1916">
        <v>1.6040697798417034</v>
      </c>
      <c r="I29" s="3873">
        <v>2470</v>
      </c>
      <c r="J29" s="1917">
        <v>9.2499719132681726</v>
      </c>
      <c r="K29" s="1916">
        <v>27.726273181277843</v>
      </c>
      <c r="L29" s="3873">
        <v>160</v>
      </c>
      <c r="M29" s="1917">
        <v>6.5020226537216823</v>
      </c>
      <c r="N29" s="1916">
        <v>1.8042136858919311</v>
      </c>
      <c r="O29" s="3873">
        <v>90</v>
      </c>
      <c r="P29" s="1917">
        <v>11.417948717948718</v>
      </c>
      <c r="Q29" s="1916">
        <v>0.99970926936810423</v>
      </c>
      <c r="R29" s="3873">
        <v>720</v>
      </c>
      <c r="S29" s="1917">
        <v>5.8792400521852572</v>
      </c>
      <c r="T29" s="1916">
        <v>8.0936489388331943</v>
      </c>
      <c r="U29" s="3873">
        <v>25</v>
      </c>
      <c r="V29" s="1917">
        <v>7.047752808988764</v>
      </c>
      <c r="W29" s="1916">
        <v>0.28163828394841384</v>
      </c>
      <c r="X29" s="3873">
        <v>210</v>
      </c>
      <c r="Y29" s="1917">
        <v>11.825210084033614</v>
      </c>
      <c r="Z29" s="1916">
        <v>2.3693985243456037</v>
      </c>
      <c r="AA29" s="3873">
        <v>165</v>
      </c>
      <c r="AB29" s="1917">
        <v>8.3153611393692781</v>
      </c>
      <c r="AC29" s="1916">
        <v>1.8350827684291229</v>
      </c>
      <c r="AD29" s="3873">
        <v>945</v>
      </c>
      <c r="AE29" s="1917">
        <v>8.186860807765644</v>
      </c>
      <c r="AF29" s="1916">
        <v>10.60324922350226</v>
      </c>
      <c r="AG29" s="3873">
        <v>8910</v>
      </c>
      <c r="AH29" s="2002">
        <v>7.9510455807145473</v>
      </c>
      <c r="AI29" s="509"/>
      <c r="AJ29" s="509"/>
      <c r="AK29" s="509"/>
    </row>
    <row r="30" spans="1:37" ht="16.2" thickBot="1">
      <c r="A30" s="929" t="s">
        <v>84</v>
      </c>
      <c r="B30" s="2750" t="s">
        <v>85</v>
      </c>
      <c r="C30" s="3872">
        <v>17185</v>
      </c>
      <c r="D30" s="3871">
        <v>32.816925074467271</v>
      </c>
      <c r="E30" s="3870">
        <v>40.834127276399109</v>
      </c>
      <c r="F30" s="3869">
        <v>700</v>
      </c>
      <c r="G30" s="3871">
        <v>38.74322080796901</v>
      </c>
      <c r="H30" s="3870">
        <v>1.6633364615878068</v>
      </c>
      <c r="I30" s="3869">
        <v>12080</v>
      </c>
      <c r="J30" s="3871">
        <v>45.244803954611839</v>
      </c>
      <c r="K30" s="3870">
        <v>28.704831371244609</v>
      </c>
      <c r="L30" s="3869">
        <v>655</v>
      </c>
      <c r="M30" s="3871">
        <v>26.504045307443363</v>
      </c>
      <c r="N30" s="3870">
        <v>1.5566352653274569</v>
      </c>
      <c r="O30" s="3869">
        <v>420</v>
      </c>
      <c r="P30" s="3871">
        <v>53.965384615384615</v>
      </c>
      <c r="Q30" s="3870">
        <v>1.0000831561315768</v>
      </c>
      <c r="R30" s="3869">
        <v>4515</v>
      </c>
      <c r="S30" s="3871">
        <v>36.809116112198311</v>
      </c>
      <c r="T30" s="3870">
        <v>10.725406574086174</v>
      </c>
      <c r="U30" s="3869">
        <v>110</v>
      </c>
      <c r="V30" s="3871">
        <v>30.969101123595504</v>
      </c>
      <c r="W30" s="3870">
        <v>0.26194181446679099</v>
      </c>
      <c r="X30" s="3869">
        <v>985</v>
      </c>
      <c r="Y30" s="3871">
        <v>55.117647058823529</v>
      </c>
      <c r="Z30" s="3870">
        <v>2.3375188586226967</v>
      </c>
      <c r="AA30" s="3869">
        <v>855</v>
      </c>
      <c r="AB30" s="3871">
        <v>43.597660223804681</v>
      </c>
      <c r="AC30" s="3870">
        <v>2.0364461445253568</v>
      </c>
      <c r="AD30" s="3869">
        <v>4580</v>
      </c>
      <c r="AE30" s="3871">
        <v>39.68798751950078</v>
      </c>
      <c r="AF30" s="3870">
        <v>10.879673077608428</v>
      </c>
      <c r="AG30" s="3869">
        <v>42090</v>
      </c>
      <c r="AH30" s="3868">
        <v>37.565488250046855</v>
      </c>
      <c r="AI30" s="509"/>
      <c r="AJ30" s="509"/>
      <c r="AK30" s="509"/>
    </row>
    <row r="31" spans="1:37" ht="15.6" thickTop="1">
      <c r="A31" s="2471"/>
      <c r="B31" s="3887"/>
      <c r="C31" s="1934"/>
      <c r="D31" s="1988"/>
      <c r="E31" s="3867"/>
      <c r="F31" s="1933"/>
      <c r="G31" s="1988"/>
      <c r="H31" s="3867"/>
      <c r="I31" s="3866"/>
      <c r="K31" s="3865"/>
      <c r="L31" s="3866"/>
      <c r="N31" s="3865"/>
      <c r="O31" s="3866"/>
      <c r="Q31" s="3865"/>
      <c r="R31" s="3866"/>
      <c r="T31" s="3865"/>
      <c r="U31" s="3866"/>
      <c r="W31" s="3865"/>
      <c r="X31" s="3866"/>
      <c r="Z31" s="3865"/>
      <c r="AA31" s="3866"/>
      <c r="AC31" s="3865"/>
      <c r="AD31" s="3866"/>
      <c r="AF31" s="3865"/>
      <c r="AG31" s="1933"/>
      <c r="AH31" s="3864"/>
      <c r="AI31" s="509"/>
      <c r="AJ31" s="509"/>
      <c r="AK31" s="509"/>
    </row>
    <row r="32" spans="1:37" ht="16.2" thickBot="1">
      <c r="A32" s="526" t="s">
        <v>239</v>
      </c>
      <c r="B32" s="313" t="s">
        <v>86</v>
      </c>
      <c r="C32" s="3863">
        <v>52370</v>
      </c>
      <c r="D32" s="3861">
        <v>100</v>
      </c>
      <c r="E32" s="3860">
        <v>46.742768401417308</v>
      </c>
      <c r="F32" s="3862">
        <v>1805</v>
      </c>
      <c r="G32" s="3861">
        <v>99.999999999999986</v>
      </c>
      <c r="H32" s="3860">
        <v>1.6127736672527513</v>
      </c>
      <c r="I32" s="3862">
        <v>26705</v>
      </c>
      <c r="J32" s="3861">
        <v>100</v>
      </c>
      <c r="K32" s="3860">
        <v>23.83281418741019</v>
      </c>
      <c r="L32" s="3862">
        <v>2470</v>
      </c>
      <c r="M32" s="3861">
        <v>99.999999999999972</v>
      </c>
      <c r="N32" s="3860">
        <v>2.2062957971493087</v>
      </c>
      <c r="O32" s="3862">
        <v>780</v>
      </c>
      <c r="P32" s="3861">
        <v>99.999999999999986</v>
      </c>
      <c r="Q32" s="3860">
        <v>0.69616129521701486</v>
      </c>
      <c r="R32" s="3862">
        <v>12265</v>
      </c>
      <c r="S32" s="3861">
        <v>99.999999999999986</v>
      </c>
      <c r="T32" s="3860">
        <v>10.945797595565988</v>
      </c>
      <c r="U32" s="3862">
        <v>355</v>
      </c>
      <c r="V32" s="3861">
        <v>99.999999999999986</v>
      </c>
      <c r="W32" s="3860">
        <v>0.31773515525289397</v>
      </c>
      <c r="X32" s="3862">
        <v>1785</v>
      </c>
      <c r="Y32" s="3861">
        <v>99.999999999999986</v>
      </c>
      <c r="Z32" s="3860">
        <v>1.5931383486697073</v>
      </c>
      <c r="AA32" s="3862">
        <v>1965</v>
      </c>
      <c r="AB32" s="3861">
        <v>99.999999999999972</v>
      </c>
      <c r="AC32" s="3860">
        <v>1.7546834697392963</v>
      </c>
      <c r="AD32" s="3862">
        <v>11540</v>
      </c>
      <c r="AE32" s="3861">
        <v>100.00000000000003</v>
      </c>
      <c r="AF32" s="3860">
        <v>10.297832082325534</v>
      </c>
      <c r="AG32" s="3859">
        <v>112045</v>
      </c>
      <c r="AH32" s="3858">
        <v>100</v>
      </c>
      <c r="AI32" s="509"/>
      <c r="AJ32" s="509"/>
      <c r="AK32" s="509"/>
    </row>
    <row r="33" spans="2:36" ht="15.6" thickTop="1"/>
    <row r="34" spans="2:36" ht="17.399999999999999">
      <c r="B34" s="1905"/>
      <c r="C34" s="509"/>
      <c r="D34" s="509"/>
      <c r="E34" s="509"/>
      <c r="F34" s="509"/>
      <c r="G34" s="509"/>
      <c r="H34" s="509"/>
      <c r="I34" s="509"/>
      <c r="J34" s="509"/>
      <c r="K34" s="509"/>
      <c r="L34" s="509"/>
      <c r="M34" s="509"/>
      <c r="N34" s="509"/>
      <c r="O34" s="509"/>
      <c r="P34" s="509"/>
      <c r="Q34" s="509"/>
      <c r="R34" s="509"/>
      <c r="S34" s="509"/>
      <c r="T34" s="509"/>
      <c r="U34" s="509"/>
      <c r="V34" s="509"/>
      <c r="W34" s="509"/>
      <c r="X34" s="509"/>
      <c r="Y34" s="509"/>
      <c r="Z34" s="509"/>
      <c r="AA34" s="509"/>
      <c r="AB34" s="509"/>
      <c r="AC34" s="509"/>
      <c r="AD34" s="509"/>
      <c r="AE34" s="509"/>
      <c r="AF34" s="509"/>
      <c r="AG34" s="509"/>
      <c r="AH34" s="509"/>
      <c r="AI34" s="509"/>
      <c r="AJ34" s="509"/>
    </row>
  </sheetData>
  <mergeCells count="14">
    <mergeCell ref="R3:T3"/>
    <mergeCell ref="U3:W3"/>
    <mergeCell ref="A5:B5"/>
    <mergeCell ref="X3:Z3"/>
    <mergeCell ref="A1:AH1"/>
    <mergeCell ref="A31:B31"/>
    <mergeCell ref="AG3:AH3"/>
    <mergeCell ref="C3:E3"/>
    <mergeCell ref="F3:H3"/>
    <mergeCell ref="I3:K3"/>
    <mergeCell ref="L3:N3"/>
    <mergeCell ref="AA3:AC3"/>
    <mergeCell ref="AD3:AF3"/>
    <mergeCell ref="O3:Q3"/>
  </mergeCells>
  <pageMargins left="0.75" right="0.75" top="1" bottom="1" header="0.5" footer="0.5"/>
  <pageSetup paperSize="9" scale="23" orientation="landscape" r:id="rId1"/>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D720D-5101-44B5-BB3A-D7734AECBF5B}">
  <sheetPr>
    <tabColor theme="2"/>
  </sheetPr>
  <dimension ref="A1:AK35"/>
  <sheetViews>
    <sheetView showGridLines="0" topLeftCell="A8" zoomScale="60" zoomScaleNormal="60" zoomScaleSheetLayoutView="70" workbookViewId="0">
      <selection activeCell="W32" sqref="W32"/>
    </sheetView>
  </sheetViews>
  <sheetFormatPr defaultColWidth="9.109375" defaultRowHeight="15"/>
  <cols>
    <col min="1" max="1" width="9.109375" style="11"/>
    <col min="2" max="2" width="44.44140625" style="11" bestFit="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2" width="9.44140625" style="11" customWidth="1"/>
    <col min="23" max="32" width="9.109375" style="11"/>
    <col min="33" max="33" width="12.109375" style="11" bestFit="1" customWidth="1"/>
    <col min="34" max="34" width="9.109375" style="11"/>
    <col min="35" max="35" width="11.109375" style="11" bestFit="1" customWidth="1"/>
    <col min="36" max="16384" width="9.109375" style="11"/>
  </cols>
  <sheetData>
    <row r="1" spans="1:37" ht="19.8" thickBot="1">
      <c r="A1" s="496" t="s">
        <v>563</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3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row>
    <row r="3" spans="1:37" ht="17.25" customHeight="1" thickBot="1">
      <c r="A3" s="1822"/>
      <c r="B3" s="1822"/>
      <c r="C3" s="1967" t="s">
        <v>530</v>
      </c>
      <c r="D3" s="1969"/>
      <c r="E3" s="1968"/>
      <c r="F3" s="2051" t="s">
        <v>528</v>
      </c>
      <c r="G3" s="1969"/>
      <c r="H3" s="1968"/>
      <c r="I3" s="3886" t="s">
        <v>526</v>
      </c>
      <c r="J3" s="644"/>
      <c r="K3" s="643"/>
      <c r="L3" s="3886" t="s">
        <v>524</v>
      </c>
      <c r="M3" s="644"/>
      <c r="N3" s="643"/>
      <c r="O3" s="3886" t="s">
        <v>522</v>
      </c>
      <c r="P3" s="644"/>
      <c r="Q3" s="643"/>
      <c r="R3" s="3885" t="s">
        <v>520</v>
      </c>
      <c r="S3" s="3884"/>
      <c r="T3" s="3883"/>
      <c r="U3" s="3885" t="s">
        <v>518</v>
      </c>
      <c r="V3" s="3884"/>
      <c r="W3" s="3883"/>
      <c r="X3" s="3885" t="s">
        <v>516</v>
      </c>
      <c r="Y3" s="3884"/>
      <c r="Z3" s="3883"/>
      <c r="AA3" s="3885" t="s">
        <v>515</v>
      </c>
      <c r="AB3" s="3884"/>
      <c r="AC3" s="3883"/>
      <c r="AD3" s="3885" t="s">
        <v>513</v>
      </c>
      <c r="AE3" s="3884"/>
      <c r="AF3" s="3883"/>
      <c r="AG3" s="642" t="s">
        <v>15</v>
      </c>
      <c r="AH3" s="2212"/>
    </row>
    <row r="4" spans="1:37" ht="16.8" thickTop="1" thickBot="1">
      <c r="A4" s="1822"/>
      <c r="B4" s="1822"/>
      <c r="C4" s="823" t="s">
        <v>8</v>
      </c>
      <c r="D4" s="821" t="s">
        <v>9</v>
      </c>
      <c r="E4" s="9" t="s">
        <v>10</v>
      </c>
      <c r="F4" s="82" t="s">
        <v>8</v>
      </c>
      <c r="G4" s="821" t="s">
        <v>9</v>
      </c>
      <c r="H4" s="9" t="s">
        <v>10</v>
      </c>
      <c r="I4" s="82" t="s">
        <v>8</v>
      </c>
      <c r="J4" s="821" t="s">
        <v>9</v>
      </c>
      <c r="K4" s="9" t="s">
        <v>10</v>
      </c>
      <c r="L4" s="82" t="s">
        <v>8</v>
      </c>
      <c r="M4" s="821" t="s">
        <v>9</v>
      </c>
      <c r="N4" s="9" t="s">
        <v>10</v>
      </c>
      <c r="O4" s="82" t="s">
        <v>8</v>
      </c>
      <c r="P4" s="821" t="s">
        <v>9</v>
      </c>
      <c r="Q4" s="9" t="s">
        <v>10</v>
      </c>
      <c r="R4" s="82" t="s">
        <v>8</v>
      </c>
      <c r="S4" s="821" t="s">
        <v>9</v>
      </c>
      <c r="T4" s="9" t="s">
        <v>10</v>
      </c>
      <c r="U4" s="82" t="s">
        <v>8</v>
      </c>
      <c r="V4" s="821" t="s">
        <v>9</v>
      </c>
      <c r="W4" s="9" t="s">
        <v>10</v>
      </c>
      <c r="X4" s="82" t="s">
        <v>8</v>
      </c>
      <c r="Y4" s="821" t="s">
        <v>9</v>
      </c>
      <c r="Z4" s="9" t="s">
        <v>10</v>
      </c>
      <c r="AA4" s="82" t="s">
        <v>8</v>
      </c>
      <c r="AB4" s="821" t="s">
        <v>9</v>
      </c>
      <c r="AC4" s="9" t="s">
        <v>10</v>
      </c>
      <c r="AD4" s="82" t="s">
        <v>8</v>
      </c>
      <c r="AE4" s="821" t="s">
        <v>9</v>
      </c>
      <c r="AF4" s="9" t="s">
        <v>10</v>
      </c>
      <c r="AG4" s="82" t="s">
        <v>8</v>
      </c>
      <c r="AH4" s="822" t="s">
        <v>9</v>
      </c>
    </row>
    <row r="5" spans="1:37">
      <c r="A5" s="3891" t="s">
        <v>71</v>
      </c>
      <c r="B5" s="3890"/>
      <c r="C5" s="2032"/>
      <c r="D5" s="516"/>
      <c r="E5" s="2050"/>
      <c r="F5" s="2045"/>
      <c r="G5" s="516"/>
      <c r="H5" s="2050"/>
      <c r="I5" s="3882"/>
      <c r="J5" s="3881"/>
      <c r="K5" s="3880"/>
      <c r="L5" s="3882"/>
      <c r="M5" s="3881"/>
      <c r="N5" s="3880"/>
      <c r="O5" s="3879"/>
      <c r="P5" s="2222"/>
      <c r="Q5" s="3878"/>
      <c r="R5" s="3879"/>
      <c r="S5" s="2222"/>
      <c r="T5" s="3878"/>
      <c r="U5" s="3882"/>
      <c r="V5" s="3881"/>
      <c r="W5" s="3880"/>
      <c r="X5" s="3879"/>
      <c r="Y5" s="2222"/>
      <c r="Z5" s="3878"/>
      <c r="AA5" s="3879"/>
      <c r="AB5" s="2222"/>
      <c r="AC5" s="3878"/>
      <c r="AD5" s="3879"/>
      <c r="AE5" s="2222"/>
      <c r="AF5" s="3878"/>
      <c r="AG5" s="2045"/>
      <c r="AH5" s="2025"/>
    </row>
    <row r="6" spans="1:37">
      <c r="A6" s="1342" t="s">
        <v>54</v>
      </c>
      <c r="B6" s="2246" t="s">
        <v>191</v>
      </c>
      <c r="C6" s="1925">
        <v>80</v>
      </c>
      <c r="D6" s="1924">
        <v>0.49643420637425051</v>
      </c>
      <c r="E6" s="869">
        <v>45.077363896848141</v>
      </c>
      <c r="F6" s="3048">
        <v>5</v>
      </c>
      <c r="G6" s="1924">
        <v>0.76232394366197187</v>
      </c>
      <c r="H6" s="869">
        <v>2.4813753581661895</v>
      </c>
      <c r="I6" s="3048">
        <v>45</v>
      </c>
      <c r="J6" s="1924">
        <v>0.62961438177576512</v>
      </c>
      <c r="K6" s="869">
        <v>26.292263610315185</v>
      </c>
      <c r="L6" s="3048">
        <v>5</v>
      </c>
      <c r="M6" s="1924">
        <v>0.45506257110352671</v>
      </c>
      <c r="N6" s="869">
        <v>2.2922636103151861</v>
      </c>
      <c r="O6" s="3048">
        <v>0</v>
      </c>
      <c r="P6" s="1924">
        <v>0.39525691699604742</v>
      </c>
      <c r="Q6" s="869">
        <v>0.57306590257879653</v>
      </c>
      <c r="R6" s="3048">
        <v>25</v>
      </c>
      <c r="S6" s="1924">
        <v>0.70566138985779459</v>
      </c>
      <c r="T6" s="869">
        <v>15.071633237822349</v>
      </c>
      <c r="U6" s="3048">
        <v>0</v>
      </c>
      <c r="V6" s="1924">
        <v>0.82644628099173556</v>
      </c>
      <c r="W6" s="869">
        <v>0.57306590257879653</v>
      </c>
      <c r="X6" s="3048">
        <v>0</v>
      </c>
      <c r="Y6" s="1924">
        <v>0.18248175182481752</v>
      </c>
      <c r="Z6" s="869">
        <v>0.57306590257879653</v>
      </c>
      <c r="AA6" s="3048">
        <v>5</v>
      </c>
      <c r="AB6" s="1924">
        <v>0.51282051282051277</v>
      </c>
      <c r="AC6" s="869">
        <v>1.7191977077363898</v>
      </c>
      <c r="AD6" s="3048">
        <v>10</v>
      </c>
      <c r="AE6" s="1924">
        <v>0.29165364176305097</v>
      </c>
      <c r="AF6" s="869">
        <v>5.3467048710601723</v>
      </c>
      <c r="AG6" s="3048">
        <v>175</v>
      </c>
      <c r="AH6" s="2009">
        <v>0.52859566218344856</v>
      </c>
      <c r="AI6" s="509"/>
      <c r="AJ6" s="509"/>
      <c r="AK6" s="509"/>
    </row>
    <row r="7" spans="1:37">
      <c r="A7" s="1342" t="s">
        <v>55</v>
      </c>
      <c r="B7" s="2246" t="s">
        <v>192</v>
      </c>
      <c r="C7" s="1925">
        <v>170</v>
      </c>
      <c r="D7" s="1924">
        <v>1.0680340801514672</v>
      </c>
      <c r="E7" s="869">
        <v>41.428186736517411</v>
      </c>
      <c r="F7" s="3048">
        <v>10</v>
      </c>
      <c r="G7" s="1924">
        <v>2.112676056338028</v>
      </c>
      <c r="H7" s="869">
        <v>2.9376484124458373</v>
      </c>
      <c r="I7" s="3048">
        <v>80</v>
      </c>
      <c r="J7" s="1924">
        <v>1.0775353369013312</v>
      </c>
      <c r="K7" s="869">
        <v>19.222012778770591</v>
      </c>
      <c r="L7" s="3048">
        <v>10</v>
      </c>
      <c r="M7" s="1924">
        <v>0.89078498293515362</v>
      </c>
      <c r="N7" s="869">
        <v>1.9168155891209089</v>
      </c>
      <c r="O7" s="3048">
        <v>0</v>
      </c>
      <c r="P7" s="1924">
        <v>0.79051383399209485</v>
      </c>
      <c r="Q7" s="869">
        <v>0.48960806874097285</v>
      </c>
      <c r="R7" s="3048">
        <v>85</v>
      </c>
      <c r="S7" s="1924">
        <v>2.3031929165548699</v>
      </c>
      <c r="T7" s="869">
        <v>21.013978310362553</v>
      </c>
      <c r="U7" s="3048">
        <v>0</v>
      </c>
      <c r="V7" s="1924">
        <v>0</v>
      </c>
      <c r="W7" s="869">
        <v>0</v>
      </c>
      <c r="X7" s="3048">
        <v>5</v>
      </c>
      <c r="Y7" s="1924">
        <v>0.72992700729927007</v>
      </c>
      <c r="Z7" s="869">
        <v>0.97921613748194569</v>
      </c>
      <c r="AA7" s="3048">
        <v>10</v>
      </c>
      <c r="AB7" s="1924">
        <v>1.3675213675213675</v>
      </c>
      <c r="AC7" s="869">
        <v>1.9584322749638914</v>
      </c>
      <c r="AD7" s="3048">
        <v>40</v>
      </c>
      <c r="AE7" s="1924">
        <v>1.2838386995936228</v>
      </c>
      <c r="AF7" s="869">
        <v>10.054101691595879</v>
      </c>
      <c r="AG7" s="3048">
        <v>410</v>
      </c>
      <c r="AH7" s="2009">
        <v>1.2373985217496668</v>
      </c>
      <c r="AI7" s="509"/>
      <c r="AJ7" s="509"/>
      <c r="AK7" s="509"/>
    </row>
    <row r="8" spans="1:37">
      <c r="A8" s="1342" t="s">
        <v>56</v>
      </c>
      <c r="B8" s="2246" t="s">
        <v>193</v>
      </c>
      <c r="C8" s="1925">
        <v>1685</v>
      </c>
      <c r="D8" s="1924">
        <v>10.63805616913853</v>
      </c>
      <c r="E8" s="869">
        <v>55.968761621420605</v>
      </c>
      <c r="F8" s="3048">
        <v>50</v>
      </c>
      <c r="G8" s="1924">
        <v>8.5651408450704221</v>
      </c>
      <c r="H8" s="869">
        <v>1.6153774637411678</v>
      </c>
      <c r="I8" s="3048">
        <v>570</v>
      </c>
      <c r="J8" s="1924">
        <v>7.8129545766433388</v>
      </c>
      <c r="K8" s="869">
        <v>18.904066833129683</v>
      </c>
      <c r="L8" s="3048">
        <v>85</v>
      </c>
      <c r="M8" s="1924">
        <v>9.6666666666666661</v>
      </c>
      <c r="N8" s="869">
        <v>2.8213488816872978</v>
      </c>
      <c r="O8" s="3048">
        <v>20</v>
      </c>
      <c r="P8" s="1924">
        <v>7.0830039525691708</v>
      </c>
      <c r="Q8" s="869">
        <v>0.59501673484566764</v>
      </c>
      <c r="R8" s="3048">
        <v>260</v>
      </c>
      <c r="S8" s="1924">
        <v>6.9809498255969951</v>
      </c>
      <c r="T8" s="869">
        <v>8.6390320352759922</v>
      </c>
      <c r="U8" s="3048">
        <v>10</v>
      </c>
      <c r="V8" s="1924">
        <v>8.2644628099173563</v>
      </c>
      <c r="W8" s="869">
        <v>0.33204058864155556</v>
      </c>
      <c r="X8" s="3048">
        <v>30</v>
      </c>
      <c r="Y8" s="1924">
        <v>5.5510948905109494</v>
      </c>
      <c r="Z8" s="869">
        <v>1.010067470647612</v>
      </c>
      <c r="AA8" s="3048">
        <v>60</v>
      </c>
      <c r="AB8" s="1924">
        <v>10.126495726495726</v>
      </c>
      <c r="AC8" s="869">
        <v>1.9670084471125753</v>
      </c>
      <c r="AD8" s="3048">
        <v>245</v>
      </c>
      <c r="AE8" s="1924">
        <v>7.6702094404501402</v>
      </c>
      <c r="AF8" s="869">
        <v>8.1472799234978499</v>
      </c>
      <c r="AG8" s="3048">
        <v>3010</v>
      </c>
      <c r="AH8" s="2009">
        <v>9.1229855810008456</v>
      </c>
      <c r="AI8" s="509"/>
      <c r="AJ8" s="509"/>
      <c r="AK8" s="509"/>
    </row>
    <row r="9" spans="1:37">
      <c r="A9" s="1342" t="s">
        <v>57</v>
      </c>
      <c r="B9" s="2246" t="s">
        <v>58</v>
      </c>
      <c r="C9" s="1925">
        <v>790</v>
      </c>
      <c r="D9" s="1924">
        <v>4.9832754812243616</v>
      </c>
      <c r="E9" s="869">
        <v>47.002797785582473</v>
      </c>
      <c r="F9" s="3048">
        <v>35</v>
      </c>
      <c r="G9" s="1924">
        <v>6.3679577464788739</v>
      </c>
      <c r="H9" s="869">
        <v>2.1531043514494912</v>
      </c>
      <c r="I9" s="3048">
        <v>285</v>
      </c>
      <c r="J9" s="1924">
        <v>3.8810209962947715</v>
      </c>
      <c r="K9" s="869">
        <v>16.834930650633968</v>
      </c>
      <c r="L9" s="3048">
        <v>70</v>
      </c>
      <c r="M9" s="1924">
        <v>8.0159271899886217</v>
      </c>
      <c r="N9" s="869">
        <v>4.1942972795999758</v>
      </c>
      <c r="O9" s="3048">
        <v>10</v>
      </c>
      <c r="P9" s="1924">
        <v>3.4545454545454546</v>
      </c>
      <c r="Q9" s="869">
        <v>0.52026906363474013</v>
      </c>
      <c r="R9" s="3048">
        <v>260</v>
      </c>
      <c r="S9" s="1924">
        <v>6.9927555674805477</v>
      </c>
      <c r="T9" s="869">
        <v>15.514018691588785</v>
      </c>
      <c r="U9" s="3048">
        <v>5</v>
      </c>
      <c r="V9" s="1924">
        <v>3.5785123966942147</v>
      </c>
      <c r="W9" s="869">
        <v>0.25775343770462528</v>
      </c>
      <c r="X9" s="3048">
        <v>10</v>
      </c>
      <c r="Y9" s="1924">
        <v>1.914233576642336</v>
      </c>
      <c r="Z9" s="869">
        <v>0.62444193106732537</v>
      </c>
      <c r="AA9" s="3048">
        <v>25</v>
      </c>
      <c r="AB9" s="1924">
        <v>4.6717948717948721</v>
      </c>
      <c r="AC9" s="869">
        <v>1.6268825525328885</v>
      </c>
      <c r="AD9" s="3048">
        <v>190</v>
      </c>
      <c r="AE9" s="1924">
        <v>5.9190371991247259</v>
      </c>
      <c r="AF9" s="869">
        <v>11.271504256205725</v>
      </c>
      <c r="AG9" s="3048">
        <v>1680</v>
      </c>
      <c r="AH9" s="2009">
        <v>5.0887556040227793</v>
      </c>
      <c r="AI9" s="509"/>
      <c r="AJ9" s="509"/>
      <c r="AK9" s="509"/>
    </row>
    <row r="10" spans="1:37">
      <c r="A10" s="1342" t="s">
        <v>59</v>
      </c>
      <c r="B10" s="2246" t="s">
        <v>194</v>
      </c>
      <c r="C10" s="1925">
        <v>1955</v>
      </c>
      <c r="D10" s="1924">
        <v>12.324708109813821</v>
      </c>
      <c r="E10" s="869">
        <v>47.58905050967816</v>
      </c>
      <c r="F10" s="3048">
        <v>85</v>
      </c>
      <c r="G10" s="1924">
        <v>14.931338028169014</v>
      </c>
      <c r="H10" s="869">
        <v>2.0667370119188901</v>
      </c>
      <c r="I10" s="3048">
        <v>720</v>
      </c>
      <c r="J10" s="1924">
        <v>9.8550843968711401</v>
      </c>
      <c r="K10" s="869">
        <v>17.500371627631552</v>
      </c>
      <c r="L10" s="3048">
        <v>155</v>
      </c>
      <c r="M10" s="1924">
        <v>17.66552901023891</v>
      </c>
      <c r="N10" s="869">
        <v>3.7840222050555985</v>
      </c>
      <c r="O10" s="3048">
        <v>20</v>
      </c>
      <c r="P10" s="1924">
        <v>7.6719367588932803</v>
      </c>
      <c r="Q10" s="869">
        <v>0.47300277563194981</v>
      </c>
      <c r="R10" s="3048">
        <v>655</v>
      </c>
      <c r="S10" s="1924">
        <v>17.560772739468742</v>
      </c>
      <c r="T10" s="869">
        <v>15.949283185129048</v>
      </c>
      <c r="U10" s="3048">
        <v>15</v>
      </c>
      <c r="V10" s="1924">
        <v>11.570247933884298</v>
      </c>
      <c r="W10" s="869">
        <v>0.34116635027549186</v>
      </c>
      <c r="X10" s="3048">
        <v>25</v>
      </c>
      <c r="Y10" s="1924">
        <v>4.711678832116788</v>
      </c>
      <c r="Z10" s="869">
        <v>0.62920822600808568</v>
      </c>
      <c r="AA10" s="3048">
        <v>60</v>
      </c>
      <c r="AB10" s="1924">
        <v>9.8495726495726501</v>
      </c>
      <c r="AC10" s="869">
        <v>1.4041432216338456</v>
      </c>
      <c r="AD10" s="3048">
        <v>420</v>
      </c>
      <c r="AE10" s="1924">
        <v>13.165051578618318</v>
      </c>
      <c r="AF10" s="869">
        <v>10.263014887037384</v>
      </c>
      <c r="AG10" s="3048">
        <v>4105</v>
      </c>
      <c r="AH10" s="2009">
        <v>12.430540409548042</v>
      </c>
      <c r="AI10" s="509"/>
      <c r="AJ10" s="509"/>
      <c r="AK10" s="509"/>
    </row>
    <row r="11" spans="1:37">
      <c r="A11" s="1342" t="s">
        <v>146</v>
      </c>
      <c r="B11" s="1847" t="s">
        <v>195</v>
      </c>
      <c r="C11" s="1925">
        <v>520</v>
      </c>
      <c r="D11" s="1924">
        <v>3.2942253076680341</v>
      </c>
      <c r="E11" s="869">
        <v>53.561753478635644</v>
      </c>
      <c r="F11" s="3048">
        <v>20</v>
      </c>
      <c r="G11" s="1924">
        <v>3.3169014084507045</v>
      </c>
      <c r="H11" s="869">
        <v>1.9332594508065508</v>
      </c>
      <c r="I11" s="3048">
        <v>195</v>
      </c>
      <c r="J11" s="1924">
        <v>2.661589131329765</v>
      </c>
      <c r="K11" s="869">
        <v>19.902105652013301</v>
      </c>
      <c r="L11" s="3048">
        <v>20</v>
      </c>
      <c r="M11" s="1924">
        <v>2.3742889647326506</v>
      </c>
      <c r="N11" s="869">
        <v>2.1415671304847517</v>
      </c>
      <c r="O11" s="3048">
        <v>5</v>
      </c>
      <c r="P11" s="1924">
        <v>2.3715415019762842</v>
      </c>
      <c r="Q11" s="869">
        <v>0.61568772318679965</v>
      </c>
      <c r="R11" s="3048">
        <v>70</v>
      </c>
      <c r="S11" s="1924">
        <v>1.9117252481888918</v>
      </c>
      <c r="T11" s="869">
        <v>7.3112917128432455</v>
      </c>
      <c r="U11" s="3048">
        <v>5</v>
      </c>
      <c r="V11" s="1924">
        <v>2.4793388429752068</v>
      </c>
      <c r="W11" s="869">
        <v>0.30784386159339983</v>
      </c>
      <c r="X11" s="3048">
        <v>15</v>
      </c>
      <c r="Y11" s="1924">
        <v>2.6149635036496353</v>
      </c>
      <c r="Z11" s="869">
        <v>1.4704675122111399</v>
      </c>
      <c r="AA11" s="3048">
        <v>10</v>
      </c>
      <c r="AB11" s="1924">
        <v>2.1128205128205129</v>
      </c>
      <c r="AC11" s="869">
        <v>1.2683167097648071</v>
      </c>
      <c r="AD11" s="3048">
        <v>110</v>
      </c>
      <c r="AE11" s="1924">
        <v>3.4995311034698342</v>
      </c>
      <c r="AF11" s="869">
        <v>11.48770676846037</v>
      </c>
      <c r="AG11" s="3048">
        <v>975</v>
      </c>
      <c r="AH11" s="2009">
        <v>2.9520174482006545</v>
      </c>
      <c r="AI11" s="509"/>
      <c r="AJ11" s="509"/>
      <c r="AK11" s="509"/>
    </row>
    <row r="12" spans="1:37">
      <c r="A12" s="1342" t="s">
        <v>60</v>
      </c>
      <c r="B12" s="2246" t="s">
        <v>61</v>
      </c>
      <c r="C12" s="1925">
        <v>565</v>
      </c>
      <c r="D12" s="1924">
        <v>3.573051435784159</v>
      </c>
      <c r="E12" s="869">
        <v>56.466493123086281</v>
      </c>
      <c r="F12" s="3048">
        <v>15</v>
      </c>
      <c r="G12" s="1924">
        <v>2.9049295774647885</v>
      </c>
      <c r="H12" s="869">
        <v>1.6456718829478472</v>
      </c>
      <c r="I12" s="3048">
        <v>150</v>
      </c>
      <c r="J12" s="1924">
        <v>2.0455605873473308</v>
      </c>
      <c r="K12" s="869">
        <v>14.866900052860977</v>
      </c>
      <c r="L12" s="3048">
        <v>30</v>
      </c>
      <c r="M12" s="1924">
        <v>3.4505119453924911</v>
      </c>
      <c r="N12" s="869">
        <v>3.0250441339277701</v>
      </c>
      <c r="O12" s="3048">
        <v>10</v>
      </c>
      <c r="P12" s="1924">
        <v>3.2924901185770752</v>
      </c>
      <c r="Q12" s="869">
        <v>0.83081495666397376</v>
      </c>
      <c r="R12" s="3048">
        <v>75</v>
      </c>
      <c r="S12" s="1924">
        <v>1.9490206600482962</v>
      </c>
      <c r="T12" s="869">
        <v>7.2449457925655532</v>
      </c>
      <c r="U12" s="3048">
        <v>5</v>
      </c>
      <c r="V12" s="1924">
        <v>2.4793388429752068</v>
      </c>
      <c r="W12" s="869">
        <v>0.29921306962688132</v>
      </c>
      <c r="X12" s="3048">
        <v>10</v>
      </c>
      <c r="Y12" s="1924">
        <v>1.6423357664233578</v>
      </c>
      <c r="Z12" s="869">
        <v>0.89763920888064397</v>
      </c>
      <c r="AA12" s="3048">
        <v>15</v>
      </c>
      <c r="AB12" s="1924">
        <v>2.9059829059829059</v>
      </c>
      <c r="AC12" s="869">
        <v>1.6955407278856607</v>
      </c>
      <c r="AD12" s="3048">
        <v>130</v>
      </c>
      <c r="AE12" s="1924">
        <v>4.0831509846827139</v>
      </c>
      <c r="AF12" s="869">
        <v>13.027737051554411</v>
      </c>
      <c r="AG12" s="3048">
        <v>1005</v>
      </c>
      <c r="AH12" s="2009">
        <v>3.0371683024354783</v>
      </c>
      <c r="AI12" s="509"/>
      <c r="AJ12" s="509"/>
      <c r="AK12" s="509"/>
    </row>
    <row r="13" spans="1:37">
      <c r="A13" s="1342" t="s">
        <v>62</v>
      </c>
      <c r="B13" s="2246" t="s">
        <v>196</v>
      </c>
      <c r="C13" s="1925">
        <v>995</v>
      </c>
      <c r="D13" s="1924">
        <v>6.2648153991795521</v>
      </c>
      <c r="E13" s="869">
        <v>44.179287815602905</v>
      </c>
      <c r="F13" s="3048">
        <v>45</v>
      </c>
      <c r="G13" s="1924">
        <v>7.7200704225352119</v>
      </c>
      <c r="H13" s="869">
        <v>1.9515864150002897</v>
      </c>
      <c r="I13" s="3048">
        <v>485</v>
      </c>
      <c r="J13" s="1924">
        <v>6.6551392891450529</v>
      </c>
      <c r="K13" s="869">
        <v>21.583611124710156</v>
      </c>
      <c r="L13" s="3048">
        <v>105</v>
      </c>
      <c r="M13" s="1924">
        <v>11.802047781569966</v>
      </c>
      <c r="N13" s="869">
        <v>4.6170484536403649</v>
      </c>
      <c r="O13" s="3048">
        <v>20</v>
      </c>
      <c r="P13" s="1924">
        <v>8.5691699604743086</v>
      </c>
      <c r="Q13" s="869">
        <v>0.96488924691462419</v>
      </c>
      <c r="R13" s="3048">
        <v>320</v>
      </c>
      <c r="S13" s="1924">
        <v>8.6501207405419898</v>
      </c>
      <c r="T13" s="869">
        <v>14.348276951697681</v>
      </c>
      <c r="U13" s="3048">
        <v>15</v>
      </c>
      <c r="V13" s="1924">
        <v>13.917355371900827</v>
      </c>
      <c r="W13" s="869">
        <v>0.74948039289862889</v>
      </c>
      <c r="X13" s="3048">
        <v>25</v>
      </c>
      <c r="Y13" s="1924">
        <v>4.6569343065693429</v>
      </c>
      <c r="Z13" s="869">
        <v>1.1357921393570669</v>
      </c>
      <c r="AA13" s="3048">
        <v>25</v>
      </c>
      <c r="AB13" s="1924">
        <v>3.9521367521367519</v>
      </c>
      <c r="AC13" s="869">
        <v>1.0289778315805405</v>
      </c>
      <c r="AD13" s="3048">
        <v>210</v>
      </c>
      <c r="AE13" s="1924">
        <v>6.6311347296030014</v>
      </c>
      <c r="AF13" s="869">
        <v>9.4410496285977512</v>
      </c>
      <c r="AG13" s="3048">
        <v>2245</v>
      </c>
      <c r="AH13" s="2009">
        <v>6.8062825639161506</v>
      </c>
      <c r="AI13" s="509"/>
      <c r="AJ13" s="509"/>
      <c r="AK13" s="509"/>
    </row>
    <row r="14" spans="1:37">
      <c r="A14" s="1342" t="s">
        <v>63</v>
      </c>
      <c r="B14" s="2246" t="s">
        <v>64</v>
      </c>
      <c r="C14" s="1925">
        <v>1635</v>
      </c>
      <c r="D14" s="1924">
        <v>10.332281476806564</v>
      </c>
      <c r="E14" s="869">
        <v>58.066701425465439</v>
      </c>
      <c r="F14" s="3048">
        <v>35</v>
      </c>
      <c r="G14" s="1924">
        <v>6.5140845070422531</v>
      </c>
      <c r="H14" s="869">
        <v>1.3123219941619406</v>
      </c>
      <c r="I14" s="3048">
        <v>475</v>
      </c>
      <c r="J14" s="1924">
        <v>6.5387676684506655</v>
      </c>
      <c r="K14" s="869">
        <v>16.899869831845447</v>
      </c>
      <c r="L14" s="3048">
        <v>95</v>
      </c>
      <c r="M14" s="1924">
        <v>10.524459613196816</v>
      </c>
      <c r="N14" s="869">
        <v>3.281159667024895</v>
      </c>
      <c r="O14" s="3048">
        <v>15</v>
      </c>
      <c r="P14" s="1924">
        <v>5.3359683794466397</v>
      </c>
      <c r="Q14" s="869">
        <v>0.47882018705908647</v>
      </c>
      <c r="R14" s="3048">
        <v>230</v>
      </c>
      <c r="S14" s="1924">
        <v>6.1625972632143817</v>
      </c>
      <c r="T14" s="869">
        <v>8.1463274491652591</v>
      </c>
      <c r="U14" s="3048">
        <v>5</v>
      </c>
      <c r="V14" s="1924">
        <v>4.1322314049586781</v>
      </c>
      <c r="W14" s="869">
        <v>0.17734081002188387</v>
      </c>
      <c r="X14" s="3048">
        <v>20</v>
      </c>
      <c r="Y14" s="1924">
        <v>3.711678832116788</v>
      </c>
      <c r="Z14" s="869">
        <v>0.72142241516902361</v>
      </c>
      <c r="AA14" s="3048">
        <v>40</v>
      </c>
      <c r="AB14" s="1924">
        <v>7.2222222222222214</v>
      </c>
      <c r="AC14" s="869">
        <v>1.4985298446849187</v>
      </c>
      <c r="AD14" s="3048">
        <v>265</v>
      </c>
      <c r="AE14" s="1924">
        <v>8.3000937793060316</v>
      </c>
      <c r="AF14" s="869">
        <v>9.4175063754021195</v>
      </c>
      <c r="AG14" s="3048">
        <v>2820</v>
      </c>
      <c r="AH14" s="2009">
        <v>8.5406215921483106</v>
      </c>
      <c r="AI14" s="509"/>
      <c r="AJ14" s="509"/>
      <c r="AK14" s="509"/>
    </row>
    <row r="15" spans="1:37">
      <c r="A15" s="1342" t="s">
        <v>65</v>
      </c>
      <c r="B15" s="2246" t="s">
        <v>66</v>
      </c>
      <c r="C15" s="1925">
        <v>1185</v>
      </c>
      <c r="D15" s="1924">
        <v>7.4800883559482489</v>
      </c>
      <c r="E15" s="869">
        <v>54.351185644778901</v>
      </c>
      <c r="F15" s="3048">
        <v>25</v>
      </c>
      <c r="G15" s="1924">
        <v>4.21830985915493</v>
      </c>
      <c r="H15" s="869">
        <v>1.0987448811603773</v>
      </c>
      <c r="I15" s="3048">
        <v>520</v>
      </c>
      <c r="J15" s="1924">
        <v>7.1276245368464384</v>
      </c>
      <c r="K15" s="869">
        <v>23.817909174703185</v>
      </c>
      <c r="L15" s="3048">
        <v>25</v>
      </c>
      <c r="M15" s="1924">
        <v>2.6552901023890785</v>
      </c>
      <c r="N15" s="869">
        <v>1.0703132523490486</v>
      </c>
      <c r="O15" s="3048">
        <v>25</v>
      </c>
      <c r="P15" s="1924">
        <v>9.3478260869565197</v>
      </c>
      <c r="Q15" s="869">
        <v>1.0845290667547129</v>
      </c>
      <c r="R15" s="3048">
        <v>110</v>
      </c>
      <c r="S15" s="1924">
        <v>2.8958948215723104</v>
      </c>
      <c r="T15" s="869">
        <v>4.9493962864624175</v>
      </c>
      <c r="U15" s="3048">
        <v>15</v>
      </c>
      <c r="V15" s="1924">
        <v>11.570247933884298</v>
      </c>
      <c r="W15" s="869">
        <v>0.6420045215461303</v>
      </c>
      <c r="X15" s="3048">
        <v>65</v>
      </c>
      <c r="Y15" s="1924">
        <v>12.000000000000002</v>
      </c>
      <c r="Z15" s="869">
        <v>3.0155869526338237</v>
      </c>
      <c r="AA15" s="3048">
        <v>45</v>
      </c>
      <c r="AB15" s="1924">
        <v>7.3726495726495731</v>
      </c>
      <c r="AC15" s="869">
        <v>1.9778325010203286</v>
      </c>
      <c r="AD15" s="3048">
        <v>175</v>
      </c>
      <c r="AE15" s="1924">
        <v>5.448265082838387</v>
      </c>
      <c r="AF15" s="869">
        <v>7.9924977185910739</v>
      </c>
      <c r="AG15" s="3048">
        <v>2180</v>
      </c>
      <c r="AH15" s="2009">
        <v>6.6056888404216672</v>
      </c>
      <c r="AI15" s="509"/>
      <c r="AJ15" s="509"/>
      <c r="AK15" s="509"/>
    </row>
    <row r="16" spans="1:37">
      <c r="A16" s="1342" t="s">
        <v>67</v>
      </c>
      <c r="B16" s="2246" t="s">
        <v>68</v>
      </c>
      <c r="C16" s="1925">
        <v>1160</v>
      </c>
      <c r="D16" s="1924">
        <v>7.3199116440517509</v>
      </c>
      <c r="E16" s="869">
        <v>45.677918374902035</v>
      </c>
      <c r="F16" s="3048">
        <v>40</v>
      </c>
      <c r="G16" s="1924">
        <v>7.4630281690140841</v>
      </c>
      <c r="H16" s="869">
        <v>1.6694431644986356</v>
      </c>
      <c r="I16" s="3048">
        <v>625</v>
      </c>
      <c r="J16" s="1924">
        <v>8.5955811719500481</v>
      </c>
      <c r="K16" s="869">
        <v>24.66790329123296</v>
      </c>
      <c r="L16" s="3048">
        <v>80</v>
      </c>
      <c r="M16" s="1924">
        <v>9.1592718998862352</v>
      </c>
      <c r="N16" s="869">
        <v>3.1707211411603007</v>
      </c>
      <c r="O16" s="3048">
        <v>10</v>
      </c>
      <c r="P16" s="1924">
        <v>4.7470355731225293</v>
      </c>
      <c r="Q16" s="869">
        <v>0.47298920513396109</v>
      </c>
      <c r="R16" s="3048">
        <v>330</v>
      </c>
      <c r="S16" s="1924">
        <v>8.9192379930238808</v>
      </c>
      <c r="T16" s="869">
        <v>13.09167956458213</v>
      </c>
      <c r="U16" s="3048">
        <v>15</v>
      </c>
      <c r="V16" s="1924">
        <v>11.983471074380166</v>
      </c>
      <c r="W16" s="869">
        <v>0.57105274558221775</v>
      </c>
      <c r="X16" s="3048">
        <v>40</v>
      </c>
      <c r="Y16" s="1924">
        <v>7.4799270072992714</v>
      </c>
      <c r="Z16" s="869">
        <v>1.6143070373389732</v>
      </c>
      <c r="AA16" s="3048">
        <v>40</v>
      </c>
      <c r="AB16" s="1924">
        <v>6.970940170940171</v>
      </c>
      <c r="AC16" s="869">
        <v>1.6060366182650234</v>
      </c>
      <c r="AD16" s="3048">
        <v>190</v>
      </c>
      <c r="AE16" s="1924">
        <v>5.9196623944982809</v>
      </c>
      <c r="AF16" s="869">
        <v>7.457948857303764</v>
      </c>
      <c r="AG16" s="3048">
        <v>2540</v>
      </c>
      <c r="AH16" s="2009">
        <v>7.6916575790621593</v>
      </c>
      <c r="AI16" s="509"/>
      <c r="AJ16" s="509"/>
      <c r="AK16" s="509"/>
    </row>
    <row r="17" spans="1:37">
      <c r="A17" s="1342" t="s">
        <v>69</v>
      </c>
      <c r="B17" s="2246" t="s">
        <v>70</v>
      </c>
      <c r="C17" s="1919">
        <v>50</v>
      </c>
      <c r="D17" s="1917">
        <v>0.32716945408646264</v>
      </c>
      <c r="E17" s="1916">
        <v>55.658149022976168</v>
      </c>
      <c r="F17" s="3873">
        <v>0</v>
      </c>
      <c r="G17" s="1917">
        <v>0.38028169014084512</v>
      </c>
      <c r="H17" s="1916">
        <v>2.319089542624007</v>
      </c>
      <c r="I17" s="3873">
        <v>20</v>
      </c>
      <c r="J17" s="1917">
        <v>0.24440784959516948</v>
      </c>
      <c r="K17" s="1916">
        <v>19.121752200987761</v>
      </c>
      <c r="L17" s="3873">
        <v>5</v>
      </c>
      <c r="M17" s="1917">
        <v>0.66325369738339024</v>
      </c>
      <c r="N17" s="1916">
        <v>6.2593944599527589</v>
      </c>
      <c r="O17" s="3873">
        <v>0</v>
      </c>
      <c r="P17" s="1917">
        <v>0</v>
      </c>
      <c r="Q17" s="1916">
        <v>0</v>
      </c>
      <c r="R17" s="3873">
        <v>5</v>
      </c>
      <c r="S17" s="1917">
        <v>0.1835256238261336</v>
      </c>
      <c r="T17" s="1916">
        <v>7.3437835516426881</v>
      </c>
      <c r="U17" s="3873">
        <v>0</v>
      </c>
      <c r="V17" s="1917">
        <v>0</v>
      </c>
      <c r="W17" s="1916">
        <v>0</v>
      </c>
      <c r="X17" s="3873">
        <v>5</v>
      </c>
      <c r="Y17" s="1917">
        <v>0.54744525547445255</v>
      </c>
      <c r="Z17" s="1916">
        <v>3.2209576980888985</v>
      </c>
      <c r="AA17" s="3873">
        <v>0</v>
      </c>
      <c r="AB17" s="1917">
        <v>0</v>
      </c>
      <c r="AC17" s="1916">
        <v>0</v>
      </c>
      <c r="AD17" s="3873">
        <v>5</v>
      </c>
      <c r="AE17" s="1917">
        <v>0.1769302907158487</v>
      </c>
      <c r="AF17" s="1916">
        <v>6.0768735237277216</v>
      </c>
      <c r="AG17" s="3873">
        <v>95</v>
      </c>
      <c r="AH17" s="2002">
        <v>0.28213982794135467</v>
      </c>
      <c r="AI17" s="509"/>
      <c r="AJ17" s="509"/>
      <c r="AK17" s="509"/>
    </row>
    <row r="18" spans="1:37" ht="16.2" thickBot="1">
      <c r="A18" s="929" t="s">
        <v>71</v>
      </c>
      <c r="B18" s="2750" t="s">
        <v>72</v>
      </c>
      <c r="C18" s="3872">
        <v>10790</v>
      </c>
      <c r="D18" s="3871">
        <v>68.102051120227202</v>
      </c>
      <c r="E18" s="3870">
        <v>50.816945370737088</v>
      </c>
      <c r="F18" s="3869">
        <v>370</v>
      </c>
      <c r="G18" s="3871">
        <v>65.257042253521135</v>
      </c>
      <c r="H18" s="3870">
        <v>1.745548183412065</v>
      </c>
      <c r="I18" s="3869">
        <v>4165</v>
      </c>
      <c r="J18" s="3871">
        <v>57.124879923150807</v>
      </c>
      <c r="K18" s="3870">
        <v>19.603345296518558</v>
      </c>
      <c r="L18" s="3869">
        <v>680</v>
      </c>
      <c r="M18" s="3871">
        <v>77.32309442548349</v>
      </c>
      <c r="N18" s="3870">
        <v>3.2007681805959045</v>
      </c>
      <c r="O18" s="3869">
        <v>135</v>
      </c>
      <c r="P18" s="3871">
        <v>53.059288537549406</v>
      </c>
      <c r="Q18" s="3870">
        <v>0.63217608628186372</v>
      </c>
      <c r="R18" s="3869">
        <v>2430</v>
      </c>
      <c r="S18" s="3871">
        <v>65.215454789374832</v>
      </c>
      <c r="T18" s="3870">
        <v>11.446324134348721</v>
      </c>
      <c r="U18" s="3869">
        <v>85</v>
      </c>
      <c r="V18" s="3871">
        <v>70.801652892561989</v>
      </c>
      <c r="W18" s="3870">
        <v>0.40344551036775372</v>
      </c>
      <c r="X18" s="3869">
        <v>250</v>
      </c>
      <c r="Y18" s="3871">
        <v>45.742700729927002</v>
      </c>
      <c r="Z18" s="3870">
        <v>1.180479585431129</v>
      </c>
      <c r="AA18" s="3869">
        <v>335</v>
      </c>
      <c r="AB18" s="3871">
        <v>57.064957264957258</v>
      </c>
      <c r="AC18" s="3870">
        <v>1.5721047592630704</v>
      </c>
      <c r="AD18" s="3869">
        <v>1995</v>
      </c>
      <c r="AE18" s="3871">
        <v>62.388558924663954</v>
      </c>
      <c r="AF18" s="3870">
        <v>9.3988628930438498</v>
      </c>
      <c r="AG18" s="3869">
        <v>21235</v>
      </c>
      <c r="AH18" s="3868">
        <v>64.323851932630561</v>
      </c>
      <c r="AI18" s="509"/>
      <c r="AJ18" s="509"/>
      <c r="AK18" s="509"/>
    </row>
    <row r="19" spans="1:37" ht="15.6" thickTop="1">
      <c r="A19" s="3889" t="s">
        <v>87</v>
      </c>
      <c r="B19" s="3889"/>
      <c r="C19" s="3876"/>
      <c r="E19" s="3875"/>
      <c r="H19" s="3875"/>
      <c r="K19" s="3875"/>
      <c r="N19" s="3875"/>
      <c r="Q19" s="3875"/>
      <c r="T19" s="3875"/>
      <c r="W19" s="3875"/>
      <c r="Z19" s="3875"/>
      <c r="AC19" s="3875"/>
      <c r="AF19" s="3875"/>
      <c r="AH19" s="2016"/>
      <c r="AI19" s="509"/>
      <c r="AJ19" s="509"/>
      <c r="AK19" s="509"/>
    </row>
    <row r="20" spans="1:37">
      <c r="A20" s="1342" t="s">
        <v>73</v>
      </c>
      <c r="B20" s="1337" t="s">
        <v>148</v>
      </c>
      <c r="C20" s="1925">
        <v>535</v>
      </c>
      <c r="D20" s="1924">
        <v>3.3734301041337962</v>
      </c>
      <c r="E20" s="869">
        <v>28.698906314596968</v>
      </c>
      <c r="F20" s="3048">
        <v>45</v>
      </c>
      <c r="G20" s="1924">
        <v>7.6302816901408459</v>
      </c>
      <c r="H20" s="869">
        <v>2.3269673719872643</v>
      </c>
      <c r="I20" s="3048">
        <v>510</v>
      </c>
      <c r="J20" s="1924">
        <v>7.0248387539453825</v>
      </c>
      <c r="K20" s="869">
        <v>27.484416191054006</v>
      </c>
      <c r="L20" s="3048">
        <v>50</v>
      </c>
      <c r="M20" s="1924">
        <v>5.8475540386803182</v>
      </c>
      <c r="N20" s="869">
        <v>2.759716726353147</v>
      </c>
      <c r="O20" s="3048">
        <v>5</v>
      </c>
      <c r="P20" s="1924">
        <v>2.3715415019762842</v>
      </c>
      <c r="Q20" s="869">
        <v>0.32214592136418058</v>
      </c>
      <c r="R20" s="3048">
        <v>525</v>
      </c>
      <c r="S20" s="1924">
        <v>14.073249262141132</v>
      </c>
      <c r="T20" s="869">
        <v>28.161459535787724</v>
      </c>
      <c r="U20" s="3048">
        <v>5</v>
      </c>
      <c r="V20" s="1924">
        <v>3.3057851239669422</v>
      </c>
      <c r="W20" s="869">
        <v>0.21476394757612041</v>
      </c>
      <c r="X20" s="3048">
        <v>25</v>
      </c>
      <c r="Y20" s="1924">
        <v>4.3795620437956204</v>
      </c>
      <c r="Z20" s="869">
        <v>1.2885836854567223</v>
      </c>
      <c r="AA20" s="3048">
        <v>20</v>
      </c>
      <c r="AB20" s="1924">
        <v>3.5897435897435894</v>
      </c>
      <c r="AC20" s="869">
        <v>1.1275107247746321</v>
      </c>
      <c r="AD20" s="3048">
        <v>140</v>
      </c>
      <c r="AE20" s="1924">
        <v>4.43388558924664</v>
      </c>
      <c r="AF20" s="869">
        <v>7.6155295810492296</v>
      </c>
      <c r="AG20" s="3048">
        <v>1865</v>
      </c>
      <c r="AH20" s="2009">
        <v>5.641918090391373</v>
      </c>
      <c r="AI20" s="509"/>
      <c r="AJ20" s="509"/>
      <c r="AK20" s="509"/>
    </row>
    <row r="21" spans="1:37">
      <c r="A21" s="1342" t="s">
        <v>74</v>
      </c>
      <c r="B21" s="1337" t="s">
        <v>149</v>
      </c>
      <c r="C21" s="1925">
        <v>155</v>
      </c>
      <c r="D21" s="1924">
        <v>0.99261596718207645</v>
      </c>
      <c r="E21" s="869">
        <v>47.735826150297434</v>
      </c>
      <c r="F21" s="3048">
        <v>5</v>
      </c>
      <c r="G21" s="1924">
        <v>0.58626760563380287</v>
      </c>
      <c r="H21" s="869">
        <v>1.0106835012747359</v>
      </c>
      <c r="I21" s="3048">
        <v>90</v>
      </c>
      <c r="J21" s="1924">
        <v>1.239193083573487</v>
      </c>
      <c r="K21" s="869">
        <v>27.406822872405002</v>
      </c>
      <c r="L21" s="3048">
        <v>0</v>
      </c>
      <c r="M21" s="1924">
        <v>0.18202502844141072</v>
      </c>
      <c r="N21" s="869">
        <v>0.4856136943061794</v>
      </c>
      <c r="O21" s="3048">
        <v>0</v>
      </c>
      <c r="P21" s="1924">
        <v>0.39525691699604742</v>
      </c>
      <c r="Q21" s="869">
        <v>0.30350855894136214</v>
      </c>
      <c r="R21" s="3048">
        <v>25</v>
      </c>
      <c r="S21" s="1924">
        <v>0.67480547357123688</v>
      </c>
      <c r="T21" s="869">
        <v>7.6332402573752569</v>
      </c>
      <c r="U21" s="3048">
        <v>0</v>
      </c>
      <c r="V21" s="1924">
        <v>1.6528925619834711</v>
      </c>
      <c r="W21" s="869">
        <v>0.60701711788272428</v>
      </c>
      <c r="X21" s="3048">
        <v>15</v>
      </c>
      <c r="Y21" s="1924">
        <v>2.3102189781021898</v>
      </c>
      <c r="Z21" s="869">
        <v>3.8424183561976446</v>
      </c>
      <c r="AA21" s="3048">
        <v>5</v>
      </c>
      <c r="AB21" s="1924">
        <v>1.0256410256410255</v>
      </c>
      <c r="AC21" s="869">
        <v>1.8210513536481727</v>
      </c>
      <c r="AD21" s="3048">
        <v>30</v>
      </c>
      <c r="AE21" s="1924">
        <v>0.94279462331978736</v>
      </c>
      <c r="AF21" s="869">
        <v>9.1538181376714824</v>
      </c>
      <c r="AG21" s="3048">
        <v>330</v>
      </c>
      <c r="AH21" s="2009">
        <v>0.99806131103841056</v>
      </c>
      <c r="AI21" s="509"/>
      <c r="AJ21" s="509"/>
      <c r="AK21" s="509"/>
    </row>
    <row r="22" spans="1:37">
      <c r="A22" s="1342" t="s">
        <v>75</v>
      </c>
      <c r="B22" s="1337" t="s">
        <v>150</v>
      </c>
      <c r="C22" s="1925">
        <v>180</v>
      </c>
      <c r="D22" s="1924">
        <v>1.122814768065636</v>
      </c>
      <c r="E22" s="869">
        <v>50.562723810606492</v>
      </c>
      <c r="F22" s="3048">
        <v>5</v>
      </c>
      <c r="G22" s="1924">
        <v>0.56338028169014087</v>
      </c>
      <c r="H22" s="869">
        <v>0.90945262320241005</v>
      </c>
      <c r="I22" s="3048">
        <v>60</v>
      </c>
      <c r="J22" s="1924">
        <v>0.84383148071908876</v>
      </c>
      <c r="K22" s="869">
        <v>17.475700562723812</v>
      </c>
      <c r="L22" s="3048">
        <v>5</v>
      </c>
      <c r="M22" s="1924">
        <v>0.49260523321956767</v>
      </c>
      <c r="N22" s="869">
        <v>1.2306030807707611</v>
      </c>
      <c r="O22" s="3048">
        <v>5</v>
      </c>
      <c r="P22" s="1924">
        <v>2.5059288537549405</v>
      </c>
      <c r="Q22" s="869">
        <v>1.8018530097197747</v>
      </c>
      <c r="R22" s="3048">
        <v>25</v>
      </c>
      <c r="S22" s="1924">
        <v>0.65763348537697885</v>
      </c>
      <c r="T22" s="869">
        <v>6.9658386858409598</v>
      </c>
      <c r="U22" s="3048">
        <v>0</v>
      </c>
      <c r="V22" s="1924">
        <v>0</v>
      </c>
      <c r="W22" s="869">
        <v>0</v>
      </c>
      <c r="X22" s="3048">
        <v>15</v>
      </c>
      <c r="Y22" s="1924">
        <v>2.9197080291970803</v>
      </c>
      <c r="Z22" s="869">
        <v>4.5472631160120498</v>
      </c>
      <c r="AA22" s="3048">
        <v>10</v>
      </c>
      <c r="AB22" s="1924">
        <v>1.8256410256410254</v>
      </c>
      <c r="AC22" s="869">
        <v>3.0352981299380435</v>
      </c>
      <c r="AD22" s="3048">
        <v>45</v>
      </c>
      <c r="AE22" s="1924">
        <v>1.4817130353235386</v>
      </c>
      <c r="AF22" s="869">
        <v>13.471266981185698</v>
      </c>
      <c r="AG22" s="3048">
        <v>350</v>
      </c>
      <c r="AH22" s="2009">
        <v>1.0658548406640009</v>
      </c>
      <c r="AI22" s="509"/>
      <c r="AJ22" s="509"/>
      <c r="AK22" s="509"/>
    </row>
    <row r="23" spans="1:37">
      <c r="A23" s="1342" t="s">
        <v>76</v>
      </c>
      <c r="B23" s="1337" t="s">
        <v>151</v>
      </c>
      <c r="C23" s="1925">
        <v>570</v>
      </c>
      <c r="D23" s="1924">
        <v>3.6066266961186497</v>
      </c>
      <c r="E23" s="869">
        <v>56.549833755541492</v>
      </c>
      <c r="F23" s="3048">
        <v>15</v>
      </c>
      <c r="G23" s="1924">
        <v>2.3820422535211265</v>
      </c>
      <c r="H23" s="869">
        <v>1.3388616212792908</v>
      </c>
      <c r="I23" s="3048">
        <v>165</v>
      </c>
      <c r="J23" s="1924">
        <v>2.2873610539316589</v>
      </c>
      <c r="K23" s="869">
        <v>16.493825205826475</v>
      </c>
      <c r="L23" s="3048">
        <v>10</v>
      </c>
      <c r="M23" s="1924">
        <v>1.0238907849829351</v>
      </c>
      <c r="N23" s="869">
        <v>0.89059531348955034</v>
      </c>
      <c r="O23" s="3048">
        <v>5</v>
      </c>
      <c r="P23" s="1924">
        <v>2.5019762845849804</v>
      </c>
      <c r="Q23" s="869">
        <v>0.62638537048765042</v>
      </c>
      <c r="R23" s="3048">
        <v>30</v>
      </c>
      <c r="S23" s="1924">
        <v>0.82371880869331893</v>
      </c>
      <c r="T23" s="869">
        <v>3.0379195693476886</v>
      </c>
      <c r="U23" s="3048">
        <v>5</v>
      </c>
      <c r="V23" s="1924">
        <v>2.4793388429752068</v>
      </c>
      <c r="W23" s="869">
        <v>0.29686510449651682</v>
      </c>
      <c r="X23" s="3048">
        <v>45</v>
      </c>
      <c r="Y23" s="1924">
        <v>8.0894160583941588</v>
      </c>
      <c r="Z23" s="869">
        <v>4.3866766941101965</v>
      </c>
      <c r="AA23" s="3048">
        <v>40</v>
      </c>
      <c r="AB23" s="1924">
        <v>6.8940170940170935</v>
      </c>
      <c r="AC23" s="869">
        <v>3.9908565547815069</v>
      </c>
      <c r="AD23" s="3048">
        <v>125</v>
      </c>
      <c r="AE23" s="1924">
        <v>3.9134104407627386</v>
      </c>
      <c r="AF23" s="869">
        <v>12.388180810639646</v>
      </c>
      <c r="AG23" s="3048">
        <v>1010</v>
      </c>
      <c r="AH23" s="2009">
        <v>3.0611898703501761</v>
      </c>
      <c r="AI23" s="509"/>
      <c r="AJ23" s="509"/>
      <c r="AK23" s="509"/>
    </row>
    <row r="24" spans="1:37">
      <c r="A24" s="1342" t="s">
        <v>77</v>
      </c>
      <c r="B24" s="1337" t="s">
        <v>152</v>
      </c>
      <c r="C24" s="1925">
        <v>540</v>
      </c>
      <c r="D24" s="1924">
        <v>3.400946670874093</v>
      </c>
      <c r="E24" s="869">
        <v>40.373406056610278</v>
      </c>
      <c r="F24" s="3048">
        <v>20</v>
      </c>
      <c r="G24" s="1924">
        <v>3.697183098591549</v>
      </c>
      <c r="H24" s="869">
        <v>1.5733401261668938</v>
      </c>
      <c r="I24" s="3048">
        <v>410</v>
      </c>
      <c r="J24" s="1924">
        <v>5.6176753121998084</v>
      </c>
      <c r="K24" s="869">
        <v>30.669643526079987</v>
      </c>
      <c r="L24" s="3048">
        <v>20</v>
      </c>
      <c r="M24" s="1924">
        <v>2.1046643913538112</v>
      </c>
      <c r="N24" s="869">
        <v>1.3860377301946447</v>
      </c>
      <c r="O24" s="3048">
        <v>5</v>
      </c>
      <c r="P24" s="1924">
        <v>2.3715415019762842</v>
      </c>
      <c r="Q24" s="869">
        <v>0.44952575033339831</v>
      </c>
      <c r="R24" s="3048">
        <v>155</v>
      </c>
      <c r="S24" s="1924">
        <v>4.1140327341024951</v>
      </c>
      <c r="T24" s="869">
        <v>11.487630549769994</v>
      </c>
      <c r="U24" s="3048">
        <v>5</v>
      </c>
      <c r="V24" s="1924">
        <v>4.9586776859504136</v>
      </c>
      <c r="W24" s="869">
        <v>0.44952575033339831</v>
      </c>
      <c r="X24" s="3048">
        <v>40</v>
      </c>
      <c r="Y24" s="1924">
        <v>7.147810218978103</v>
      </c>
      <c r="Z24" s="869">
        <v>2.9346539400932019</v>
      </c>
      <c r="AA24" s="3048">
        <v>25</v>
      </c>
      <c r="AB24" s="1924">
        <v>4.017094017094017</v>
      </c>
      <c r="AC24" s="869">
        <v>1.7606425221391431</v>
      </c>
      <c r="AD24" s="3048">
        <v>120</v>
      </c>
      <c r="AE24" s="1924">
        <v>3.7199124726477026</v>
      </c>
      <c r="AF24" s="869">
        <v>8.9155940482790665</v>
      </c>
      <c r="AG24" s="3048">
        <v>1335</v>
      </c>
      <c r="AH24" s="2009">
        <v>4.043196413425421</v>
      </c>
      <c r="AI24" s="509"/>
      <c r="AJ24" s="509"/>
      <c r="AK24" s="509"/>
    </row>
    <row r="25" spans="1:37">
      <c r="A25" s="1342" t="s">
        <v>147</v>
      </c>
      <c r="B25" s="1337" t="s">
        <v>153</v>
      </c>
      <c r="C25" s="1925">
        <v>80</v>
      </c>
      <c r="D25" s="1924">
        <v>0.50943515304512466</v>
      </c>
      <c r="E25" s="869">
        <v>44.836971615841804</v>
      </c>
      <c r="F25" s="3048">
        <v>5</v>
      </c>
      <c r="G25" s="1924">
        <v>0.852112676056338</v>
      </c>
      <c r="H25" s="869">
        <v>2.6884408154196522</v>
      </c>
      <c r="I25" s="3048">
        <v>40</v>
      </c>
      <c r="J25" s="1924">
        <v>0.52724029092905178</v>
      </c>
      <c r="K25" s="869">
        <v>21.340887629839472</v>
      </c>
      <c r="L25" s="3048">
        <v>5</v>
      </c>
      <c r="M25" s="1924">
        <v>0.51308304891922629</v>
      </c>
      <c r="N25" s="869">
        <v>2.5051380325501302</v>
      </c>
      <c r="O25" s="3048">
        <v>0</v>
      </c>
      <c r="P25" s="1924">
        <v>0.79051383399209485</v>
      </c>
      <c r="Q25" s="869">
        <v>1.1109259567849803</v>
      </c>
      <c r="R25" s="3048">
        <v>10</v>
      </c>
      <c r="S25" s="1924">
        <v>0.28655755299168229</v>
      </c>
      <c r="T25" s="869">
        <v>5.9323446092317944</v>
      </c>
      <c r="U25" s="3048">
        <v>0</v>
      </c>
      <c r="V25" s="1924">
        <v>0</v>
      </c>
      <c r="W25" s="869">
        <v>0</v>
      </c>
      <c r="X25" s="3048">
        <v>5</v>
      </c>
      <c r="Y25" s="1924">
        <v>1.2171532846715329</v>
      </c>
      <c r="Z25" s="869">
        <v>3.7049380658779092</v>
      </c>
      <c r="AA25" s="3048">
        <v>10</v>
      </c>
      <c r="AB25" s="1924">
        <v>1.3675213675213675</v>
      </c>
      <c r="AC25" s="869">
        <v>4.4437038271399212</v>
      </c>
      <c r="AD25" s="3048">
        <v>25</v>
      </c>
      <c r="AE25" s="1924">
        <v>0.75617380431384806</v>
      </c>
      <c r="AF25" s="869">
        <v>13.436649447314336</v>
      </c>
      <c r="AG25" s="3048">
        <v>180</v>
      </c>
      <c r="AH25" s="2009">
        <v>0.54534714649218463</v>
      </c>
      <c r="AI25" s="509"/>
      <c r="AJ25" s="509"/>
      <c r="AK25" s="509"/>
    </row>
    <row r="26" spans="1:37">
      <c r="A26" s="1342" t="s">
        <v>78</v>
      </c>
      <c r="B26" s="1337" t="s">
        <v>154</v>
      </c>
      <c r="C26" s="1925">
        <v>825</v>
      </c>
      <c r="D26" s="1924">
        <v>5.2170400757336699</v>
      </c>
      <c r="E26" s="869">
        <v>41.254235765581875</v>
      </c>
      <c r="F26" s="3048">
        <v>25</v>
      </c>
      <c r="G26" s="1924">
        <v>4.2024647887323949</v>
      </c>
      <c r="H26" s="869">
        <v>1.1912544852952185</v>
      </c>
      <c r="I26" s="3048">
        <v>695</v>
      </c>
      <c r="J26" s="1924">
        <v>9.5297104432551105</v>
      </c>
      <c r="K26" s="869">
        <v>34.656173113680708</v>
      </c>
      <c r="L26" s="3048">
        <v>15</v>
      </c>
      <c r="M26" s="1924">
        <v>1.7440273037542662</v>
      </c>
      <c r="N26" s="869">
        <v>0.76505786592273561</v>
      </c>
      <c r="O26" s="3048">
        <v>45</v>
      </c>
      <c r="P26" s="1924">
        <v>16.869565217391305</v>
      </c>
      <c r="Q26" s="869">
        <v>2.1299849783158744</v>
      </c>
      <c r="R26" s="3048">
        <v>70</v>
      </c>
      <c r="S26" s="1924">
        <v>1.8154011269117249</v>
      </c>
      <c r="T26" s="869">
        <v>3.3766350429440504</v>
      </c>
      <c r="U26" s="3048">
        <v>5</v>
      </c>
      <c r="V26" s="1924">
        <v>5.2314049586776861</v>
      </c>
      <c r="W26" s="869">
        <v>0.31590451997983804</v>
      </c>
      <c r="X26" s="3048">
        <v>45</v>
      </c>
      <c r="Y26" s="1924">
        <v>8.0291970802919703</v>
      </c>
      <c r="Z26" s="869">
        <v>2.1958608023874997</v>
      </c>
      <c r="AA26" s="3048">
        <v>50</v>
      </c>
      <c r="AB26" s="1924">
        <v>8.1435897435897431</v>
      </c>
      <c r="AC26" s="869">
        <v>2.3775183778577382</v>
      </c>
      <c r="AD26" s="3048">
        <v>235</v>
      </c>
      <c r="AE26" s="1924">
        <v>7.3519849953110352</v>
      </c>
      <c r="AF26" s="869">
        <v>11.737375048034455</v>
      </c>
      <c r="AG26" s="3048">
        <v>2005</v>
      </c>
      <c r="AH26" s="2009">
        <v>6.0698230946322553</v>
      </c>
      <c r="AI26" s="509"/>
      <c r="AJ26" s="509"/>
      <c r="AK26" s="509"/>
    </row>
    <row r="27" spans="1:37">
      <c r="A27" s="1342" t="s">
        <v>79</v>
      </c>
      <c r="B27" s="1337" t="s">
        <v>155</v>
      </c>
      <c r="C27" s="1925">
        <v>780</v>
      </c>
      <c r="D27" s="1924">
        <v>4.9201009782265697</v>
      </c>
      <c r="E27" s="869">
        <v>51.069084334508105</v>
      </c>
      <c r="F27" s="3048">
        <v>25</v>
      </c>
      <c r="G27" s="1924">
        <v>4.542253521126761</v>
      </c>
      <c r="H27" s="869">
        <v>1.690096558229722</v>
      </c>
      <c r="I27" s="3048">
        <v>290</v>
      </c>
      <c r="J27" s="1924">
        <v>3.9555372581309181</v>
      </c>
      <c r="K27" s="869">
        <v>18.881915966826941</v>
      </c>
      <c r="L27" s="3048">
        <v>30</v>
      </c>
      <c r="M27" s="1924">
        <v>3.195676905574516</v>
      </c>
      <c r="N27" s="869">
        <v>1.8401090046772439</v>
      </c>
      <c r="O27" s="3048">
        <v>20</v>
      </c>
      <c r="P27" s="1924">
        <v>8.3320158102766779</v>
      </c>
      <c r="Q27" s="869">
        <v>1.3809005987396334</v>
      </c>
      <c r="R27" s="3048">
        <v>135</v>
      </c>
      <c r="S27" s="1924">
        <v>3.6469009927555676</v>
      </c>
      <c r="T27" s="869">
        <v>8.9037955114179788</v>
      </c>
      <c r="U27" s="3048">
        <v>5</v>
      </c>
      <c r="V27" s="1924">
        <v>2.4793388429752068</v>
      </c>
      <c r="W27" s="869">
        <v>0.1965228556081072</v>
      </c>
      <c r="X27" s="3048">
        <v>35</v>
      </c>
      <c r="Y27" s="1924">
        <v>6.0529197080291972</v>
      </c>
      <c r="Z27" s="869">
        <v>2.1728877068403056</v>
      </c>
      <c r="AA27" s="3048">
        <v>35</v>
      </c>
      <c r="AB27" s="1924">
        <v>6.1470085470085474</v>
      </c>
      <c r="AC27" s="869">
        <v>2.3556539625558455</v>
      </c>
      <c r="AD27" s="3048">
        <v>175</v>
      </c>
      <c r="AE27" s="1924">
        <v>5.4920287589871837</v>
      </c>
      <c r="AF27" s="869">
        <v>11.50903350059612</v>
      </c>
      <c r="AG27" s="3048">
        <v>1525</v>
      </c>
      <c r="AH27" s="2009">
        <v>4.6241972616018421</v>
      </c>
      <c r="AI27" s="509"/>
      <c r="AJ27" s="509"/>
      <c r="AK27" s="509"/>
    </row>
    <row r="28" spans="1:37">
      <c r="A28" s="746" t="s">
        <v>80</v>
      </c>
      <c r="B28" s="1337" t="s">
        <v>81</v>
      </c>
      <c r="C28" s="1925">
        <v>205</v>
      </c>
      <c r="D28" s="1924">
        <v>1.2838750394446197</v>
      </c>
      <c r="E28" s="869">
        <v>32.48538852160582</v>
      </c>
      <c r="F28" s="3048">
        <v>15</v>
      </c>
      <c r="G28" s="1924">
        <v>2.7588028169014085</v>
      </c>
      <c r="H28" s="869">
        <v>2.5023154801826832</v>
      </c>
      <c r="I28" s="3048">
        <v>200</v>
      </c>
      <c r="J28" s="1924">
        <v>2.7406340057636891</v>
      </c>
      <c r="K28" s="869">
        <v>31.891348088531185</v>
      </c>
      <c r="L28" s="3048">
        <v>10</v>
      </c>
      <c r="M28" s="1924">
        <v>1.2138794084186575</v>
      </c>
      <c r="N28" s="869">
        <v>1.7038740378780619</v>
      </c>
      <c r="O28" s="3048">
        <v>5</v>
      </c>
      <c r="P28" s="1924">
        <v>1.4505928853754941</v>
      </c>
      <c r="Q28" s="869">
        <v>0.58605601865159207</v>
      </c>
      <c r="R28" s="3048">
        <v>105</v>
      </c>
      <c r="S28" s="1924">
        <v>2.8352562382613362</v>
      </c>
      <c r="T28" s="869">
        <v>16.874261441665865</v>
      </c>
      <c r="U28" s="3048">
        <v>0</v>
      </c>
      <c r="V28" s="1924">
        <v>0.82644628099173556</v>
      </c>
      <c r="W28" s="869">
        <v>0.15968828846092425</v>
      </c>
      <c r="X28" s="3048">
        <v>15</v>
      </c>
      <c r="Y28" s="1924">
        <v>2.4087591240875912</v>
      </c>
      <c r="Z28" s="869">
        <v>2.1078854076842002</v>
      </c>
      <c r="AA28" s="3048">
        <v>15</v>
      </c>
      <c r="AB28" s="1924">
        <v>2.5982905982905984</v>
      </c>
      <c r="AC28" s="869">
        <v>2.4272619846060488</v>
      </c>
      <c r="AD28" s="3048">
        <v>60</v>
      </c>
      <c r="AE28" s="1924">
        <v>1.8130665833072834</v>
      </c>
      <c r="AF28" s="869">
        <v>9.2619207307336087</v>
      </c>
      <c r="AG28" s="3048">
        <v>625</v>
      </c>
      <c r="AH28" s="2009">
        <v>1.8969465648854968</v>
      </c>
      <c r="AI28" s="509"/>
      <c r="AJ28" s="509"/>
      <c r="AK28" s="509"/>
    </row>
    <row r="29" spans="1:37">
      <c r="A29" s="2761" t="s">
        <v>82</v>
      </c>
      <c r="B29" s="3888" t="s">
        <v>83</v>
      </c>
      <c r="C29" s="1919">
        <v>1185</v>
      </c>
      <c r="D29" s="1917">
        <v>7.4710634269485636</v>
      </c>
      <c r="E29" s="1916">
        <v>46.392209115491632</v>
      </c>
      <c r="F29" s="3873">
        <v>45</v>
      </c>
      <c r="G29" s="1917">
        <v>7.528169014084507</v>
      </c>
      <c r="H29" s="1916">
        <v>1.6757455813771212</v>
      </c>
      <c r="I29" s="3873">
        <v>665</v>
      </c>
      <c r="J29" s="1917">
        <v>9.1090983944009878</v>
      </c>
      <c r="K29" s="1916">
        <v>26.01324607124662</v>
      </c>
      <c r="L29" s="3873">
        <v>55</v>
      </c>
      <c r="M29" s="1917">
        <v>6.3594994311717858</v>
      </c>
      <c r="N29" s="1916">
        <v>2.1906963984794454</v>
      </c>
      <c r="O29" s="3873">
        <v>25</v>
      </c>
      <c r="P29" s="1917">
        <v>9.3517786561264824</v>
      </c>
      <c r="Q29" s="1916">
        <v>0.9272249872633932</v>
      </c>
      <c r="R29" s="3873">
        <v>220</v>
      </c>
      <c r="S29" s="1917">
        <v>5.8569895358196939</v>
      </c>
      <c r="T29" s="1916">
        <v>8.5546890308421837</v>
      </c>
      <c r="U29" s="3873">
        <v>10</v>
      </c>
      <c r="V29" s="1917">
        <v>8.2644628099173563</v>
      </c>
      <c r="W29" s="1916">
        <v>0.3918955990124231</v>
      </c>
      <c r="X29" s="3873">
        <v>65</v>
      </c>
      <c r="Y29" s="1917">
        <v>11.702554744525546</v>
      </c>
      <c r="Z29" s="1916">
        <v>2.5132264764666692</v>
      </c>
      <c r="AA29" s="3873">
        <v>45</v>
      </c>
      <c r="AB29" s="1917">
        <v>7.3264957264957271</v>
      </c>
      <c r="AC29" s="1916">
        <v>1.6796645373672452</v>
      </c>
      <c r="AD29" s="3873">
        <v>245</v>
      </c>
      <c r="AE29" s="1917">
        <v>7.7064707721162859</v>
      </c>
      <c r="AF29" s="1916">
        <v>9.6614022024532673</v>
      </c>
      <c r="AG29" s="3873">
        <v>2550</v>
      </c>
      <c r="AH29" s="2002">
        <v>7.7296134738882847</v>
      </c>
      <c r="AI29" s="509"/>
      <c r="AJ29" s="509"/>
      <c r="AK29" s="509"/>
    </row>
    <row r="30" spans="1:37" ht="16.2" thickBot="1">
      <c r="A30" s="929" t="s">
        <v>84</v>
      </c>
      <c r="B30" s="2750" t="s">
        <v>85</v>
      </c>
      <c r="C30" s="3872">
        <v>5055</v>
      </c>
      <c r="D30" s="3871">
        <v>31.897948879772798</v>
      </c>
      <c r="E30" s="3870">
        <v>42.914613654445247</v>
      </c>
      <c r="F30" s="3869">
        <v>195</v>
      </c>
      <c r="G30" s="3871">
        <v>34.742957746478872</v>
      </c>
      <c r="H30" s="3870">
        <v>1.6755806242628897</v>
      </c>
      <c r="I30" s="3869">
        <v>3125</v>
      </c>
      <c r="J30" s="3871">
        <v>42.875120076849186</v>
      </c>
      <c r="K30" s="3870">
        <v>26.527988751346861</v>
      </c>
      <c r="L30" s="3869">
        <v>200</v>
      </c>
      <c r="M30" s="3871">
        <v>22.6769055745165</v>
      </c>
      <c r="N30" s="3870">
        <v>1.6924773783030393</v>
      </c>
      <c r="O30" s="3869">
        <v>120</v>
      </c>
      <c r="P30" s="3871">
        <v>46.940711462450594</v>
      </c>
      <c r="Q30" s="3870">
        <v>1.0083711104563737</v>
      </c>
      <c r="R30" s="3869">
        <v>1295</v>
      </c>
      <c r="S30" s="3871">
        <v>34.784545210625168</v>
      </c>
      <c r="T30" s="3870">
        <v>11.007683353131121</v>
      </c>
      <c r="U30" s="3869">
        <v>35</v>
      </c>
      <c r="V30" s="3871">
        <v>29.198347107438018</v>
      </c>
      <c r="W30" s="3870">
        <v>0.29998106544647762</v>
      </c>
      <c r="X30" s="3869">
        <v>295</v>
      </c>
      <c r="Y30" s="3871">
        <v>54.257299270072991</v>
      </c>
      <c r="Z30" s="3870">
        <v>2.5245788335465944</v>
      </c>
      <c r="AA30" s="3869">
        <v>250</v>
      </c>
      <c r="AB30" s="3871">
        <v>42.935042735042735</v>
      </c>
      <c r="AC30" s="3870">
        <v>2.1326420664645283</v>
      </c>
      <c r="AD30" s="3869">
        <v>1205</v>
      </c>
      <c r="AE30" s="3871">
        <v>37.611441075336046</v>
      </c>
      <c r="AF30" s="3870">
        <v>10.21608316259687</v>
      </c>
      <c r="AG30" s="3869">
        <v>11775</v>
      </c>
      <c r="AH30" s="3868">
        <v>35.676148067369439</v>
      </c>
      <c r="AI30" s="509"/>
      <c r="AJ30" s="509"/>
      <c r="AK30" s="509"/>
    </row>
    <row r="31" spans="1:37" ht="15.6" thickTop="1">
      <c r="A31" s="2471"/>
      <c r="B31" s="3887"/>
      <c r="C31" s="1934"/>
      <c r="D31" s="1988"/>
      <c r="E31" s="3867"/>
      <c r="F31" s="1933"/>
      <c r="G31" s="1988"/>
      <c r="H31" s="3867"/>
      <c r="I31" s="3866"/>
      <c r="K31" s="3865"/>
      <c r="L31" s="3866"/>
      <c r="N31" s="3865"/>
      <c r="O31" s="3866"/>
      <c r="Q31" s="3865"/>
      <c r="R31" s="3866"/>
      <c r="T31" s="3865"/>
      <c r="U31" s="3866"/>
      <c r="W31" s="3865"/>
      <c r="X31" s="3866"/>
      <c r="Z31" s="3865"/>
      <c r="AA31" s="3866"/>
      <c r="AC31" s="3865"/>
      <c r="AD31" s="3866"/>
      <c r="AF31" s="3865"/>
      <c r="AG31" s="1933"/>
      <c r="AH31" s="3864"/>
      <c r="AI31" s="509"/>
      <c r="AJ31" s="509"/>
      <c r="AK31" s="509"/>
    </row>
    <row r="32" spans="1:37" ht="16.2" thickBot="1">
      <c r="A32" s="526" t="s">
        <v>239</v>
      </c>
      <c r="B32" s="313" t="s">
        <v>86</v>
      </c>
      <c r="C32" s="3863">
        <v>15845</v>
      </c>
      <c r="D32" s="3861">
        <v>100</v>
      </c>
      <c r="E32" s="3860">
        <v>47.997697806858113</v>
      </c>
      <c r="F32" s="3862">
        <v>570</v>
      </c>
      <c r="G32" s="3861">
        <v>100.00000000000003</v>
      </c>
      <c r="H32" s="3860">
        <v>1.720586453410881</v>
      </c>
      <c r="I32" s="3862">
        <v>7285</v>
      </c>
      <c r="J32" s="3861">
        <v>100.00000000000001</v>
      </c>
      <c r="K32" s="3860">
        <v>22.073791348600508</v>
      </c>
      <c r="L32" s="3862">
        <v>880</v>
      </c>
      <c r="M32" s="3861">
        <v>100</v>
      </c>
      <c r="N32" s="3860">
        <v>2.6626681206833878</v>
      </c>
      <c r="O32" s="3862">
        <v>255</v>
      </c>
      <c r="P32" s="3861">
        <v>100</v>
      </c>
      <c r="Q32" s="3860">
        <v>0.76638798012843812</v>
      </c>
      <c r="R32" s="3862">
        <v>3725</v>
      </c>
      <c r="S32" s="3861">
        <v>99.999999999999986</v>
      </c>
      <c r="T32" s="3860">
        <v>11.289833999757663</v>
      </c>
      <c r="U32" s="3862">
        <v>120</v>
      </c>
      <c r="V32" s="3861">
        <v>100.00000000000003</v>
      </c>
      <c r="W32" s="3860">
        <v>0.36653338180055739</v>
      </c>
      <c r="X32" s="3862">
        <v>550</v>
      </c>
      <c r="Y32" s="3861">
        <v>100.00000000000001</v>
      </c>
      <c r="Z32" s="3860">
        <v>1.6600024233612021</v>
      </c>
      <c r="AA32" s="3862">
        <v>585</v>
      </c>
      <c r="AB32" s="3861">
        <v>99.999999999999986</v>
      </c>
      <c r="AC32" s="3860">
        <v>1.772082878953108</v>
      </c>
      <c r="AD32" s="3862">
        <v>3200</v>
      </c>
      <c r="AE32" s="3861">
        <v>100.00000000000001</v>
      </c>
      <c r="AF32" s="3860">
        <v>9.6904156064461411</v>
      </c>
      <c r="AG32" s="3859">
        <v>33010</v>
      </c>
      <c r="AH32" s="3858">
        <v>99.999999999999986</v>
      </c>
      <c r="AI32" s="509"/>
      <c r="AJ32" s="509"/>
      <c r="AK32" s="509"/>
    </row>
    <row r="33" spans="2:37" ht="15.6" thickTop="1"/>
    <row r="34" spans="2:37" ht="17.399999999999999">
      <c r="B34" s="1905"/>
      <c r="C34" s="509"/>
      <c r="D34" s="509"/>
      <c r="E34" s="509"/>
      <c r="F34" s="509"/>
      <c r="G34" s="509"/>
      <c r="H34" s="509"/>
      <c r="I34" s="509"/>
      <c r="J34" s="509"/>
      <c r="K34" s="509"/>
      <c r="L34" s="509"/>
      <c r="M34" s="509"/>
      <c r="N34" s="509"/>
      <c r="O34" s="509"/>
      <c r="P34" s="509"/>
      <c r="Q34" s="509"/>
      <c r="R34" s="509"/>
      <c r="S34" s="509"/>
      <c r="T34" s="509"/>
      <c r="U34" s="509"/>
      <c r="V34" s="509"/>
      <c r="W34" s="509"/>
      <c r="X34" s="509"/>
      <c r="Y34" s="509"/>
      <c r="Z34" s="509"/>
      <c r="AA34" s="509"/>
      <c r="AB34" s="509"/>
      <c r="AC34" s="509"/>
      <c r="AD34" s="509"/>
      <c r="AE34" s="509"/>
      <c r="AF34" s="509"/>
      <c r="AG34" s="509"/>
      <c r="AH34" s="509"/>
      <c r="AI34" s="509"/>
      <c r="AJ34" s="509"/>
      <c r="AK34" s="509"/>
    </row>
    <row r="35" spans="2:37">
      <c r="AI35" s="508"/>
      <c r="AJ35" s="508"/>
      <c r="AK35" s="508"/>
    </row>
  </sheetData>
  <mergeCells count="14">
    <mergeCell ref="R3:T3"/>
    <mergeCell ref="U3:W3"/>
    <mergeCell ref="A5:B5"/>
    <mergeCell ref="X3:Z3"/>
    <mergeCell ref="A1:AH1"/>
    <mergeCell ref="A31:B31"/>
    <mergeCell ref="AG3:AH3"/>
    <mergeCell ref="C3:E3"/>
    <mergeCell ref="F3:H3"/>
    <mergeCell ref="I3:K3"/>
    <mergeCell ref="L3:N3"/>
    <mergeCell ref="AA3:AC3"/>
    <mergeCell ref="AD3:AF3"/>
    <mergeCell ref="O3:Q3"/>
  </mergeCells>
  <pageMargins left="0.75" right="0.75" top="1" bottom="1" header="0.5" footer="0.5"/>
  <pageSetup paperSize="9" scale="23" orientation="landscape" r:id="rId1"/>
  <headerFooter alignWithMargins="0"/>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1134C-76B2-4589-9987-50615AF2CDF1}">
  <sheetPr>
    <tabColor theme="2"/>
  </sheetPr>
  <dimension ref="A1:AK34"/>
  <sheetViews>
    <sheetView showGridLines="0" topLeftCell="D1" zoomScale="50" zoomScaleNormal="50" zoomScaleSheetLayoutView="70" workbookViewId="0">
      <selection activeCell="W32" sqref="W32"/>
    </sheetView>
  </sheetViews>
  <sheetFormatPr defaultColWidth="9.109375" defaultRowHeight="15"/>
  <cols>
    <col min="1" max="1" width="9.109375" style="11"/>
    <col min="2" max="2" width="44.44140625" style="11" bestFit="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2" width="9.44140625" style="11" customWidth="1"/>
    <col min="23" max="32" width="9.109375" style="11"/>
    <col min="33" max="33" width="12.109375" style="11" bestFit="1" customWidth="1"/>
    <col min="34" max="34" width="9.109375" style="11"/>
    <col min="35" max="35" width="11.109375" style="11" bestFit="1" customWidth="1"/>
    <col min="36" max="16384" width="9.109375" style="11"/>
  </cols>
  <sheetData>
    <row r="1" spans="1:37" ht="19.8" thickBot="1">
      <c r="A1" s="496" t="s">
        <v>564</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3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row>
    <row r="3" spans="1:37" ht="17.25" customHeight="1" thickBot="1">
      <c r="A3" s="1822"/>
      <c r="B3" s="1822"/>
      <c r="C3" s="1967" t="s">
        <v>530</v>
      </c>
      <c r="D3" s="1969"/>
      <c r="E3" s="1968"/>
      <c r="F3" s="2051" t="s">
        <v>528</v>
      </c>
      <c r="G3" s="1969"/>
      <c r="H3" s="1968"/>
      <c r="I3" s="3886" t="s">
        <v>526</v>
      </c>
      <c r="J3" s="644"/>
      <c r="K3" s="643"/>
      <c r="L3" s="3886" t="s">
        <v>524</v>
      </c>
      <c r="M3" s="644"/>
      <c r="N3" s="643"/>
      <c r="O3" s="3886" t="s">
        <v>522</v>
      </c>
      <c r="P3" s="644"/>
      <c r="Q3" s="643"/>
      <c r="R3" s="3885" t="s">
        <v>520</v>
      </c>
      <c r="S3" s="3884"/>
      <c r="T3" s="3883"/>
      <c r="U3" s="3885" t="s">
        <v>518</v>
      </c>
      <c r="V3" s="3884"/>
      <c r="W3" s="3883"/>
      <c r="X3" s="3885" t="s">
        <v>516</v>
      </c>
      <c r="Y3" s="3884"/>
      <c r="Z3" s="3883"/>
      <c r="AA3" s="3885" t="s">
        <v>515</v>
      </c>
      <c r="AB3" s="3884"/>
      <c r="AC3" s="3883"/>
      <c r="AD3" s="3885" t="s">
        <v>513</v>
      </c>
      <c r="AE3" s="3884"/>
      <c r="AF3" s="3883"/>
      <c r="AG3" s="642" t="s">
        <v>15</v>
      </c>
      <c r="AH3" s="2212"/>
    </row>
    <row r="4" spans="1:37" ht="16.8" thickTop="1" thickBot="1">
      <c r="A4" s="1822"/>
      <c r="B4" s="1822"/>
      <c r="C4" s="823" t="s">
        <v>8</v>
      </c>
      <c r="D4" s="821" t="s">
        <v>9</v>
      </c>
      <c r="E4" s="9" t="s">
        <v>10</v>
      </c>
      <c r="F4" s="82" t="s">
        <v>8</v>
      </c>
      <c r="G4" s="821" t="s">
        <v>9</v>
      </c>
      <c r="H4" s="9" t="s">
        <v>10</v>
      </c>
      <c r="I4" s="82" t="s">
        <v>8</v>
      </c>
      <c r="J4" s="821" t="s">
        <v>9</v>
      </c>
      <c r="K4" s="9" t="s">
        <v>10</v>
      </c>
      <c r="L4" s="82" t="s">
        <v>8</v>
      </c>
      <c r="M4" s="821" t="s">
        <v>9</v>
      </c>
      <c r="N4" s="9" t="s">
        <v>10</v>
      </c>
      <c r="O4" s="82" t="s">
        <v>8</v>
      </c>
      <c r="P4" s="821" t="s">
        <v>9</v>
      </c>
      <c r="Q4" s="9" t="s">
        <v>10</v>
      </c>
      <c r="R4" s="82" t="s">
        <v>8</v>
      </c>
      <c r="S4" s="821" t="s">
        <v>9</v>
      </c>
      <c r="T4" s="9" t="s">
        <v>10</v>
      </c>
      <c r="U4" s="82" t="s">
        <v>8</v>
      </c>
      <c r="V4" s="821" t="s">
        <v>9</v>
      </c>
      <c r="W4" s="9" t="s">
        <v>10</v>
      </c>
      <c r="X4" s="82" t="s">
        <v>8</v>
      </c>
      <c r="Y4" s="821" t="s">
        <v>9</v>
      </c>
      <c r="Z4" s="9" t="s">
        <v>10</v>
      </c>
      <c r="AA4" s="82" t="s">
        <v>8</v>
      </c>
      <c r="AB4" s="821" t="s">
        <v>9</v>
      </c>
      <c r="AC4" s="9" t="s">
        <v>10</v>
      </c>
      <c r="AD4" s="82" t="s">
        <v>8</v>
      </c>
      <c r="AE4" s="821" t="s">
        <v>9</v>
      </c>
      <c r="AF4" s="9" t="s">
        <v>10</v>
      </c>
      <c r="AG4" s="82" t="s">
        <v>8</v>
      </c>
      <c r="AH4" s="822" t="s">
        <v>9</v>
      </c>
    </row>
    <row r="5" spans="1:37">
      <c r="A5" s="3891" t="s">
        <v>71</v>
      </c>
      <c r="B5" s="3890"/>
      <c r="C5" s="2032"/>
      <c r="D5" s="516"/>
      <c r="E5" s="2050"/>
      <c r="F5" s="2045"/>
      <c r="G5" s="516"/>
      <c r="H5" s="2050"/>
      <c r="I5" s="3882"/>
      <c r="J5" s="3881"/>
      <c r="K5" s="3880"/>
      <c r="L5" s="3882"/>
      <c r="M5" s="3881"/>
      <c r="N5" s="3880"/>
      <c r="O5" s="3879"/>
      <c r="P5" s="2222"/>
      <c r="Q5" s="3878"/>
      <c r="R5" s="3879"/>
      <c r="S5" s="2222"/>
      <c r="T5" s="3878"/>
      <c r="U5" s="3882"/>
      <c r="V5" s="3881"/>
      <c r="W5" s="3880"/>
      <c r="X5" s="3879"/>
      <c r="Y5" s="2222"/>
      <c r="Z5" s="3878"/>
      <c r="AA5" s="3879"/>
      <c r="AB5" s="2222"/>
      <c r="AC5" s="3878"/>
      <c r="AD5" s="3879"/>
      <c r="AE5" s="2222"/>
      <c r="AF5" s="3878"/>
      <c r="AG5" s="2045"/>
      <c r="AH5" s="2025"/>
    </row>
    <row r="6" spans="1:37">
      <c r="A6" s="1342" t="s">
        <v>54</v>
      </c>
      <c r="B6" s="2246" t="s">
        <v>191</v>
      </c>
      <c r="C6" s="1925">
        <v>1460</v>
      </c>
      <c r="D6" s="1924">
        <v>0.56649194331197827</v>
      </c>
      <c r="E6" s="869">
        <v>34.33732954893128</v>
      </c>
      <c r="F6" s="3048">
        <v>45</v>
      </c>
      <c r="G6" s="1924">
        <v>0.43431450019755036</v>
      </c>
      <c r="H6" s="869">
        <v>1.0348268541922607</v>
      </c>
      <c r="I6" s="3048">
        <v>1250</v>
      </c>
      <c r="J6" s="1924">
        <v>0.65583017341890493</v>
      </c>
      <c r="K6" s="869">
        <v>29.388894380351232</v>
      </c>
      <c r="L6" s="3048">
        <v>720</v>
      </c>
      <c r="M6" s="1924">
        <v>1.0643819393042191</v>
      </c>
      <c r="N6" s="869">
        <v>16.921313620552503</v>
      </c>
      <c r="O6" s="3048">
        <v>10</v>
      </c>
      <c r="P6" s="1924">
        <v>0.32854984894259814</v>
      </c>
      <c r="Q6" s="869">
        <v>0.20475309600802064</v>
      </c>
      <c r="R6" s="3048">
        <v>275</v>
      </c>
      <c r="S6" s="1924">
        <v>0.39190675484580551</v>
      </c>
      <c r="T6" s="869">
        <v>6.457253672611567</v>
      </c>
      <c r="U6" s="3048">
        <v>20</v>
      </c>
      <c r="V6" s="1924">
        <v>0.21049582947173309</v>
      </c>
      <c r="W6" s="869">
        <v>0.42762801775468223</v>
      </c>
      <c r="X6" s="3048">
        <v>40</v>
      </c>
      <c r="Y6" s="1924">
        <v>0.41206229540720168</v>
      </c>
      <c r="Z6" s="869">
        <v>0.97763719634174451</v>
      </c>
      <c r="AA6" s="3048">
        <v>60</v>
      </c>
      <c r="AB6" s="1924">
        <v>0.63557765049173243</v>
      </c>
      <c r="AC6" s="869">
        <v>1.3840838593369764</v>
      </c>
      <c r="AD6" s="3048">
        <v>375</v>
      </c>
      <c r="AE6" s="1924">
        <v>0.77597890790747504</v>
      </c>
      <c r="AF6" s="869">
        <v>8.8662797539197271</v>
      </c>
      <c r="AG6" s="3048">
        <v>4250</v>
      </c>
      <c r="AH6" s="2009">
        <v>0.62966914739434665</v>
      </c>
      <c r="AI6" s="509"/>
      <c r="AJ6" s="509"/>
      <c r="AK6" s="509"/>
    </row>
    <row r="7" spans="1:37">
      <c r="A7" s="1342" t="s">
        <v>55</v>
      </c>
      <c r="B7" s="2246" t="s">
        <v>192</v>
      </c>
      <c r="C7" s="1925">
        <v>8055</v>
      </c>
      <c r="D7" s="1924">
        <v>3.126996699669967</v>
      </c>
      <c r="E7" s="869">
        <v>42.008654630582058</v>
      </c>
      <c r="F7" s="3048">
        <v>300</v>
      </c>
      <c r="G7" s="1924">
        <v>2.9763927301461872</v>
      </c>
      <c r="H7" s="869">
        <v>1.5717814810100963</v>
      </c>
      <c r="I7" s="3048">
        <v>4595</v>
      </c>
      <c r="J7" s="1924">
        <v>2.4120563427623076</v>
      </c>
      <c r="K7" s="869">
        <v>23.956196886586362</v>
      </c>
      <c r="L7" s="3048">
        <v>2105</v>
      </c>
      <c r="M7" s="1924">
        <v>3.1177498149518876</v>
      </c>
      <c r="N7" s="869">
        <v>10.985413567406175</v>
      </c>
      <c r="O7" s="3048">
        <v>60</v>
      </c>
      <c r="P7" s="1924">
        <v>2.2537764350453173</v>
      </c>
      <c r="Q7" s="869">
        <v>0.31129963424379431</v>
      </c>
      <c r="R7" s="3048">
        <v>1920</v>
      </c>
      <c r="S7" s="1924">
        <v>2.7400905597851706</v>
      </c>
      <c r="T7" s="869">
        <v>10.006186349970058</v>
      </c>
      <c r="U7" s="3048">
        <v>110</v>
      </c>
      <c r="V7" s="1924">
        <v>1.277224281742354</v>
      </c>
      <c r="W7" s="869">
        <v>0.57508017217456975</v>
      </c>
      <c r="X7" s="3048">
        <v>190</v>
      </c>
      <c r="Y7" s="1924">
        <v>1.8695565916079755</v>
      </c>
      <c r="Z7" s="869">
        <v>0.98308716598404688</v>
      </c>
      <c r="AA7" s="3048">
        <v>225</v>
      </c>
      <c r="AB7" s="1924">
        <v>2.4261320652761267</v>
      </c>
      <c r="AC7" s="869">
        <v>1.1709727696278383</v>
      </c>
      <c r="AD7" s="3048">
        <v>1615</v>
      </c>
      <c r="AE7" s="1924">
        <v>3.3293991637314875</v>
      </c>
      <c r="AF7" s="869">
        <v>8.4313273424149919</v>
      </c>
      <c r="AG7" s="3048">
        <v>19170</v>
      </c>
      <c r="AH7" s="2009">
        <v>2.8410170687105265</v>
      </c>
      <c r="AI7" s="509"/>
      <c r="AJ7" s="509"/>
      <c r="AK7" s="509"/>
    </row>
    <row r="8" spans="1:37">
      <c r="A8" s="1342" t="s">
        <v>56</v>
      </c>
      <c r="B8" s="2246" t="s">
        <v>193</v>
      </c>
      <c r="C8" s="1925">
        <v>5235</v>
      </c>
      <c r="D8" s="1924">
        <v>2.0319976703552709</v>
      </c>
      <c r="E8" s="869">
        <v>47.441634047243916</v>
      </c>
      <c r="F8" s="3048">
        <v>105</v>
      </c>
      <c r="G8" s="1924">
        <v>1.0444488344527854</v>
      </c>
      <c r="H8" s="869">
        <v>0.95854870613148435</v>
      </c>
      <c r="I8" s="3048">
        <v>2830</v>
      </c>
      <c r="J8" s="1924">
        <v>1.4867651229478063</v>
      </c>
      <c r="K8" s="869">
        <v>25.66243566011498</v>
      </c>
      <c r="L8" s="3048">
        <v>860</v>
      </c>
      <c r="M8" s="1924">
        <v>1.2695484826054775</v>
      </c>
      <c r="N8" s="869">
        <v>7.774089269947404</v>
      </c>
      <c r="O8" s="3048">
        <v>45</v>
      </c>
      <c r="P8" s="1924">
        <v>1.7133685800604228</v>
      </c>
      <c r="Q8" s="869">
        <v>0.41128574614323293</v>
      </c>
      <c r="R8" s="3048">
        <v>830</v>
      </c>
      <c r="S8" s="1924">
        <v>1.1860332242997329</v>
      </c>
      <c r="T8" s="869">
        <v>7.5270639981289538</v>
      </c>
      <c r="U8" s="3048">
        <v>65</v>
      </c>
      <c r="V8" s="1924">
        <v>0.72497683039851712</v>
      </c>
      <c r="W8" s="869">
        <v>0.56729693616141763</v>
      </c>
      <c r="X8" s="3048">
        <v>150</v>
      </c>
      <c r="Y8" s="1924">
        <v>1.4649340343219919</v>
      </c>
      <c r="Z8" s="869">
        <v>1.3387409960421566</v>
      </c>
      <c r="AA8" s="3048">
        <v>170</v>
      </c>
      <c r="AB8" s="1924">
        <v>1.8382146330919704</v>
      </c>
      <c r="AC8" s="869">
        <v>1.5418909535266143</v>
      </c>
      <c r="AD8" s="3048">
        <v>750</v>
      </c>
      <c r="AE8" s="1924">
        <v>1.5398669385569219</v>
      </c>
      <c r="AF8" s="869">
        <v>6.7770136865598314</v>
      </c>
      <c r="AG8" s="3048">
        <v>11030</v>
      </c>
      <c r="AH8" s="2009">
        <v>1.6347402645516758</v>
      </c>
      <c r="AI8" s="509"/>
      <c r="AJ8" s="509"/>
      <c r="AK8" s="509"/>
    </row>
    <row r="9" spans="1:37">
      <c r="A9" s="1342" t="s">
        <v>57</v>
      </c>
      <c r="B9" s="2246" t="s">
        <v>58</v>
      </c>
      <c r="C9" s="1925">
        <v>12870</v>
      </c>
      <c r="D9" s="1924">
        <v>4.9970491166763731</v>
      </c>
      <c r="E9" s="869">
        <v>27.994505464626485</v>
      </c>
      <c r="F9" s="3048">
        <v>660</v>
      </c>
      <c r="G9" s="1924">
        <v>6.5332872382457525</v>
      </c>
      <c r="H9" s="869">
        <v>1.4387373444601663</v>
      </c>
      <c r="I9" s="3048">
        <v>10325</v>
      </c>
      <c r="J9" s="1924">
        <v>5.4217776750732645</v>
      </c>
      <c r="K9" s="869">
        <v>22.455356900090162</v>
      </c>
      <c r="L9" s="3048">
        <v>11240</v>
      </c>
      <c r="M9" s="1924">
        <v>16.640621761658032</v>
      </c>
      <c r="N9" s="869">
        <v>24.450769419843628</v>
      </c>
      <c r="O9" s="3048">
        <v>80</v>
      </c>
      <c r="P9" s="1924">
        <v>3.0343655589123864</v>
      </c>
      <c r="Q9" s="869">
        <v>0.17477668933579421</v>
      </c>
      <c r="R9" s="3048">
        <v>6360</v>
      </c>
      <c r="S9" s="1924">
        <v>9.086188918567613</v>
      </c>
      <c r="T9" s="869">
        <v>13.836723551566738</v>
      </c>
      <c r="U9" s="3048">
        <v>805</v>
      </c>
      <c r="V9" s="1924">
        <v>9.302015755329009</v>
      </c>
      <c r="W9" s="869">
        <v>1.7465705376748721</v>
      </c>
      <c r="X9" s="3048">
        <v>330</v>
      </c>
      <c r="Y9" s="1924">
        <v>3.2792381708163871</v>
      </c>
      <c r="Z9" s="869">
        <v>0.71907502128969325</v>
      </c>
      <c r="AA9" s="3048">
        <v>470</v>
      </c>
      <c r="AB9" s="1924">
        <v>5.0735977520804063</v>
      </c>
      <c r="AC9" s="869">
        <v>1.0211657072256619</v>
      </c>
      <c r="AD9" s="3048">
        <v>2835</v>
      </c>
      <c r="AE9" s="1924">
        <v>5.8353416136274694</v>
      </c>
      <c r="AF9" s="869">
        <v>6.1623193638868079</v>
      </c>
      <c r="AG9" s="3048">
        <v>45975</v>
      </c>
      <c r="AH9" s="2009">
        <v>6.8128058304510057</v>
      </c>
      <c r="AI9" s="509"/>
      <c r="AJ9" s="509"/>
      <c r="AK9" s="509"/>
    </row>
    <row r="10" spans="1:37">
      <c r="A10" s="1342" t="s">
        <v>59</v>
      </c>
      <c r="B10" s="2246" t="s">
        <v>194</v>
      </c>
      <c r="C10" s="1925">
        <v>11710</v>
      </c>
      <c r="D10" s="1924">
        <v>4.5472413123665314</v>
      </c>
      <c r="E10" s="869">
        <v>32.03058591087661</v>
      </c>
      <c r="F10" s="3048">
        <v>525</v>
      </c>
      <c r="G10" s="1924">
        <v>5.1714737258000785</v>
      </c>
      <c r="H10" s="869">
        <v>1.4319299930750118</v>
      </c>
      <c r="I10" s="3048">
        <v>8305</v>
      </c>
      <c r="J10" s="1924">
        <v>4.3629822589624272</v>
      </c>
      <c r="K10" s="869">
        <v>22.720579467246338</v>
      </c>
      <c r="L10" s="3048">
        <v>7380</v>
      </c>
      <c r="M10" s="1924">
        <v>10.923434492968171</v>
      </c>
      <c r="N10" s="869">
        <v>20.180870185464965</v>
      </c>
      <c r="O10" s="3048">
        <v>45</v>
      </c>
      <c r="P10" s="1924">
        <v>1.6688066465256797</v>
      </c>
      <c r="Q10" s="869">
        <v>0.12085909235614786</v>
      </c>
      <c r="R10" s="3048">
        <v>5515</v>
      </c>
      <c r="S10" s="1924">
        <v>7.8748875144624266</v>
      </c>
      <c r="T10" s="869">
        <v>15.078340978534726</v>
      </c>
      <c r="U10" s="3048">
        <v>220</v>
      </c>
      <c r="V10" s="1924">
        <v>2.5316265060240961</v>
      </c>
      <c r="W10" s="869">
        <v>0.59767679231928028</v>
      </c>
      <c r="X10" s="3048">
        <v>170</v>
      </c>
      <c r="Y10" s="1924">
        <v>1.6815792084118639</v>
      </c>
      <c r="Z10" s="869">
        <v>0.46363506078782957</v>
      </c>
      <c r="AA10" s="3048">
        <v>425</v>
      </c>
      <c r="AB10" s="1924">
        <v>4.592888792823949</v>
      </c>
      <c r="AC10" s="869">
        <v>1.1623149370788803</v>
      </c>
      <c r="AD10" s="3048">
        <v>2270</v>
      </c>
      <c r="AE10" s="1924">
        <v>4.6792930853364636</v>
      </c>
      <c r="AF10" s="869">
        <v>6.2132075822602157</v>
      </c>
      <c r="AG10" s="3048">
        <v>36565</v>
      </c>
      <c r="AH10" s="2009">
        <v>5.4183656835634748</v>
      </c>
      <c r="AI10" s="509"/>
      <c r="AJ10" s="509"/>
      <c r="AK10" s="509"/>
    </row>
    <row r="11" spans="1:37">
      <c r="A11" s="1342" t="s">
        <v>146</v>
      </c>
      <c r="B11" s="1847" t="s">
        <v>195</v>
      </c>
      <c r="C11" s="1925">
        <v>2895</v>
      </c>
      <c r="D11" s="1924">
        <v>1.1237313143079015</v>
      </c>
      <c r="E11" s="869">
        <v>52.129173331027822</v>
      </c>
      <c r="F11" s="3048">
        <v>75</v>
      </c>
      <c r="G11" s="1924">
        <v>0.71819438956934012</v>
      </c>
      <c r="H11" s="869">
        <v>1.3096370264701218</v>
      </c>
      <c r="I11" s="3048">
        <v>1285</v>
      </c>
      <c r="J11" s="1924">
        <v>0.67438526096866691</v>
      </c>
      <c r="K11" s="869">
        <v>23.128395221833166</v>
      </c>
      <c r="L11" s="3048">
        <v>250</v>
      </c>
      <c r="M11" s="1924">
        <v>0.36753515914137674</v>
      </c>
      <c r="N11" s="869">
        <v>4.4717863369789193</v>
      </c>
      <c r="O11" s="3048">
        <v>30</v>
      </c>
      <c r="P11" s="1924">
        <v>1.2092145015105742</v>
      </c>
      <c r="Q11" s="869">
        <v>0.57673741696566239</v>
      </c>
      <c r="R11" s="3048">
        <v>380</v>
      </c>
      <c r="S11" s="1924">
        <v>0.54215886528874857</v>
      </c>
      <c r="T11" s="869">
        <v>6.8365538408334414</v>
      </c>
      <c r="U11" s="3048">
        <v>40</v>
      </c>
      <c r="V11" s="1924">
        <v>0.45180722891566261</v>
      </c>
      <c r="W11" s="869">
        <v>0.70245968962088789</v>
      </c>
      <c r="X11" s="3048">
        <v>100</v>
      </c>
      <c r="Y11" s="1924">
        <v>0.97847435770260882</v>
      </c>
      <c r="Z11" s="869">
        <v>1.7766826611334459</v>
      </c>
      <c r="AA11" s="3048">
        <v>80</v>
      </c>
      <c r="AB11" s="1924">
        <v>0.85474981087214963</v>
      </c>
      <c r="AC11" s="869">
        <v>1.4245522269773341</v>
      </c>
      <c r="AD11" s="3048">
        <v>425</v>
      </c>
      <c r="AE11" s="1924">
        <v>0.87414776823415519</v>
      </c>
      <c r="AF11" s="869">
        <v>7.6440222481591951</v>
      </c>
      <c r="AG11" s="3048">
        <v>5550</v>
      </c>
      <c r="AH11" s="2009">
        <v>0.82274800608178422</v>
      </c>
      <c r="AI11" s="509"/>
      <c r="AJ11" s="509"/>
      <c r="AK11" s="509"/>
    </row>
    <row r="12" spans="1:37">
      <c r="A12" s="1342" t="s">
        <v>60</v>
      </c>
      <c r="B12" s="2246" t="s">
        <v>61</v>
      </c>
      <c r="C12" s="1925">
        <v>3385</v>
      </c>
      <c r="D12" s="1924">
        <v>1.3150553290623181</v>
      </c>
      <c r="E12" s="869">
        <v>48.525192611456767</v>
      </c>
      <c r="F12" s="3048">
        <v>130</v>
      </c>
      <c r="G12" s="1924">
        <v>1.29079415250889</v>
      </c>
      <c r="H12" s="869">
        <v>1.8722800683408016</v>
      </c>
      <c r="I12" s="3048">
        <v>1105</v>
      </c>
      <c r="J12" s="1924">
        <v>0.57986618068758333</v>
      </c>
      <c r="K12" s="869">
        <v>15.8186748045231</v>
      </c>
      <c r="L12" s="3048">
        <v>970</v>
      </c>
      <c r="M12" s="1924">
        <v>1.4359881569207995</v>
      </c>
      <c r="N12" s="869">
        <v>13.897538943153206</v>
      </c>
      <c r="O12" s="3048">
        <v>30</v>
      </c>
      <c r="P12" s="1924">
        <v>1.0751510574018126</v>
      </c>
      <c r="Q12" s="869">
        <v>0.40789572655083117</v>
      </c>
      <c r="R12" s="3048">
        <v>605</v>
      </c>
      <c r="S12" s="1924">
        <v>0.86334614121041564</v>
      </c>
      <c r="T12" s="869">
        <v>8.6596534963770075</v>
      </c>
      <c r="U12" s="3048">
        <v>50</v>
      </c>
      <c r="V12" s="1924">
        <v>0.59534291010194629</v>
      </c>
      <c r="W12" s="869">
        <v>0.73627542632410303</v>
      </c>
      <c r="X12" s="3048">
        <v>45</v>
      </c>
      <c r="Y12" s="1924">
        <v>0.45213768475349664</v>
      </c>
      <c r="Z12" s="869">
        <v>0.65303432441822573</v>
      </c>
      <c r="AA12" s="3048">
        <v>130</v>
      </c>
      <c r="AB12" s="1924">
        <v>1.4037609423970603</v>
      </c>
      <c r="AC12" s="869">
        <v>1.8609615708355269</v>
      </c>
      <c r="AD12" s="3048">
        <v>530</v>
      </c>
      <c r="AE12" s="1924">
        <v>1.0880965622360914</v>
      </c>
      <c r="AF12" s="869">
        <v>7.5684930280204457</v>
      </c>
      <c r="AG12" s="3048">
        <v>6980</v>
      </c>
      <c r="AH12" s="2009">
        <v>1.034336738776708</v>
      </c>
      <c r="AI12" s="509"/>
      <c r="AJ12" s="509"/>
      <c r="AK12" s="509"/>
    </row>
    <row r="13" spans="1:37">
      <c r="A13" s="1342" t="s">
        <v>62</v>
      </c>
      <c r="B13" s="2246" t="s">
        <v>196</v>
      </c>
      <c r="C13" s="1925">
        <v>5185</v>
      </c>
      <c r="D13" s="1924">
        <v>2.0138652688798291</v>
      </c>
      <c r="E13" s="869">
        <v>34.109044564541179</v>
      </c>
      <c r="F13" s="3048">
        <v>250</v>
      </c>
      <c r="G13" s="1924">
        <v>2.4451797708415648</v>
      </c>
      <c r="H13" s="869">
        <v>1.6279479635360701</v>
      </c>
      <c r="I13" s="3048">
        <v>4485</v>
      </c>
      <c r="J13" s="1924">
        <v>2.3555980378769577</v>
      </c>
      <c r="K13" s="869">
        <v>29.495747146241087</v>
      </c>
      <c r="L13" s="3048">
        <v>1145</v>
      </c>
      <c r="M13" s="1924">
        <v>1.6945225758697262</v>
      </c>
      <c r="N13" s="869">
        <v>7.5274919671240674</v>
      </c>
      <c r="O13" s="3048">
        <v>65</v>
      </c>
      <c r="P13" s="1924">
        <v>2.5400302114803628</v>
      </c>
      <c r="Q13" s="869">
        <v>0.44231783489168275</v>
      </c>
      <c r="R13" s="3048">
        <v>2290</v>
      </c>
      <c r="S13" s="1924">
        <v>3.2715793683669245</v>
      </c>
      <c r="T13" s="869">
        <v>15.06221779714407</v>
      </c>
      <c r="U13" s="3048">
        <v>200</v>
      </c>
      <c r="V13" s="1924">
        <v>2.3246061167747913</v>
      </c>
      <c r="W13" s="869">
        <v>1.3195881169991832</v>
      </c>
      <c r="X13" s="3048">
        <v>200</v>
      </c>
      <c r="Y13" s="1924">
        <v>2.0077373276460668</v>
      </c>
      <c r="Z13" s="869">
        <v>1.3310307728527593</v>
      </c>
      <c r="AA13" s="3048">
        <v>185</v>
      </c>
      <c r="AB13" s="1924">
        <v>2.0110234518534531</v>
      </c>
      <c r="AC13" s="869">
        <v>1.2237065524330113</v>
      </c>
      <c r="AD13" s="3048">
        <v>1195</v>
      </c>
      <c r="AE13" s="1924">
        <v>2.4621516406105171</v>
      </c>
      <c r="AF13" s="869">
        <v>7.8609072842368857</v>
      </c>
      <c r="AG13" s="3048">
        <v>15205</v>
      </c>
      <c r="AH13" s="2009">
        <v>2.2534402684046579</v>
      </c>
      <c r="AI13" s="509"/>
      <c r="AJ13" s="509"/>
      <c r="AK13" s="509"/>
    </row>
    <row r="14" spans="1:37">
      <c r="A14" s="1342" t="s">
        <v>63</v>
      </c>
      <c r="B14" s="2246" t="s">
        <v>64</v>
      </c>
      <c r="C14" s="1925">
        <v>1970</v>
      </c>
      <c r="D14" s="1924">
        <v>0.76455251407493685</v>
      </c>
      <c r="E14" s="869">
        <v>45.429335080581431</v>
      </c>
      <c r="F14" s="3048">
        <v>45</v>
      </c>
      <c r="G14" s="1924">
        <v>0.45229158435401029</v>
      </c>
      <c r="H14" s="869">
        <v>1.0564237322742178</v>
      </c>
      <c r="I14" s="3048">
        <v>950</v>
      </c>
      <c r="J14" s="1924">
        <v>0.49981093032782581</v>
      </c>
      <c r="K14" s="869">
        <v>21.956033485333148</v>
      </c>
      <c r="L14" s="3048">
        <v>425</v>
      </c>
      <c r="M14" s="1924">
        <v>0.62935603256846784</v>
      </c>
      <c r="N14" s="869">
        <v>9.8081987617763318</v>
      </c>
      <c r="O14" s="3048">
        <v>10</v>
      </c>
      <c r="P14" s="1924">
        <v>0.43429003021148038</v>
      </c>
      <c r="Q14" s="869">
        <v>0.26531716359802371</v>
      </c>
      <c r="R14" s="3048">
        <v>425</v>
      </c>
      <c r="S14" s="1924">
        <v>0.60972160722192859</v>
      </c>
      <c r="T14" s="869">
        <v>9.8481116916045561</v>
      </c>
      <c r="U14" s="3048">
        <v>25</v>
      </c>
      <c r="V14" s="1924">
        <v>0.30120481927710846</v>
      </c>
      <c r="W14" s="869">
        <v>0.59984750030857537</v>
      </c>
      <c r="X14" s="3048">
        <v>45</v>
      </c>
      <c r="Y14" s="1924">
        <v>0.42902489832357904</v>
      </c>
      <c r="Z14" s="869">
        <v>0.99782324570561087</v>
      </c>
      <c r="AA14" s="3048">
        <v>80</v>
      </c>
      <c r="AB14" s="1924">
        <v>0.84437479736301724</v>
      </c>
      <c r="AC14" s="869">
        <v>1.8025417384272688</v>
      </c>
      <c r="AD14" s="3048">
        <v>355</v>
      </c>
      <c r="AE14" s="1924">
        <v>0.73533955385280858</v>
      </c>
      <c r="AF14" s="869">
        <v>8.2363676003908228</v>
      </c>
      <c r="AG14" s="3048">
        <v>4335</v>
      </c>
      <c r="AH14" s="2009">
        <v>0.64232693441928157</v>
      </c>
      <c r="AI14" s="509"/>
      <c r="AJ14" s="509"/>
      <c r="AK14" s="509"/>
    </row>
    <row r="15" spans="1:37">
      <c r="A15" s="1342" t="s">
        <v>65</v>
      </c>
      <c r="B15" s="2246" t="s">
        <v>66</v>
      </c>
      <c r="C15" s="1925">
        <v>13610</v>
      </c>
      <c r="D15" s="1924">
        <v>5.2851213356629785</v>
      </c>
      <c r="E15" s="869">
        <v>47.499890949887543</v>
      </c>
      <c r="F15" s="3048">
        <v>335</v>
      </c>
      <c r="G15" s="1924">
        <v>3.3108455156064793</v>
      </c>
      <c r="H15" s="869">
        <v>1.1696802301742533</v>
      </c>
      <c r="I15" s="3048">
        <v>7965</v>
      </c>
      <c r="J15" s="1924">
        <v>4.1828566326691385</v>
      </c>
      <c r="K15" s="869">
        <v>27.792633795763972</v>
      </c>
      <c r="L15" s="3048">
        <v>890</v>
      </c>
      <c r="M15" s="1924">
        <v>1.3144041450777202</v>
      </c>
      <c r="N15" s="869">
        <v>3.0983492430177395</v>
      </c>
      <c r="O15" s="3048">
        <v>220</v>
      </c>
      <c r="P15" s="1924">
        <v>8.3512084592145008</v>
      </c>
      <c r="Q15" s="869">
        <v>0.77169093976769709</v>
      </c>
      <c r="R15" s="3048">
        <v>1760</v>
      </c>
      <c r="S15" s="1924">
        <v>2.5173477695724835</v>
      </c>
      <c r="T15" s="869">
        <v>6.1499726938518418</v>
      </c>
      <c r="U15" s="3048">
        <v>250</v>
      </c>
      <c r="V15" s="1924">
        <v>2.8730305838739572</v>
      </c>
      <c r="W15" s="869">
        <v>0.86542169242284916</v>
      </c>
      <c r="X15" s="3048">
        <v>1180</v>
      </c>
      <c r="Y15" s="1924">
        <v>11.684753496676919</v>
      </c>
      <c r="Z15" s="869">
        <v>4.1105436627926251</v>
      </c>
      <c r="AA15" s="3048">
        <v>560</v>
      </c>
      <c r="AB15" s="1924">
        <v>6.0523073597752077</v>
      </c>
      <c r="AC15" s="869">
        <v>1.9542478072203389</v>
      </c>
      <c r="AD15" s="3048">
        <v>1890</v>
      </c>
      <c r="AE15" s="1924">
        <v>3.8883808111392617</v>
      </c>
      <c r="AF15" s="869">
        <v>6.5875689851011376</v>
      </c>
      <c r="AG15" s="3048">
        <v>28655</v>
      </c>
      <c r="AH15" s="2009">
        <v>4.24666050189537</v>
      </c>
      <c r="AI15" s="509"/>
      <c r="AJ15" s="509"/>
      <c r="AK15" s="509"/>
    </row>
    <row r="16" spans="1:37">
      <c r="A16" s="1342" t="s">
        <v>67</v>
      </c>
      <c r="B16" s="2246" t="s">
        <v>68</v>
      </c>
      <c r="C16" s="1925">
        <v>30810</v>
      </c>
      <c r="D16" s="1924">
        <v>11.963568239176858</v>
      </c>
      <c r="E16" s="869">
        <v>33.97026680932953</v>
      </c>
      <c r="F16" s="3048">
        <v>765</v>
      </c>
      <c r="G16" s="1924">
        <v>7.5344725404978261</v>
      </c>
      <c r="H16" s="869">
        <v>0.84097224633930268</v>
      </c>
      <c r="I16" s="3048">
        <v>37740</v>
      </c>
      <c r="J16" s="1924">
        <v>19.821019295610434</v>
      </c>
      <c r="K16" s="869">
        <v>41.608617542791968</v>
      </c>
      <c r="L16" s="3048">
        <v>4150</v>
      </c>
      <c r="M16" s="1924">
        <v>6.14639526276832</v>
      </c>
      <c r="N16" s="869">
        <v>4.5774384297823625</v>
      </c>
      <c r="O16" s="3048">
        <v>295</v>
      </c>
      <c r="P16" s="1924">
        <v>11.200906344410877</v>
      </c>
      <c r="Q16" s="869">
        <v>0.32700005016352757</v>
      </c>
      <c r="R16" s="3048">
        <v>7015</v>
      </c>
      <c r="S16" s="1924">
        <v>10.022254281592366</v>
      </c>
      <c r="T16" s="869">
        <v>7.7356349021287514</v>
      </c>
      <c r="U16" s="3048">
        <v>815</v>
      </c>
      <c r="V16" s="1924">
        <v>9.4584105653382764</v>
      </c>
      <c r="W16" s="869">
        <v>0.9001321340391506</v>
      </c>
      <c r="X16" s="3048">
        <v>1520</v>
      </c>
      <c r="Y16" s="1924">
        <v>15.090467215554012</v>
      </c>
      <c r="Z16" s="869">
        <v>1.6771927387466943</v>
      </c>
      <c r="AA16" s="3048">
        <v>1245</v>
      </c>
      <c r="AB16" s="1924">
        <v>13.469037069058684</v>
      </c>
      <c r="AC16" s="869">
        <v>1.3740286329005487</v>
      </c>
      <c r="AD16" s="3048">
        <v>6340</v>
      </c>
      <c r="AE16" s="1924">
        <v>13.056911573873819</v>
      </c>
      <c r="AF16" s="869">
        <v>6.9887165137781562</v>
      </c>
      <c r="AG16" s="3048">
        <v>90705</v>
      </c>
      <c r="AH16" s="2009">
        <v>13.441476166342126</v>
      </c>
      <c r="AI16" s="509"/>
      <c r="AJ16" s="509"/>
      <c r="AK16" s="509"/>
    </row>
    <row r="17" spans="1:37">
      <c r="A17" s="1342" t="s">
        <v>69</v>
      </c>
      <c r="B17" s="2246" t="s">
        <v>70</v>
      </c>
      <c r="C17" s="1919">
        <v>565</v>
      </c>
      <c r="D17" s="1917">
        <v>0.21876140555231993</v>
      </c>
      <c r="E17" s="1916">
        <v>27.426106935628329</v>
      </c>
      <c r="F17" s="3873">
        <v>5</v>
      </c>
      <c r="G17" s="1917">
        <v>5.274595021730541E-2</v>
      </c>
      <c r="H17" s="1916">
        <v>0.25994002881732153</v>
      </c>
      <c r="I17" s="3873">
        <v>275</v>
      </c>
      <c r="J17" s="1917">
        <v>0.14337258279676063</v>
      </c>
      <c r="K17" s="1916">
        <v>13.288582109895245</v>
      </c>
      <c r="L17" s="3873">
        <v>5</v>
      </c>
      <c r="M17" s="1917">
        <v>1.0362694300518135E-2</v>
      </c>
      <c r="N17" s="1916">
        <v>0.34074535612757501</v>
      </c>
      <c r="O17" s="3873">
        <v>5</v>
      </c>
      <c r="P17" s="1917">
        <v>0.11329305135951663</v>
      </c>
      <c r="Q17" s="1916">
        <v>0.14603372405467502</v>
      </c>
      <c r="R17" s="3873">
        <v>5</v>
      </c>
      <c r="S17" s="1917">
        <v>8.5703266722849912E-3</v>
      </c>
      <c r="T17" s="1916">
        <v>0.29206744810935004</v>
      </c>
      <c r="U17" s="3873">
        <v>0</v>
      </c>
      <c r="V17" s="1917">
        <v>1.1584800741427247E-2</v>
      </c>
      <c r="W17" s="1916">
        <v>4.8677908018225004E-2</v>
      </c>
      <c r="X17" s="3873">
        <v>10</v>
      </c>
      <c r="Y17" s="1917">
        <v>8.9276857454617595E-2</v>
      </c>
      <c r="Z17" s="1916">
        <v>0.43810117216402505</v>
      </c>
      <c r="AA17" s="3873">
        <v>5</v>
      </c>
      <c r="AB17" s="1917">
        <v>6.7761806981519498E-2</v>
      </c>
      <c r="AC17" s="1916">
        <v>0.30521048327427075</v>
      </c>
      <c r="AD17" s="3873">
        <v>1180</v>
      </c>
      <c r="AE17" s="1917">
        <v>2.4311520319677027</v>
      </c>
      <c r="AF17" s="1916">
        <v>57.454534833910976</v>
      </c>
      <c r="AG17" s="3873">
        <v>2055</v>
      </c>
      <c r="AH17" s="2002">
        <v>0.30443300405155876</v>
      </c>
      <c r="AI17" s="509"/>
      <c r="AJ17" s="509"/>
      <c r="AK17" s="509"/>
    </row>
    <row r="18" spans="1:37" ht="16.2" thickBot="1">
      <c r="A18" s="929" t="s">
        <v>71</v>
      </c>
      <c r="B18" s="2750" t="s">
        <v>72</v>
      </c>
      <c r="C18" s="3872">
        <v>97750</v>
      </c>
      <c r="D18" s="3871">
        <v>37.954432149097258</v>
      </c>
      <c r="E18" s="3870">
        <v>36.140827739363161</v>
      </c>
      <c r="F18" s="3869">
        <v>3235</v>
      </c>
      <c r="G18" s="3871">
        <v>31.964440932437771</v>
      </c>
      <c r="H18" s="3870">
        <v>1.1964465233606141</v>
      </c>
      <c r="I18" s="3869">
        <v>81105</v>
      </c>
      <c r="J18" s="3871">
        <v>42.596320494102073</v>
      </c>
      <c r="K18" s="3870">
        <v>29.986567668710229</v>
      </c>
      <c r="L18" s="3869">
        <v>30135</v>
      </c>
      <c r="M18" s="3871">
        <v>44.614300518134712</v>
      </c>
      <c r="N18" s="3870">
        <v>11.142265029498001</v>
      </c>
      <c r="O18" s="3869">
        <v>900</v>
      </c>
      <c r="P18" s="3871">
        <v>33.922960725075527</v>
      </c>
      <c r="Q18" s="3870">
        <v>0.33211292149896554</v>
      </c>
      <c r="R18" s="3869">
        <v>27385</v>
      </c>
      <c r="S18" s="3871">
        <v>39.114085331885903</v>
      </c>
      <c r="T18" s="3870">
        <v>10.124208857278736</v>
      </c>
      <c r="U18" s="3869">
        <v>2595</v>
      </c>
      <c r="V18" s="3871">
        <v>30.062326227988876</v>
      </c>
      <c r="W18" s="3870">
        <v>0.95941843192700016</v>
      </c>
      <c r="X18" s="3869">
        <v>3975</v>
      </c>
      <c r="Y18" s="3871">
        <v>39.439242138676718</v>
      </c>
      <c r="Z18" s="3870">
        <v>1.4699623738701655</v>
      </c>
      <c r="AA18" s="3869">
        <v>3635</v>
      </c>
      <c r="AB18" s="3871">
        <v>39.269426132065277</v>
      </c>
      <c r="AC18" s="3870">
        <v>1.3434179894449849</v>
      </c>
      <c r="AD18" s="3869">
        <v>19760</v>
      </c>
      <c r="AE18" s="3871">
        <v>40.696059651074165</v>
      </c>
      <c r="AF18" s="3870">
        <v>7.3047724650481554</v>
      </c>
      <c r="AG18" s="3869">
        <v>270475</v>
      </c>
      <c r="AH18" s="3868">
        <v>40.082019614642519</v>
      </c>
      <c r="AI18" s="509"/>
      <c r="AJ18" s="509"/>
      <c r="AK18" s="509"/>
    </row>
    <row r="19" spans="1:37" ht="15.6" thickTop="1">
      <c r="A19" s="3889" t="s">
        <v>87</v>
      </c>
      <c r="B19" s="3889"/>
      <c r="C19" s="3876"/>
      <c r="E19" s="3875"/>
      <c r="H19" s="3875"/>
      <c r="K19" s="3875"/>
      <c r="N19" s="3875"/>
      <c r="Q19" s="3875"/>
      <c r="T19" s="3875"/>
      <c r="W19" s="3875"/>
      <c r="Z19" s="3875"/>
      <c r="AC19" s="3875"/>
      <c r="AF19" s="3875"/>
      <c r="AH19" s="2016"/>
      <c r="AI19" s="509"/>
      <c r="AJ19" s="509"/>
      <c r="AK19" s="509"/>
    </row>
    <row r="20" spans="1:37">
      <c r="A20" s="1342" t="s">
        <v>73</v>
      </c>
      <c r="B20" s="1337" t="s">
        <v>148</v>
      </c>
      <c r="C20" s="1925">
        <v>48900</v>
      </c>
      <c r="D20" s="1924">
        <v>18.986041545331005</v>
      </c>
      <c r="E20" s="869">
        <v>28.621734245228929</v>
      </c>
      <c r="F20" s="3048">
        <v>3700</v>
      </c>
      <c r="G20" s="1924">
        <v>36.536349269063614</v>
      </c>
      <c r="H20" s="869">
        <v>2.165096463372576</v>
      </c>
      <c r="I20" s="3048">
        <v>45085</v>
      </c>
      <c r="J20" s="1924">
        <v>23.678224425700872</v>
      </c>
      <c r="K20" s="869">
        <v>26.389412758250035</v>
      </c>
      <c r="L20" s="3048">
        <v>30505</v>
      </c>
      <c r="M20" s="1924">
        <v>45.156891191709839</v>
      </c>
      <c r="N20" s="869">
        <v>17.854568246188396</v>
      </c>
      <c r="O20" s="3048">
        <v>380</v>
      </c>
      <c r="P20" s="1924">
        <v>14.397658610271904</v>
      </c>
      <c r="Q20" s="869">
        <v>0.22315664127041659</v>
      </c>
      <c r="R20" s="3048">
        <v>25075</v>
      </c>
      <c r="S20" s="1924">
        <v>35.818623319858872</v>
      </c>
      <c r="T20" s="869">
        <v>14.677859559931006</v>
      </c>
      <c r="U20" s="3048">
        <v>4460</v>
      </c>
      <c r="V20" s="1924">
        <v>51.688253012048193</v>
      </c>
      <c r="W20" s="869">
        <v>2.6115794912929982</v>
      </c>
      <c r="X20" s="3048">
        <v>1125</v>
      </c>
      <c r="Y20" s="1924">
        <v>11.178454518400953</v>
      </c>
      <c r="Z20" s="869">
        <v>0.65960713192821629</v>
      </c>
      <c r="AA20" s="3048">
        <v>1935</v>
      </c>
      <c r="AB20" s="1924">
        <v>20.91278504268886</v>
      </c>
      <c r="AC20" s="869">
        <v>1.1326465318209371</v>
      </c>
      <c r="AD20" s="3048">
        <v>9675</v>
      </c>
      <c r="AE20" s="1924">
        <v>19.932830748316135</v>
      </c>
      <c r="AF20" s="869">
        <v>5.6643389307164922</v>
      </c>
      <c r="AG20" s="3048">
        <v>170845</v>
      </c>
      <c r="AH20" s="2009">
        <v>25.317666515511217</v>
      </c>
      <c r="AI20" s="509"/>
      <c r="AJ20" s="509"/>
      <c r="AK20" s="509"/>
    </row>
    <row r="21" spans="1:37">
      <c r="A21" s="1342" t="s">
        <v>74</v>
      </c>
      <c r="B21" s="1337" t="s">
        <v>149</v>
      </c>
      <c r="C21" s="1925">
        <v>3080</v>
      </c>
      <c r="D21" s="1924">
        <v>1.1966957872257815</v>
      </c>
      <c r="E21" s="869">
        <v>45.004723751783281</v>
      </c>
      <c r="F21" s="3048">
        <v>110</v>
      </c>
      <c r="G21" s="1924">
        <v>1.0887988937178981</v>
      </c>
      <c r="H21" s="869">
        <v>1.6095800898607995</v>
      </c>
      <c r="I21" s="3048">
        <v>2135</v>
      </c>
      <c r="J21" s="1924">
        <v>1.1217503650095062</v>
      </c>
      <c r="K21" s="869">
        <v>31.188151341122055</v>
      </c>
      <c r="L21" s="3048">
        <v>265</v>
      </c>
      <c r="M21" s="1924">
        <v>0.39394522575869728</v>
      </c>
      <c r="N21" s="869">
        <v>3.8857421547025068</v>
      </c>
      <c r="O21" s="3048">
        <v>20</v>
      </c>
      <c r="P21" s="1924">
        <v>0.79380664652567967</v>
      </c>
      <c r="Q21" s="869">
        <v>0.30693435080172365</v>
      </c>
      <c r="R21" s="3048">
        <v>345</v>
      </c>
      <c r="S21" s="1924">
        <v>0.49479352654658687</v>
      </c>
      <c r="T21" s="869">
        <v>5.0581379218704603</v>
      </c>
      <c r="U21" s="3048">
        <v>25</v>
      </c>
      <c r="V21" s="1924">
        <v>0.31649675625579243</v>
      </c>
      <c r="W21" s="869">
        <v>0.3989270439535248</v>
      </c>
      <c r="X21" s="3048">
        <v>155</v>
      </c>
      <c r="Y21" s="1924">
        <v>1.5141355024303143</v>
      </c>
      <c r="Z21" s="869">
        <v>2.2288515369350663</v>
      </c>
      <c r="AA21" s="3048">
        <v>115</v>
      </c>
      <c r="AB21" s="1924">
        <v>1.2592672646709175</v>
      </c>
      <c r="AC21" s="869">
        <v>1.7014267628647401</v>
      </c>
      <c r="AD21" s="3048">
        <v>590</v>
      </c>
      <c r="AE21" s="1924">
        <v>1.2155966137304579</v>
      </c>
      <c r="AF21" s="869">
        <v>8.6175250461058628</v>
      </c>
      <c r="AG21" s="3048">
        <v>6850</v>
      </c>
      <c r="AH21" s="2009">
        <v>1.014871028835125</v>
      </c>
      <c r="AI21" s="509"/>
      <c r="AJ21" s="509"/>
      <c r="AK21" s="509"/>
    </row>
    <row r="22" spans="1:37">
      <c r="A22" s="1342" t="s">
        <v>75</v>
      </c>
      <c r="B22" s="1337" t="s">
        <v>150</v>
      </c>
      <c r="C22" s="1925">
        <v>7275</v>
      </c>
      <c r="D22" s="1924">
        <v>2.8247524752475246</v>
      </c>
      <c r="E22" s="869">
        <v>57.245835697216293</v>
      </c>
      <c r="F22" s="3048">
        <v>190</v>
      </c>
      <c r="G22" s="1924">
        <v>1.871197155274595</v>
      </c>
      <c r="H22" s="869">
        <v>1.4906429578057709</v>
      </c>
      <c r="I22" s="3048">
        <v>2470</v>
      </c>
      <c r="J22" s="1924">
        <v>1.2960410911420857</v>
      </c>
      <c r="K22" s="869">
        <v>19.41785923086789</v>
      </c>
      <c r="L22" s="3048">
        <v>520</v>
      </c>
      <c r="M22" s="1924">
        <v>0.76988897113249433</v>
      </c>
      <c r="N22" s="869">
        <v>4.0921863209273077</v>
      </c>
      <c r="O22" s="3048">
        <v>65</v>
      </c>
      <c r="P22" s="1924">
        <v>2.4274924471299095</v>
      </c>
      <c r="Q22" s="869">
        <v>0.50579882457640923</v>
      </c>
      <c r="R22" s="3048">
        <v>585</v>
      </c>
      <c r="S22" s="1924">
        <v>0.83846362610521508</v>
      </c>
      <c r="T22" s="869">
        <v>4.6189158373732448</v>
      </c>
      <c r="U22" s="3048">
        <v>85</v>
      </c>
      <c r="V22" s="1924">
        <v>0.97578776645041698</v>
      </c>
      <c r="W22" s="869">
        <v>0.66277901359786795</v>
      </c>
      <c r="X22" s="3048">
        <v>270</v>
      </c>
      <c r="Y22" s="1924">
        <v>2.6544985616506303</v>
      </c>
      <c r="Z22" s="869">
        <v>2.1056590767991148</v>
      </c>
      <c r="AA22" s="3048">
        <v>260</v>
      </c>
      <c r="AB22" s="1924">
        <v>2.8335674916243381</v>
      </c>
      <c r="AC22" s="869">
        <v>2.0630895117562029</v>
      </c>
      <c r="AD22" s="3048">
        <v>990</v>
      </c>
      <c r="AE22" s="1924">
        <v>2.0410719067334031</v>
      </c>
      <c r="AF22" s="869">
        <v>7.7972335290798904</v>
      </c>
      <c r="AG22" s="3048">
        <v>12710</v>
      </c>
      <c r="AH22" s="2009">
        <v>1.8833094744828853</v>
      </c>
      <c r="AI22" s="509"/>
      <c r="AJ22" s="509"/>
      <c r="AK22" s="509"/>
    </row>
    <row r="23" spans="1:37">
      <c r="A23" s="1342" t="s">
        <v>76</v>
      </c>
      <c r="B23" s="1337" t="s">
        <v>151</v>
      </c>
      <c r="C23" s="1925">
        <v>15670</v>
      </c>
      <c r="D23" s="1924">
        <v>6.0833236264802952</v>
      </c>
      <c r="E23" s="869">
        <v>59.561594488016866</v>
      </c>
      <c r="F23" s="3048">
        <v>520</v>
      </c>
      <c r="G23" s="1924">
        <v>5.1399644409324381</v>
      </c>
      <c r="H23" s="869">
        <v>1.97822684544725</v>
      </c>
      <c r="I23" s="3048">
        <v>3910</v>
      </c>
      <c r="J23" s="1924">
        <v>2.0529762717561422</v>
      </c>
      <c r="K23" s="869">
        <v>14.860328144560302</v>
      </c>
      <c r="L23" s="3048">
        <v>1000</v>
      </c>
      <c r="M23" s="1924">
        <v>1.4795262768319761</v>
      </c>
      <c r="N23" s="869">
        <v>3.7993725116299761</v>
      </c>
      <c r="O23" s="3048">
        <v>195</v>
      </c>
      <c r="P23" s="1924">
        <v>7.4195619335347436</v>
      </c>
      <c r="Q23" s="869">
        <v>0.74689591699179658</v>
      </c>
      <c r="R23" s="3048"/>
      <c r="S23" s="1924">
        <v>0.89345655558571035</v>
      </c>
      <c r="T23" s="869">
        <v>2.3778866802991234</v>
      </c>
      <c r="U23" s="3048">
        <v>75</v>
      </c>
      <c r="V23" s="1924">
        <v>0.84476367006487485</v>
      </c>
      <c r="W23" s="869">
        <v>0.27721102594310487</v>
      </c>
      <c r="X23" s="3048">
        <v>1080</v>
      </c>
      <c r="Y23" s="1924">
        <v>10.691994841781568</v>
      </c>
      <c r="Z23" s="869">
        <v>4.0975682449675661</v>
      </c>
      <c r="AA23" s="3048">
        <v>625</v>
      </c>
      <c r="AB23" s="1924">
        <v>6.7408408083864693</v>
      </c>
      <c r="AC23" s="869">
        <v>2.3711578882541522</v>
      </c>
      <c r="AD23" s="3048">
        <v>2610</v>
      </c>
      <c r="AE23" s="1924">
        <v>5.3801520113699572</v>
      </c>
      <c r="AF23" s="869">
        <v>9.9297582538898705</v>
      </c>
      <c r="AG23" s="3048">
        <v>26305</v>
      </c>
      <c r="AH23" s="2009">
        <v>3.8981612384077104</v>
      </c>
      <c r="AI23" s="509"/>
      <c r="AJ23" s="509"/>
      <c r="AK23" s="509"/>
    </row>
    <row r="24" spans="1:37">
      <c r="A24" s="1342" t="s">
        <v>77</v>
      </c>
      <c r="B24" s="1337" t="s">
        <v>152</v>
      </c>
      <c r="C24" s="1925">
        <v>32505</v>
      </c>
      <c r="D24" s="1924">
        <v>12.620427101533682</v>
      </c>
      <c r="E24" s="869">
        <v>47.014075767448624</v>
      </c>
      <c r="F24" s="3048">
        <v>630</v>
      </c>
      <c r="G24" s="1924">
        <v>6.2288621098380093</v>
      </c>
      <c r="H24" s="869">
        <v>0.91212245910448231</v>
      </c>
      <c r="I24" s="3048">
        <v>21490</v>
      </c>
      <c r="J24" s="1924">
        <v>11.285999390775501</v>
      </c>
      <c r="K24" s="869">
        <v>31.082285708500063</v>
      </c>
      <c r="L24" s="3048">
        <v>1095</v>
      </c>
      <c r="M24" s="1924">
        <v>1.6242783123612139</v>
      </c>
      <c r="N24" s="869">
        <v>1.5870042690877688</v>
      </c>
      <c r="O24" s="3048">
        <v>260</v>
      </c>
      <c r="P24" s="1924">
        <v>9.7839879154078542</v>
      </c>
      <c r="Q24" s="869">
        <v>0.37473666244555159</v>
      </c>
      <c r="R24" s="3048">
        <v>5300</v>
      </c>
      <c r="S24" s="1924">
        <v>7.5709265951520512</v>
      </c>
      <c r="T24" s="869">
        <v>7.6664658563379282</v>
      </c>
      <c r="U24" s="3048">
        <v>465</v>
      </c>
      <c r="V24" s="1924">
        <v>5.4048887859128829</v>
      </c>
      <c r="W24" s="869">
        <v>0.6748239534660031</v>
      </c>
      <c r="X24" s="3048">
        <v>1070</v>
      </c>
      <c r="Y24" s="1924">
        <v>10.589425652217042</v>
      </c>
      <c r="Z24" s="869">
        <v>1.5440747332633751</v>
      </c>
      <c r="AA24" s="3048">
        <v>925</v>
      </c>
      <c r="AB24" s="1924">
        <v>9.9918945206959897</v>
      </c>
      <c r="AC24" s="869">
        <v>1.3372810763626473</v>
      </c>
      <c r="AD24" s="3048">
        <v>5400</v>
      </c>
      <c r="AE24" s="1924">
        <v>11.117798512842695</v>
      </c>
      <c r="AF24" s="869">
        <v>7.8071295139835586</v>
      </c>
      <c r="AG24" s="3048">
        <v>69135</v>
      </c>
      <c r="AH24" s="2009">
        <v>10.245457185959733</v>
      </c>
      <c r="AI24" s="509"/>
      <c r="AJ24" s="509"/>
      <c r="AK24" s="509"/>
    </row>
    <row r="25" spans="1:37">
      <c r="A25" s="1342" t="s">
        <v>147</v>
      </c>
      <c r="B25" s="1337" t="s">
        <v>153</v>
      </c>
      <c r="C25" s="1925">
        <v>1330</v>
      </c>
      <c r="D25" s="1924">
        <v>0.51623374102116093</v>
      </c>
      <c r="E25" s="869">
        <v>45.569238467681402</v>
      </c>
      <c r="F25" s="3048">
        <v>45</v>
      </c>
      <c r="G25" s="1924">
        <v>0.42700513630975895</v>
      </c>
      <c r="H25" s="869">
        <v>1.4816617369339231</v>
      </c>
      <c r="I25" s="3048">
        <v>760</v>
      </c>
      <c r="J25" s="1924">
        <v>0.39894226022289214</v>
      </c>
      <c r="K25" s="869">
        <v>26.03481545205592</v>
      </c>
      <c r="L25" s="3048">
        <v>165</v>
      </c>
      <c r="M25" s="1924">
        <v>0.24242783123612138</v>
      </c>
      <c r="N25" s="869">
        <v>5.612697803384207</v>
      </c>
      <c r="O25" s="3048">
        <v>10</v>
      </c>
      <c r="P25" s="1924">
        <v>0.45468277945619334</v>
      </c>
      <c r="Q25" s="869">
        <v>0.41265804563230246</v>
      </c>
      <c r="R25" s="3048">
        <v>280</v>
      </c>
      <c r="S25" s="1924">
        <v>0.40259109543058752</v>
      </c>
      <c r="T25" s="869">
        <v>9.6601054951382448</v>
      </c>
      <c r="U25" s="3048">
        <v>15</v>
      </c>
      <c r="V25" s="1924">
        <v>0.15210843373493979</v>
      </c>
      <c r="W25" s="869">
        <v>0.45001662285316707</v>
      </c>
      <c r="X25" s="3048">
        <v>55</v>
      </c>
      <c r="Y25" s="1924">
        <v>0.56522170419601225</v>
      </c>
      <c r="Z25" s="869">
        <v>1.9529281927017104</v>
      </c>
      <c r="AA25" s="3048">
        <v>45</v>
      </c>
      <c r="AB25" s="1924">
        <v>0.4670917540257214</v>
      </c>
      <c r="AC25" s="869">
        <v>1.4813189976933647</v>
      </c>
      <c r="AD25" s="3048">
        <v>215</v>
      </c>
      <c r="AE25" s="1924">
        <v>0.44138911203114373</v>
      </c>
      <c r="AF25" s="869">
        <v>7.344559185925756</v>
      </c>
      <c r="AG25" s="3048">
        <v>2920</v>
      </c>
      <c r="AH25" s="2009">
        <v>0.43237423718364787</v>
      </c>
      <c r="AI25" s="509"/>
      <c r="AJ25" s="509"/>
      <c r="AK25" s="509"/>
    </row>
    <row r="26" spans="1:37">
      <c r="A26" s="1342" t="s">
        <v>78</v>
      </c>
      <c r="B26" s="1337" t="s">
        <v>154</v>
      </c>
      <c r="C26" s="1925">
        <v>5615</v>
      </c>
      <c r="D26" s="1924">
        <v>2.1793476994758301</v>
      </c>
      <c r="E26" s="869">
        <v>46.086410325886149</v>
      </c>
      <c r="F26" s="3048">
        <v>150</v>
      </c>
      <c r="G26" s="1924">
        <v>1.4807388384037929</v>
      </c>
      <c r="H26" s="869">
        <v>1.2308791289996797</v>
      </c>
      <c r="I26" s="3048">
        <v>3980</v>
      </c>
      <c r="J26" s="1924">
        <v>2.0897713307353762</v>
      </c>
      <c r="K26" s="869">
        <v>32.671133334975494</v>
      </c>
      <c r="L26" s="3048">
        <v>85</v>
      </c>
      <c r="M26" s="1924">
        <v>0.12855662472242782</v>
      </c>
      <c r="N26" s="869">
        <v>0.71302477194538183</v>
      </c>
      <c r="O26" s="3048">
        <v>170</v>
      </c>
      <c r="P26" s="1924">
        <v>6.342145015105741</v>
      </c>
      <c r="Q26" s="869">
        <v>1.378919624602803</v>
      </c>
      <c r="R26" s="3048">
        <v>355</v>
      </c>
      <c r="S26" s="1924">
        <v>0.50813466839977717</v>
      </c>
      <c r="T26" s="869">
        <v>2.9209054856270167</v>
      </c>
      <c r="U26" s="3048">
        <v>30</v>
      </c>
      <c r="V26" s="1924">
        <v>0.34858665430954588</v>
      </c>
      <c r="W26" s="869">
        <v>0.24706259083183488</v>
      </c>
      <c r="X26" s="3048">
        <v>370</v>
      </c>
      <c r="Y26" s="1924">
        <v>3.6877293919254042</v>
      </c>
      <c r="Z26" s="869">
        <v>3.0524422986920214</v>
      </c>
      <c r="AA26" s="3048">
        <v>280</v>
      </c>
      <c r="AB26" s="1924">
        <v>3.0074570409596886</v>
      </c>
      <c r="AC26" s="869">
        <v>2.2848978988595214</v>
      </c>
      <c r="AD26" s="3048">
        <v>1145</v>
      </c>
      <c r="AE26" s="1924">
        <v>2.3616964304105132</v>
      </c>
      <c r="AF26" s="869">
        <v>9.4143245395800985</v>
      </c>
      <c r="AG26" s="3048">
        <v>12180</v>
      </c>
      <c r="AH26" s="2009">
        <v>1.8048405310002045</v>
      </c>
      <c r="AI26" s="509"/>
      <c r="AJ26" s="509"/>
      <c r="AK26" s="509"/>
    </row>
    <row r="27" spans="1:37">
      <c r="A27" s="1342" t="s">
        <v>79</v>
      </c>
      <c r="B27" s="1337" t="s">
        <v>155</v>
      </c>
      <c r="C27" s="1925">
        <v>7275</v>
      </c>
      <c r="D27" s="1924">
        <v>2.8249466123082896</v>
      </c>
      <c r="E27" s="869">
        <v>55.225455332101149</v>
      </c>
      <c r="F27" s="3048">
        <v>205</v>
      </c>
      <c r="G27" s="1924">
        <v>2.0280521532990909</v>
      </c>
      <c r="H27" s="869">
        <v>1.5584711316221929</v>
      </c>
      <c r="I27" s="3048">
        <v>2515</v>
      </c>
      <c r="J27" s="1924">
        <v>1.3202840246630885</v>
      </c>
      <c r="K27" s="869">
        <v>19.081631491257699</v>
      </c>
      <c r="L27" s="3048">
        <v>195</v>
      </c>
      <c r="M27" s="1924">
        <v>0.29088082901554407</v>
      </c>
      <c r="N27" s="869">
        <v>1.4914474608048154</v>
      </c>
      <c r="O27" s="3048">
        <v>115</v>
      </c>
      <c r="P27" s="1924">
        <v>4.410498489425982</v>
      </c>
      <c r="Q27" s="869">
        <v>0.88648862001829298</v>
      </c>
      <c r="R27" s="3048">
        <v>785</v>
      </c>
      <c r="S27" s="1924">
        <v>1.1187704438000827</v>
      </c>
      <c r="T27" s="869">
        <v>5.9451438200456179</v>
      </c>
      <c r="U27" s="3048">
        <v>35</v>
      </c>
      <c r="V27" s="1924">
        <v>0.40187673772011118</v>
      </c>
      <c r="W27" s="869">
        <v>0.26331269996090917</v>
      </c>
      <c r="X27" s="3048">
        <v>460</v>
      </c>
      <c r="Y27" s="1924">
        <v>4.5794068048804686</v>
      </c>
      <c r="Z27" s="869">
        <v>3.5041311022471522</v>
      </c>
      <c r="AA27" s="3048">
        <v>295</v>
      </c>
      <c r="AB27" s="1924">
        <v>3.2069599048957094</v>
      </c>
      <c r="AC27" s="869">
        <v>2.2523900428480887</v>
      </c>
      <c r="AD27" s="3048">
        <v>1290</v>
      </c>
      <c r="AE27" s="1924">
        <v>2.6570681167480279</v>
      </c>
      <c r="AF27" s="869">
        <v>9.7915282990940788</v>
      </c>
      <c r="AG27" s="3048">
        <v>13175</v>
      </c>
      <c r="AH27" s="2009">
        <v>1.952343057667286</v>
      </c>
      <c r="AI27" s="509"/>
      <c r="AJ27" s="509"/>
      <c r="AK27" s="509"/>
    </row>
    <row r="28" spans="1:37">
      <c r="A28" s="746" t="s">
        <v>80</v>
      </c>
      <c r="B28" s="1337" t="s">
        <v>81</v>
      </c>
      <c r="C28" s="1925">
        <v>11050</v>
      </c>
      <c r="D28" s="1924">
        <v>4.2900562997476221</v>
      </c>
      <c r="E28" s="869">
        <v>36.984308587732734</v>
      </c>
      <c r="F28" s="3048">
        <v>630</v>
      </c>
      <c r="G28" s="1924">
        <v>6.2257013038324764</v>
      </c>
      <c r="H28" s="869">
        <v>2.1097615593537595</v>
      </c>
      <c r="I28" s="3048">
        <v>8555</v>
      </c>
      <c r="J28" s="1924">
        <v>4.4927523292333227</v>
      </c>
      <c r="K28" s="869">
        <v>28.634266713171641</v>
      </c>
      <c r="L28" s="3048">
        <v>1380</v>
      </c>
      <c r="M28" s="1924">
        <v>2.0410954848260547</v>
      </c>
      <c r="N28" s="869">
        <v>4.6151055031407591</v>
      </c>
      <c r="O28" s="3048">
        <v>160</v>
      </c>
      <c r="P28" s="1924">
        <v>5.9822507552870086</v>
      </c>
      <c r="Q28" s="869">
        <v>0.53024374274893937</v>
      </c>
      <c r="R28" s="3048">
        <v>4795</v>
      </c>
      <c r="S28" s="1924">
        <v>6.8509905869245395</v>
      </c>
      <c r="T28" s="869">
        <v>16.054626385860526</v>
      </c>
      <c r="U28" s="3048">
        <v>395</v>
      </c>
      <c r="V28" s="1924">
        <v>4.5648748841519922</v>
      </c>
      <c r="W28" s="869">
        <v>1.3189649920635826</v>
      </c>
      <c r="X28" s="3048">
        <v>330</v>
      </c>
      <c r="Y28" s="1924">
        <v>3.2911417518103359</v>
      </c>
      <c r="Z28" s="869">
        <v>1.1105628998752801</v>
      </c>
      <c r="AA28" s="3048">
        <v>280</v>
      </c>
      <c r="AB28" s="1924">
        <v>3.0104830865665191</v>
      </c>
      <c r="AC28" s="869">
        <v>0.93242028268508659</v>
      </c>
      <c r="AD28" s="3048">
        <v>2305</v>
      </c>
      <c r="AE28" s="1924">
        <v>4.7442377803868254</v>
      </c>
      <c r="AF28" s="869">
        <v>7.7097393333677005</v>
      </c>
      <c r="AG28" s="3048">
        <v>29875</v>
      </c>
      <c r="AH28" s="2009">
        <v>4.4272156869718824</v>
      </c>
      <c r="AI28" s="509"/>
      <c r="AJ28" s="509"/>
      <c r="AK28" s="509"/>
    </row>
    <row r="29" spans="1:37">
      <c r="A29" s="2761" t="s">
        <v>82</v>
      </c>
      <c r="B29" s="3888" t="s">
        <v>83</v>
      </c>
      <c r="C29" s="1919">
        <v>27105</v>
      </c>
      <c r="D29" s="1917">
        <v>10.523742962531548</v>
      </c>
      <c r="E29" s="1916">
        <v>44.919334991187306</v>
      </c>
      <c r="F29" s="3873">
        <v>710</v>
      </c>
      <c r="G29" s="1917">
        <v>7.0088897668905581</v>
      </c>
      <c r="H29" s="1916">
        <v>1.1759880210245275</v>
      </c>
      <c r="I29" s="3873">
        <v>18405</v>
      </c>
      <c r="J29" s="1917">
        <v>9.6669380166591399</v>
      </c>
      <c r="K29" s="1916">
        <v>30.505004636301038</v>
      </c>
      <c r="L29" s="3873">
        <v>2200</v>
      </c>
      <c r="M29" s="1917">
        <v>3.2582087342709105</v>
      </c>
      <c r="N29" s="1916">
        <v>3.6475880876480495</v>
      </c>
      <c r="O29" s="3873">
        <v>370</v>
      </c>
      <c r="P29" s="1917">
        <v>14.064954682779456</v>
      </c>
      <c r="Q29" s="1916">
        <v>0.61724538255076944</v>
      </c>
      <c r="R29" s="3873">
        <v>4475</v>
      </c>
      <c r="S29" s="1917">
        <v>6.3891642503106736</v>
      </c>
      <c r="T29" s="1916">
        <v>7.4130931792926802</v>
      </c>
      <c r="U29" s="3873">
        <v>450</v>
      </c>
      <c r="V29" s="1917">
        <v>5.2400370713623721</v>
      </c>
      <c r="W29" s="1916">
        <v>0.74963062892107191</v>
      </c>
      <c r="X29" s="3873">
        <v>1190</v>
      </c>
      <c r="Y29" s="1917">
        <v>11.808749132030554</v>
      </c>
      <c r="Z29" s="1916">
        <v>1.9729180356667864</v>
      </c>
      <c r="AA29" s="3873">
        <v>860</v>
      </c>
      <c r="AB29" s="1917">
        <v>9.3002269534205126</v>
      </c>
      <c r="AC29" s="1916">
        <v>1.4261908332994968</v>
      </c>
      <c r="AD29" s="3873">
        <v>4570</v>
      </c>
      <c r="AE29" s="1917">
        <v>9.4120991163566696</v>
      </c>
      <c r="AF29" s="1916">
        <v>7.5730062041082844</v>
      </c>
      <c r="AG29" s="3873">
        <v>60340</v>
      </c>
      <c r="AH29" s="2002">
        <v>8.9417414293377924</v>
      </c>
      <c r="AI29" s="509"/>
      <c r="AJ29" s="509"/>
      <c r="AK29" s="509"/>
    </row>
    <row r="30" spans="1:37" ht="16.2" thickBot="1">
      <c r="A30" s="929" t="s">
        <v>84</v>
      </c>
      <c r="B30" s="2750" t="s">
        <v>85</v>
      </c>
      <c r="C30" s="3872">
        <v>159800</v>
      </c>
      <c r="D30" s="3871">
        <v>62.045567850902728</v>
      </c>
      <c r="E30" s="3870">
        <v>39.521988758970345</v>
      </c>
      <c r="F30" s="3869">
        <v>6890</v>
      </c>
      <c r="G30" s="3871">
        <v>68.035559067562232</v>
      </c>
      <c r="H30" s="3870">
        <v>1.7035487523944994</v>
      </c>
      <c r="I30" s="3869">
        <v>109300</v>
      </c>
      <c r="J30" s="3871">
        <v>57.403679505897919</v>
      </c>
      <c r="K30" s="3870">
        <v>27.032538678462643</v>
      </c>
      <c r="L30" s="3869">
        <v>37415</v>
      </c>
      <c r="M30" s="3871">
        <v>55.385699481865288</v>
      </c>
      <c r="N30" s="3870">
        <v>9.2531471932434606</v>
      </c>
      <c r="O30" s="3869">
        <v>1750</v>
      </c>
      <c r="P30" s="3871">
        <v>66.077039274924473</v>
      </c>
      <c r="Q30" s="3870">
        <v>0.4327479591864748</v>
      </c>
      <c r="R30" s="3869">
        <v>42625</v>
      </c>
      <c r="S30" s="3871">
        <v>60.885914668114104</v>
      </c>
      <c r="T30" s="3870">
        <v>10.542343954494537</v>
      </c>
      <c r="U30" s="3869">
        <v>6035</v>
      </c>
      <c r="V30" s="3871">
        <v>69.937673772011124</v>
      </c>
      <c r="W30" s="3870">
        <v>1.4931006587156415</v>
      </c>
      <c r="X30" s="3869">
        <v>6105</v>
      </c>
      <c r="Y30" s="3871">
        <v>60.560757861323275</v>
      </c>
      <c r="Z30" s="3870">
        <v>1.5099459045265087</v>
      </c>
      <c r="AA30" s="3869">
        <v>5620</v>
      </c>
      <c r="AB30" s="3871">
        <v>60.730573867934723</v>
      </c>
      <c r="AC30" s="3870">
        <v>1.3898131597355441</v>
      </c>
      <c r="AD30" s="3869">
        <v>28790</v>
      </c>
      <c r="AE30" s="3871">
        <v>59.303940348925835</v>
      </c>
      <c r="AF30" s="3870">
        <v>7.1208249802703367</v>
      </c>
      <c r="AG30" s="3869">
        <v>404330</v>
      </c>
      <c r="AH30" s="3868">
        <v>59.917980385357481</v>
      </c>
      <c r="AI30" s="509"/>
      <c r="AJ30" s="509"/>
      <c r="AK30" s="509"/>
    </row>
    <row r="31" spans="1:37" ht="15.6" thickTop="1">
      <c r="A31" s="2471"/>
      <c r="B31" s="3887"/>
      <c r="C31" s="1934"/>
      <c r="D31" s="1988"/>
      <c r="E31" s="3867"/>
      <c r="F31" s="1933"/>
      <c r="G31" s="1988"/>
      <c r="H31" s="3867"/>
      <c r="I31" s="3866"/>
      <c r="K31" s="3865"/>
      <c r="L31" s="3866"/>
      <c r="N31" s="3865"/>
      <c r="O31" s="3866"/>
      <c r="Q31" s="3865"/>
      <c r="R31" s="3866"/>
      <c r="T31" s="3865"/>
      <c r="U31" s="3866"/>
      <c r="W31" s="3865"/>
      <c r="X31" s="3866"/>
      <c r="Z31" s="3865"/>
      <c r="AA31" s="3866"/>
      <c r="AC31" s="3865"/>
      <c r="AD31" s="3866"/>
      <c r="AF31" s="3865"/>
      <c r="AG31" s="1933"/>
      <c r="AH31" s="3864"/>
      <c r="AI31" s="509"/>
      <c r="AJ31" s="509"/>
      <c r="AK31" s="509"/>
    </row>
    <row r="32" spans="1:37" ht="16.2" thickBot="1">
      <c r="A32" s="526" t="s">
        <v>239</v>
      </c>
      <c r="B32" s="313" t="s">
        <v>86</v>
      </c>
      <c r="C32" s="3863">
        <v>257550</v>
      </c>
      <c r="D32" s="3861">
        <v>100</v>
      </c>
      <c r="E32" s="3860">
        <v>38.166751135888752</v>
      </c>
      <c r="F32" s="3862">
        <v>10125</v>
      </c>
      <c r="G32" s="3861">
        <v>100.00000000000001</v>
      </c>
      <c r="H32" s="3860">
        <v>1.500291937486848</v>
      </c>
      <c r="I32" s="3862">
        <v>190405</v>
      </c>
      <c r="J32" s="3861">
        <v>100</v>
      </c>
      <c r="K32" s="3860">
        <v>28.216573157755903</v>
      </c>
      <c r="L32" s="3862">
        <v>67550</v>
      </c>
      <c r="M32" s="3861">
        <v>100</v>
      </c>
      <c r="N32" s="3860">
        <v>10.010343774914714</v>
      </c>
      <c r="O32" s="3862">
        <v>2650</v>
      </c>
      <c r="P32" s="3861">
        <v>100</v>
      </c>
      <c r="Q32" s="3860">
        <v>0.3924114036413644</v>
      </c>
      <c r="R32" s="3862">
        <v>70010</v>
      </c>
      <c r="S32" s="3861">
        <v>100</v>
      </c>
      <c r="T32" s="3860">
        <v>10.374746962812797</v>
      </c>
      <c r="U32" s="3862">
        <v>8630</v>
      </c>
      <c r="V32" s="3861">
        <v>100</v>
      </c>
      <c r="W32" s="3860">
        <v>1.2791900438943571</v>
      </c>
      <c r="X32" s="3862">
        <v>10080</v>
      </c>
      <c r="Y32" s="3861">
        <v>99.999999999999986</v>
      </c>
      <c r="Z32" s="3860">
        <v>1.4939196979262066</v>
      </c>
      <c r="AA32" s="3862">
        <v>9255</v>
      </c>
      <c r="AB32" s="3861">
        <v>100.00000000000003</v>
      </c>
      <c r="AC32" s="3860">
        <v>1.3712170384794355</v>
      </c>
      <c r="AD32" s="3862">
        <v>48550</v>
      </c>
      <c r="AE32" s="3861">
        <v>100</v>
      </c>
      <c r="AF32" s="3860">
        <v>7.1945548471996235</v>
      </c>
      <c r="AG32" s="3859">
        <v>674800</v>
      </c>
      <c r="AH32" s="3858">
        <v>100.00000000000003</v>
      </c>
      <c r="AI32" s="509"/>
      <c r="AJ32" s="509"/>
      <c r="AK32" s="509"/>
    </row>
    <row r="33" spans="2:36" ht="15.6" thickTop="1"/>
    <row r="34" spans="2:36" ht="17.399999999999999">
      <c r="B34" s="1905"/>
      <c r="C34" s="509"/>
      <c r="D34" s="509"/>
      <c r="E34" s="509"/>
      <c r="F34" s="509"/>
      <c r="G34" s="509"/>
      <c r="H34" s="509"/>
      <c r="I34" s="509"/>
      <c r="J34" s="509"/>
      <c r="K34" s="509"/>
      <c r="L34" s="509"/>
      <c r="M34" s="509"/>
      <c r="N34" s="509"/>
      <c r="O34" s="509"/>
      <c r="P34" s="509"/>
      <c r="Q34" s="509"/>
      <c r="R34" s="509"/>
      <c r="S34" s="509"/>
      <c r="T34" s="509"/>
      <c r="U34" s="509"/>
      <c r="V34" s="509"/>
      <c r="W34" s="509"/>
      <c r="X34" s="509"/>
      <c r="Y34" s="509"/>
      <c r="Z34" s="509"/>
      <c r="AA34" s="509"/>
      <c r="AB34" s="509"/>
      <c r="AC34" s="509"/>
      <c r="AD34" s="509"/>
      <c r="AE34" s="509"/>
      <c r="AF34" s="509"/>
      <c r="AG34" s="509"/>
      <c r="AH34" s="509"/>
      <c r="AI34" s="509"/>
      <c r="AJ34" s="509"/>
    </row>
  </sheetData>
  <mergeCells count="14">
    <mergeCell ref="R3:T3"/>
    <mergeCell ref="U3:W3"/>
    <mergeCell ref="A5:B5"/>
    <mergeCell ref="X3:Z3"/>
    <mergeCell ref="A1:AH1"/>
    <mergeCell ref="A31:B31"/>
    <mergeCell ref="AG3:AH3"/>
    <mergeCell ref="C3:E3"/>
    <mergeCell ref="F3:H3"/>
    <mergeCell ref="I3:K3"/>
    <mergeCell ref="L3:N3"/>
    <mergeCell ref="AA3:AC3"/>
    <mergeCell ref="AD3:AF3"/>
    <mergeCell ref="O3:Q3"/>
  </mergeCells>
  <pageMargins left="0.75" right="0.75" top="1" bottom="1" header="0.5" footer="0.5"/>
  <pageSetup paperSize="9" scale="23" orientation="landscape" r:id="rId1"/>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A7B6A-474B-42BD-AB8D-A37B0A2CC27C}">
  <sheetPr>
    <tabColor theme="2"/>
  </sheetPr>
  <dimension ref="A1:AK34"/>
  <sheetViews>
    <sheetView showGridLines="0" topLeftCell="A8" zoomScale="60" zoomScaleNormal="60" zoomScaleSheetLayoutView="70" workbookViewId="0">
      <selection activeCell="W32" sqref="W32"/>
    </sheetView>
  </sheetViews>
  <sheetFormatPr defaultColWidth="9.109375" defaultRowHeight="15"/>
  <cols>
    <col min="1" max="1" width="9.109375" style="11"/>
    <col min="2" max="2" width="44.44140625" style="11" bestFit="1" customWidth="1"/>
    <col min="3" max="3" width="12.44140625" style="11" customWidth="1"/>
    <col min="4" max="5" width="9.44140625" style="11" customWidth="1"/>
    <col min="6" max="6" width="12.44140625" style="11" customWidth="1"/>
    <col min="7" max="8" width="9.44140625" style="11" customWidth="1"/>
    <col min="9" max="9" width="12.44140625" style="11" customWidth="1"/>
    <col min="10" max="11" width="9.44140625" style="11" customWidth="1"/>
    <col min="12" max="12" width="12.44140625" style="11" customWidth="1"/>
    <col min="13" max="14" width="9.44140625" style="11" customWidth="1"/>
    <col min="15" max="15" width="12.44140625" style="11" customWidth="1"/>
    <col min="16" max="17" width="9.44140625" style="11" customWidth="1"/>
    <col min="18" max="18" width="12.44140625" style="11" customWidth="1"/>
    <col min="19" max="20" width="9.44140625" style="11" customWidth="1"/>
    <col min="21" max="21" width="12.44140625" style="11" customWidth="1"/>
    <col min="22" max="22" width="9.44140625" style="11" customWidth="1"/>
    <col min="23" max="32" width="9.109375" style="11"/>
    <col min="33" max="33" width="12.109375" style="11" bestFit="1" customWidth="1"/>
    <col min="34" max="34" width="9.109375" style="11"/>
    <col min="35" max="35" width="11.109375" style="11" bestFit="1" customWidth="1"/>
    <col min="36" max="16384" width="9.109375" style="11"/>
  </cols>
  <sheetData>
    <row r="1" spans="1:37" ht="19.8" thickBot="1">
      <c r="A1" s="496" t="s">
        <v>565</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37" ht="16.2" thickTop="1" thickBot="1">
      <c r="A2" s="1819"/>
      <c r="B2" s="1819"/>
      <c r="C2" s="1819"/>
      <c r="D2" s="1819"/>
      <c r="E2" s="1819"/>
      <c r="F2" s="1819"/>
      <c r="G2" s="1819"/>
      <c r="H2" s="1819"/>
      <c r="I2" s="1819"/>
      <c r="J2" s="1819"/>
      <c r="K2" s="1819"/>
      <c r="L2" s="1819"/>
      <c r="M2" s="1819"/>
      <c r="N2" s="1819"/>
      <c r="O2" s="1819"/>
      <c r="P2" s="1819"/>
      <c r="Q2" s="1819"/>
      <c r="R2" s="1819"/>
      <c r="S2" s="1819"/>
      <c r="T2" s="1819"/>
      <c r="U2" s="1819"/>
      <c r="V2" s="1819"/>
    </row>
    <row r="3" spans="1:37" ht="16.95" customHeight="1" thickBot="1">
      <c r="A3" s="1822"/>
      <c r="B3" s="1822"/>
      <c r="C3" s="1967" t="s">
        <v>530</v>
      </c>
      <c r="D3" s="1969"/>
      <c r="E3" s="1968"/>
      <c r="F3" s="2051" t="s">
        <v>528</v>
      </c>
      <c r="G3" s="1969"/>
      <c r="H3" s="1968"/>
      <c r="I3" s="3886" t="s">
        <v>526</v>
      </c>
      <c r="J3" s="644"/>
      <c r="K3" s="643"/>
      <c r="L3" s="3886" t="s">
        <v>524</v>
      </c>
      <c r="M3" s="644"/>
      <c r="N3" s="643"/>
      <c r="O3" s="3886" t="s">
        <v>522</v>
      </c>
      <c r="P3" s="644"/>
      <c r="Q3" s="643"/>
      <c r="R3" s="3885" t="s">
        <v>520</v>
      </c>
      <c r="S3" s="3884"/>
      <c r="T3" s="3883"/>
      <c r="U3" s="3885" t="s">
        <v>518</v>
      </c>
      <c r="V3" s="3884"/>
      <c r="W3" s="3883"/>
      <c r="X3" s="3885" t="s">
        <v>516</v>
      </c>
      <c r="Y3" s="3884"/>
      <c r="Z3" s="3883"/>
      <c r="AA3" s="3885" t="s">
        <v>515</v>
      </c>
      <c r="AB3" s="3884"/>
      <c r="AC3" s="3883"/>
      <c r="AD3" s="3885" t="s">
        <v>513</v>
      </c>
      <c r="AE3" s="3884"/>
      <c r="AF3" s="3883"/>
      <c r="AG3" s="642" t="s">
        <v>15</v>
      </c>
      <c r="AH3" s="2212"/>
    </row>
    <row r="4" spans="1:37" ht="16.8" thickTop="1" thickBot="1">
      <c r="A4" s="1822"/>
      <c r="B4" s="1822"/>
      <c r="C4" s="823" t="s">
        <v>8</v>
      </c>
      <c r="D4" s="821" t="s">
        <v>9</v>
      </c>
      <c r="E4" s="9" t="s">
        <v>10</v>
      </c>
      <c r="F4" s="82" t="s">
        <v>8</v>
      </c>
      <c r="G4" s="821" t="s">
        <v>9</v>
      </c>
      <c r="H4" s="9" t="s">
        <v>10</v>
      </c>
      <c r="I4" s="82" t="s">
        <v>8</v>
      </c>
      <c r="J4" s="821" t="s">
        <v>9</v>
      </c>
      <c r="K4" s="9" t="s">
        <v>10</v>
      </c>
      <c r="L4" s="82" t="s">
        <v>8</v>
      </c>
      <c r="M4" s="821" t="s">
        <v>9</v>
      </c>
      <c r="N4" s="9" t="s">
        <v>10</v>
      </c>
      <c r="O4" s="82" t="s">
        <v>8</v>
      </c>
      <c r="P4" s="821" t="s">
        <v>9</v>
      </c>
      <c r="Q4" s="9" t="s">
        <v>10</v>
      </c>
      <c r="R4" s="82" t="s">
        <v>8</v>
      </c>
      <c r="S4" s="821" t="s">
        <v>9</v>
      </c>
      <c r="T4" s="9" t="s">
        <v>10</v>
      </c>
      <c r="U4" s="82" t="s">
        <v>8</v>
      </c>
      <c r="V4" s="821" t="s">
        <v>9</v>
      </c>
      <c r="W4" s="9" t="s">
        <v>10</v>
      </c>
      <c r="X4" s="82" t="s">
        <v>8</v>
      </c>
      <c r="Y4" s="821" t="s">
        <v>9</v>
      </c>
      <c r="Z4" s="9" t="s">
        <v>10</v>
      </c>
      <c r="AA4" s="82" t="s">
        <v>8</v>
      </c>
      <c r="AB4" s="821" t="s">
        <v>9</v>
      </c>
      <c r="AC4" s="9" t="s">
        <v>10</v>
      </c>
      <c r="AD4" s="82" t="s">
        <v>8</v>
      </c>
      <c r="AE4" s="821" t="s">
        <v>9</v>
      </c>
      <c r="AF4" s="9" t="s">
        <v>10</v>
      </c>
      <c r="AG4" s="82" t="s">
        <v>8</v>
      </c>
      <c r="AH4" s="822" t="s">
        <v>9</v>
      </c>
    </row>
    <row r="5" spans="1:37">
      <c r="A5" s="3891" t="s">
        <v>71</v>
      </c>
      <c r="B5" s="3890"/>
      <c r="C5" s="2032"/>
      <c r="D5" s="516"/>
      <c r="E5" s="2050"/>
      <c r="F5" s="2045"/>
      <c r="G5" s="516"/>
      <c r="H5" s="2050"/>
      <c r="I5" s="3882"/>
      <c r="J5" s="3881"/>
      <c r="K5" s="3880"/>
      <c r="L5" s="3882"/>
      <c r="M5" s="3881"/>
      <c r="N5" s="3880"/>
      <c r="O5" s="3879"/>
      <c r="P5" s="2222"/>
      <c r="Q5" s="3878"/>
      <c r="R5" s="3879"/>
      <c r="S5" s="2222"/>
      <c r="T5" s="3878"/>
      <c r="U5" s="3882"/>
      <c r="V5" s="3881"/>
      <c r="W5" s="3880"/>
      <c r="X5" s="3879"/>
      <c r="Y5" s="2222"/>
      <c r="Z5" s="3878"/>
      <c r="AA5" s="3879"/>
      <c r="AB5" s="2222"/>
      <c r="AC5" s="3878"/>
      <c r="AD5" s="3879"/>
      <c r="AE5" s="2222"/>
      <c r="AF5" s="3878"/>
      <c r="AG5" s="2045"/>
      <c r="AH5" s="2025"/>
    </row>
    <row r="6" spans="1:37">
      <c r="A6" s="1342" t="s">
        <v>54</v>
      </c>
      <c r="B6" s="2246" t="s">
        <v>191</v>
      </c>
      <c r="C6" s="1925">
        <v>920</v>
      </c>
      <c r="D6" s="1924">
        <v>0.49955918367346941</v>
      </c>
      <c r="E6" s="869">
        <v>33.151912860388101</v>
      </c>
      <c r="F6" s="3048">
        <v>30</v>
      </c>
      <c r="G6" s="1924">
        <v>0.36624525916561312</v>
      </c>
      <c r="H6" s="869">
        <v>1.0462676379343347</v>
      </c>
      <c r="I6" s="3048">
        <v>795</v>
      </c>
      <c r="J6" s="1924">
        <v>0.62624588650299484</v>
      </c>
      <c r="K6" s="869">
        <v>28.659860088338647</v>
      </c>
      <c r="L6" s="3048">
        <v>515</v>
      </c>
      <c r="M6" s="1924">
        <v>1.0867961901550911</v>
      </c>
      <c r="N6" s="869">
        <v>18.62659766187895</v>
      </c>
      <c r="O6" s="3048">
        <v>5</v>
      </c>
      <c r="P6" s="1924">
        <v>0.29034059184812955</v>
      </c>
      <c r="Q6" s="869">
        <v>0.18780088772035003</v>
      </c>
      <c r="R6" s="3048">
        <v>205</v>
      </c>
      <c r="S6" s="1924">
        <v>0.39924970046942826</v>
      </c>
      <c r="T6" s="869">
        <v>7.3412089320991454</v>
      </c>
      <c r="U6" s="3048">
        <v>15</v>
      </c>
      <c r="V6" s="1924">
        <v>0.24482643524699599</v>
      </c>
      <c r="W6" s="869">
        <v>0.52981519670337218</v>
      </c>
      <c r="X6" s="3048">
        <v>25</v>
      </c>
      <c r="Y6" s="1924">
        <v>0.37323193916349812</v>
      </c>
      <c r="Z6" s="869">
        <v>0.88627572781872876</v>
      </c>
      <c r="AA6" s="3048">
        <v>35</v>
      </c>
      <c r="AB6" s="1924">
        <v>0.5617669459253618</v>
      </c>
      <c r="AC6" s="869">
        <v>1.3319416806012518</v>
      </c>
      <c r="AD6" s="3048">
        <v>230</v>
      </c>
      <c r="AE6" s="1924">
        <v>0.70026093630084429</v>
      </c>
      <c r="AF6" s="869">
        <v>8.2383193265171251</v>
      </c>
      <c r="AG6" s="3048">
        <v>2770</v>
      </c>
      <c r="AH6" s="2009">
        <v>0.58881984671787413</v>
      </c>
      <c r="AI6" s="509"/>
      <c r="AJ6" s="509"/>
      <c r="AK6" s="509"/>
    </row>
    <row r="7" spans="1:37">
      <c r="A7" s="1342" t="s">
        <v>55</v>
      </c>
      <c r="B7" s="2246" t="s">
        <v>192</v>
      </c>
      <c r="C7" s="1925">
        <v>5045</v>
      </c>
      <c r="D7" s="1924">
        <v>2.7442612244897959</v>
      </c>
      <c r="E7" s="869">
        <v>41.917196043844228</v>
      </c>
      <c r="F7" s="3048">
        <v>210</v>
      </c>
      <c r="G7" s="1924">
        <v>2.6590391908975981</v>
      </c>
      <c r="H7" s="869">
        <v>1.7483993994942586</v>
      </c>
      <c r="I7" s="3048">
        <v>2615</v>
      </c>
      <c r="J7" s="1924">
        <v>2.0634958213972867</v>
      </c>
      <c r="K7" s="869">
        <v>21.735913801158119</v>
      </c>
      <c r="L7" s="3048">
        <v>1515</v>
      </c>
      <c r="M7" s="1924">
        <v>3.1892068442346591</v>
      </c>
      <c r="N7" s="869">
        <v>12.580944416643252</v>
      </c>
      <c r="O7" s="3048">
        <v>35</v>
      </c>
      <c r="P7" s="1924">
        <v>1.9821328866554997</v>
      </c>
      <c r="Q7" s="869">
        <v>0.29509902858387377</v>
      </c>
      <c r="R7" s="3048">
        <v>1295</v>
      </c>
      <c r="S7" s="1924">
        <v>2.5387229194901106</v>
      </c>
      <c r="T7" s="869">
        <v>10.744430941008456</v>
      </c>
      <c r="U7" s="3048">
        <v>60</v>
      </c>
      <c r="V7" s="1924">
        <v>0.97212950600801074</v>
      </c>
      <c r="W7" s="869">
        <v>0.48421178633832807</v>
      </c>
      <c r="X7" s="3048">
        <v>110</v>
      </c>
      <c r="Y7" s="1924">
        <v>1.6775665399239543</v>
      </c>
      <c r="Z7" s="869">
        <v>0.91688515078313448</v>
      </c>
      <c r="AA7" s="3048">
        <v>155</v>
      </c>
      <c r="AB7" s="1924">
        <v>2.3786747905559786</v>
      </c>
      <c r="AC7" s="869">
        <v>1.2981032198213445</v>
      </c>
      <c r="AD7" s="3048">
        <v>995</v>
      </c>
      <c r="AE7" s="1924">
        <v>3.0573445894090558</v>
      </c>
      <c r="AF7" s="869">
        <v>8.2788162123249975</v>
      </c>
      <c r="AG7" s="3048">
        <v>12030</v>
      </c>
      <c r="AH7" s="2009">
        <v>2.5582165854322438</v>
      </c>
      <c r="AI7" s="509"/>
      <c r="AJ7" s="509"/>
      <c r="AK7" s="509"/>
    </row>
    <row r="8" spans="1:37">
      <c r="A8" s="1342" t="s">
        <v>56</v>
      </c>
      <c r="B8" s="2246" t="s">
        <v>193</v>
      </c>
      <c r="C8" s="1925">
        <v>3515</v>
      </c>
      <c r="D8" s="1924">
        <v>1.9124299319727891</v>
      </c>
      <c r="E8" s="869">
        <v>47.137736856366388</v>
      </c>
      <c r="F8" s="3048">
        <v>80</v>
      </c>
      <c r="G8" s="1924">
        <v>1.0216182048040456</v>
      </c>
      <c r="H8" s="869">
        <v>1.0839792137830755</v>
      </c>
      <c r="I8" s="3048">
        <v>1815</v>
      </c>
      <c r="J8" s="1924">
        <v>1.4341090777085947</v>
      </c>
      <c r="K8" s="869">
        <v>24.376587873275977</v>
      </c>
      <c r="L8" s="3048">
        <v>685</v>
      </c>
      <c r="M8" s="1924">
        <v>1.4464135198921104</v>
      </c>
      <c r="N8" s="869">
        <v>9.2074517031659546</v>
      </c>
      <c r="O8" s="3048">
        <v>35</v>
      </c>
      <c r="P8" s="1924">
        <v>2.0446677833612505</v>
      </c>
      <c r="Q8" s="869">
        <v>0.49121790383289465</v>
      </c>
      <c r="R8" s="3048">
        <v>600</v>
      </c>
      <c r="S8" s="1924">
        <v>1.1813682163691002</v>
      </c>
      <c r="T8" s="869">
        <v>8.0680729824787321</v>
      </c>
      <c r="U8" s="3048">
        <v>45</v>
      </c>
      <c r="V8" s="1924">
        <v>0.71061415220293722</v>
      </c>
      <c r="W8" s="869">
        <v>0.57116489200449638</v>
      </c>
      <c r="X8" s="3048">
        <v>90</v>
      </c>
      <c r="Y8" s="1924">
        <v>1.4015209125475285</v>
      </c>
      <c r="Z8" s="869">
        <v>1.2360931140961566</v>
      </c>
      <c r="AA8" s="3048">
        <v>120</v>
      </c>
      <c r="AB8" s="1924">
        <v>1.7928408225437928</v>
      </c>
      <c r="AC8" s="869">
        <v>1.578818877147234</v>
      </c>
      <c r="AD8" s="3048">
        <v>465</v>
      </c>
      <c r="AE8" s="1924">
        <v>1.4300844205679204</v>
      </c>
      <c r="AF8" s="869">
        <v>6.2488765838490989</v>
      </c>
      <c r="AG8" s="3048">
        <v>7455</v>
      </c>
      <c r="AH8" s="2009">
        <v>1.5853344221297878</v>
      </c>
      <c r="AI8" s="509"/>
      <c r="AJ8" s="509"/>
      <c r="AK8" s="509"/>
    </row>
    <row r="9" spans="1:37">
      <c r="A9" s="1342" t="s">
        <v>57</v>
      </c>
      <c r="B9" s="2246" t="s">
        <v>58</v>
      </c>
      <c r="C9" s="1925">
        <v>9045</v>
      </c>
      <c r="D9" s="1924">
        <v>4.9220789115646255</v>
      </c>
      <c r="E9" s="869">
        <v>29.455250219099057</v>
      </c>
      <c r="F9" s="3048">
        <v>525</v>
      </c>
      <c r="G9" s="1924">
        <v>6.6255372945638431</v>
      </c>
      <c r="H9" s="869">
        <v>1.7068068726919696</v>
      </c>
      <c r="I9" s="3048">
        <v>7090</v>
      </c>
      <c r="J9" s="1924">
        <v>5.595137195482847</v>
      </c>
      <c r="K9" s="869">
        <v>23.090451189355321</v>
      </c>
      <c r="L9" s="3048">
        <v>6530</v>
      </c>
      <c r="M9" s="1924">
        <v>13.759377107215103</v>
      </c>
      <c r="N9" s="869">
        <v>21.265553915953898</v>
      </c>
      <c r="O9" s="3048">
        <v>50</v>
      </c>
      <c r="P9" s="1924">
        <v>2.8860971524288104</v>
      </c>
      <c r="Q9" s="869">
        <v>0.16834232798322377</v>
      </c>
      <c r="R9" s="3048">
        <v>4440</v>
      </c>
      <c r="S9" s="1924">
        <v>8.7247068528666549</v>
      </c>
      <c r="T9" s="869">
        <v>14.466595169757396</v>
      </c>
      <c r="U9" s="3048">
        <v>565</v>
      </c>
      <c r="V9" s="1924">
        <v>9.4374165554072107</v>
      </c>
      <c r="W9" s="869">
        <v>1.8416696276113989</v>
      </c>
      <c r="X9" s="3048">
        <v>215</v>
      </c>
      <c r="Y9" s="1924">
        <v>3.304942965779468</v>
      </c>
      <c r="Z9" s="869">
        <v>0.70769564462670775</v>
      </c>
      <c r="AA9" s="3048">
        <v>340</v>
      </c>
      <c r="AB9" s="1924">
        <v>5.182482863670983</v>
      </c>
      <c r="AC9" s="869">
        <v>1.1080501112349046</v>
      </c>
      <c r="AD9" s="3048">
        <v>1900</v>
      </c>
      <c r="AE9" s="1924">
        <v>5.834320798158096</v>
      </c>
      <c r="AF9" s="869">
        <v>6.1895849216861336</v>
      </c>
      <c r="AG9" s="3048">
        <v>30705</v>
      </c>
      <c r="AH9" s="2009">
        <v>6.5296505643878495</v>
      </c>
      <c r="AI9" s="509"/>
      <c r="AJ9" s="509"/>
      <c r="AK9" s="509"/>
    </row>
    <row r="10" spans="1:37">
      <c r="A10" s="1342" t="s">
        <v>59</v>
      </c>
      <c r="B10" s="2246" t="s">
        <v>194</v>
      </c>
      <c r="C10" s="1925">
        <v>9040</v>
      </c>
      <c r="D10" s="1924">
        <v>4.9204081632653063</v>
      </c>
      <c r="E10" s="869">
        <v>34.710358304188084</v>
      </c>
      <c r="F10" s="3048">
        <v>430</v>
      </c>
      <c r="G10" s="1924">
        <v>5.4337547408343863</v>
      </c>
      <c r="H10" s="869">
        <v>1.6500881075872342</v>
      </c>
      <c r="I10" s="3048">
        <v>5340</v>
      </c>
      <c r="J10" s="1924">
        <v>4.2144937143398282</v>
      </c>
      <c r="K10" s="869">
        <v>20.502693136054237</v>
      </c>
      <c r="L10" s="3048">
        <v>5130</v>
      </c>
      <c r="M10" s="1924">
        <v>10.807990559676332</v>
      </c>
      <c r="N10" s="869">
        <v>19.690951600333236</v>
      </c>
      <c r="O10" s="3048">
        <v>40</v>
      </c>
      <c r="P10" s="1924">
        <v>2.1970965940815188</v>
      </c>
      <c r="Q10" s="869">
        <v>0.15106900033400261</v>
      </c>
      <c r="R10" s="3048">
        <v>3925</v>
      </c>
      <c r="S10" s="1924">
        <v>7.7060475713472005</v>
      </c>
      <c r="T10" s="869">
        <v>15.062289568752712</v>
      </c>
      <c r="U10" s="3048">
        <v>150</v>
      </c>
      <c r="V10" s="1924">
        <v>2.5357142857142856</v>
      </c>
      <c r="W10" s="869">
        <v>0.58331445770643853</v>
      </c>
      <c r="X10" s="3048">
        <v>115</v>
      </c>
      <c r="Y10" s="1924">
        <v>1.7371863117870721</v>
      </c>
      <c r="Z10" s="869">
        <v>0.43850320757686861</v>
      </c>
      <c r="AA10" s="3048">
        <v>335</v>
      </c>
      <c r="AB10" s="1924">
        <v>5.0923076923076929</v>
      </c>
      <c r="AC10" s="869">
        <v>1.2834530495974692</v>
      </c>
      <c r="AD10" s="3048">
        <v>1545</v>
      </c>
      <c r="AE10" s="1924">
        <v>4.7395855717574831</v>
      </c>
      <c r="AF10" s="869">
        <v>5.9272795678697161</v>
      </c>
      <c r="AG10" s="3048">
        <v>26050</v>
      </c>
      <c r="AH10" s="2009">
        <v>5.5391881661435338</v>
      </c>
      <c r="AI10" s="509"/>
      <c r="AJ10" s="509"/>
      <c r="AK10" s="509"/>
    </row>
    <row r="11" spans="1:37">
      <c r="A11" s="1342" t="s">
        <v>146</v>
      </c>
      <c r="B11" s="1847" t="s">
        <v>195</v>
      </c>
      <c r="C11" s="1925">
        <v>2325</v>
      </c>
      <c r="D11" s="1924">
        <v>1.2666231292517007</v>
      </c>
      <c r="E11" s="869">
        <v>51.771640844835446</v>
      </c>
      <c r="F11" s="3048">
        <v>70</v>
      </c>
      <c r="G11" s="1924">
        <v>0.8623261694058153</v>
      </c>
      <c r="H11" s="869">
        <v>1.517278197328469</v>
      </c>
      <c r="I11" s="3048">
        <v>1005</v>
      </c>
      <c r="J11" s="1924">
        <v>0.79317692180212607</v>
      </c>
      <c r="K11" s="869">
        <v>22.357442359666781</v>
      </c>
      <c r="L11" s="3048">
        <v>220</v>
      </c>
      <c r="M11" s="1924">
        <v>0.46731709372892793</v>
      </c>
      <c r="N11" s="869">
        <v>4.9331005105048327</v>
      </c>
      <c r="O11" s="3048">
        <v>30</v>
      </c>
      <c r="P11" s="1924">
        <v>1.7135678391959799</v>
      </c>
      <c r="Q11" s="869">
        <v>0.68267508981103542</v>
      </c>
      <c r="R11" s="3048">
        <v>340</v>
      </c>
      <c r="S11" s="1924">
        <v>0.66760945141712325</v>
      </c>
      <c r="T11" s="869">
        <v>7.5608101344663048</v>
      </c>
      <c r="U11" s="3048">
        <v>35</v>
      </c>
      <c r="V11" s="1924">
        <v>0.55073431241655546</v>
      </c>
      <c r="W11" s="869">
        <v>0.73405923635595194</v>
      </c>
      <c r="X11" s="3048">
        <v>75</v>
      </c>
      <c r="Y11" s="1924">
        <v>1.1088973384030416</v>
      </c>
      <c r="Z11" s="869">
        <v>1.6218260279609833</v>
      </c>
      <c r="AA11" s="3048">
        <v>65</v>
      </c>
      <c r="AB11" s="1924">
        <v>1.0243716679360244</v>
      </c>
      <c r="AC11" s="869">
        <v>1.495923746816296</v>
      </c>
      <c r="AD11" s="3048">
        <v>330</v>
      </c>
      <c r="AE11" s="1924">
        <v>1.010928626247122</v>
      </c>
      <c r="AF11" s="869">
        <v>7.3252438522538963</v>
      </c>
      <c r="AG11" s="3048">
        <v>4495</v>
      </c>
      <c r="AH11" s="2009">
        <v>0.95600369170047905</v>
      </c>
      <c r="AI11" s="509"/>
      <c r="AJ11" s="509"/>
      <c r="AK11" s="509"/>
    </row>
    <row r="12" spans="1:37">
      <c r="A12" s="1342" t="s">
        <v>60</v>
      </c>
      <c r="B12" s="2246" t="s">
        <v>61</v>
      </c>
      <c r="C12" s="1925">
        <v>2805</v>
      </c>
      <c r="D12" s="1924">
        <v>1.5273714285714286</v>
      </c>
      <c r="E12" s="869">
        <v>49.309043184471548</v>
      </c>
      <c r="F12" s="3048">
        <v>120</v>
      </c>
      <c r="G12" s="1924">
        <v>1.491276864728192</v>
      </c>
      <c r="H12" s="869">
        <v>2.0724751372382286</v>
      </c>
      <c r="I12" s="3048">
        <v>845</v>
      </c>
      <c r="J12" s="1924">
        <v>0.66504888846800359</v>
      </c>
      <c r="K12" s="869">
        <v>14.806179827100477</v>
      </c>
      <c r="L12" s="3048">
        <v>800</v>
      </c>
      <c r="M12" s="1924">
        <v>1.6895650708024272</v>
      </c>
      <c r="N12" s="869">
        <v>14.087068201403962</v>
      </c>
      <c r="O12" s="3048">
        <v>25</v>
      </c>
      <c r="P12" s="1924">
        <v>1.4316024567280849</v>
      </c>
      <c r="Q12" s="869">
        <v>0.45047696268894688</v>
      </c>
      <c r="R12" s="3048">
        <v>500</v>
      </c>
      <c r="S12" s="1924">
        <v>0.97749101408284722</v>
      </c>
      <c r="T12" s="869">
        <v>8.7437156794620989</v>
      </c>
      <c r="U12" s="3048">
        <v>45</v>
      </c>
      <c r="V12" s="1924">
        <v>0.74916555407209617</v>
      </c>
      <c r="W12" s="869">
        <v>0.78868607079199782</v>
      </c>
      <c r="X12" s="3048">
        <v>30</v>
      </c>
      <c r="Y12" s="1924">
        <v>0.46509505703422049</v>
      </c>
      <c r="Z12" s="869">
        <v>0.53726932601513244</v>
      </c>
      <c r="AA12" s="3048">
        <v>105</v>
      </c>
      <c r="AB12" s="1924">
        <v>1.6303122619954302</v>
      </c>
      <c r="AC12" s="869">
        <v>1.8804426410529638</v>
      </c>
      <c r="AD12" s="3048">
        <v>415</v>
      </c>
      <c r="AE12" s="1924">
        <v>1.2798158096699923</v>
      </c>
      <c r="AF12" s="869">
        <v>7.3246429697746471</v>
      </c>
      <c r="AG12" s="3048">
        <v>5690</v>
      </c>
      <c r="AH12" s="2009">
        <v>1.2103812063524466</v>
      </c>
      <c r="AI12" s="509"/>
      <c r="AJ12" s="509"/>
      <c r="AK12" s="509"/>
    </row>
    <row r="13" spans="1:37">
      <c r="A13" s="1342" t="s">
        <v>62</v>
      </c>
      <c r="B13" s="2246" t="s">
        <v>196</v>
      </c>
      <c r="C13" s="1925">
        <v>3200</v>
      </c>
      <c r="D13" s="1924">
        <v>1.7413768707482995</v>
      </c>
      <c r="E13" s="869">
        <v>34.614781311492784</v>
      </c>
      <c r="F13" s="3048">
        <v>175</v>
      </c>
      <c r="G13" s="1924">
        <v>2.1855878634639696</v>
      </c>
      <c r="H13" s="869">
        <v>1.870192136062752</v>
      </c>
      <c r="I13" s="3048">
        <v>2615</v>
      </c>
      <c r="J13" s="1924">
        <v>2.0645927539319904</v>
      </c>
      <c r="K13" s="869">
        <v>28.301584708734445</v>
      </c>
      <c r="L13" s="3048">
        <v>705</v>
      </c>
      <c r="M13" s="1924">
        <v>1.4821518880647337</v>
      </c>
      <c r="N13" s="869">
        <v>7.6089602194728014</v>
      </c>
      <c r="O13" s="3048">
        <v>40</v>
      </c>
      <c r="P13" s="1924">
        <v>2.3690675600223337</v>
      </c>
      <c r="Q13" s="869">
        <v>0.45900192233423515</v>
      </c>
      <c r="R13" s="3048">
        <v>1460</v>
      </c>
      <c r="S13" s="1924">
        <v>2.8711920334688585</v>
      </c>
      <c r="T13" s="869">
        <v>15.813660148183084</v>
      </c>
      <c r="U13" s="3048">
        <v>120</v>
      </c>
      <c r="V13" s="1924">
        <v>1.9803070761014685</v>
      </c>
      <c r="W13" s="869">
        <v>1.2836476102799985</v>
      </c>
      <c r="X13" s="3048">
        <v>135</v>
      </c>
      <c r="Y13" s="1924">
        <v>2.0223574144486691</v>
      </c>
      <c r="Z13" s="869">
        <v>1.4384512282060629</v>
      </c>
      <c r="AA13" s="3048">
        <v>95</v>
      </c>
      <c r="AB13" s="1924">
        <v>1.468088347296268</v>
      </c>
      <c r="AC13" s="869">
        <v>1.0426256251372514</v>
      </c>
      <c r="AD13" s="3048">
        <v>700</v>
      </c>
      <c r="AE13" s="1924">
        <v>2.1473522640061398</v>
      </c>
      <c r="AF13" s="869">
        <v>7.5670950900965703</v>
      </c>
      <c r="AG13" s="3048">
        <v>9245</v>
      </c>
      <c r="AH13" s="2009">
        <v>1.9657815942361836</v>
      </c>
      <c r="AI13" s="509"/>
      <c r="AJ13" s="509"/>
      <c r="AK13" s="509"/>
    </row>
    <row r="14" spans="1:37">
      <c r="A14" s="1342" t="s">
        <v>63</v>
      </c>
      <c r="B14" s="2246" t="s">
        <v>64</v>
      </c>
      <c r="C14" s="1925">
        <v>1485</v>
      </c>
      <c r="D14" s="1924">
        <v>0.80754557823129247</v>
      </c>
      <c r="E14" s="869">
        <v>45.093302093352236</v>
      </c>
      <c r="F14" s="3048">
        <v>35</v>
      </c>
      <c r="G14" s="1924">
        <v>0.45714285714285707</v>
      </c>
      <c r="H14" s="869">
        <v>1.0988693740303981</v>
      </c>
      <c r="I14" s="3048">
        <v>705</v>
      </c>
      <c r="J14" s="1924">
        <v>0.5567761231721079</v>
      </c>
      <c r="K14" s="869">
        <v>21.440412319127951</v>
      </c>
      <c r="L14" s="3048">
        <v>330</v>
      </c>
      <c r="M14" s="1924">
        <v>0.69125084288604188</v>
      </c>
      <c r="N14" s="869">
        <v>9.9688359916186897</v>
      </c>
      <c r="O14" s="3048">
        <v>10</v>
      </c>
      <c r="P14" s="1924">
        <v>0.43271915131211613</v>
      </c>
      <c r="Q14" s="869">
        <v>0.23551542170175843</v>
      </c>
      <c r="R14" s="3048">
        <v>335</v>
      </c>
      <c r="S14" s="1924">
        <v>0.65755308074558549</v>
      </c>
      <c r="T14" s="869">
        <v>10.17365843578254</v>
      </c>
      <c r="U14" s="3048">
        <v>20</v>
      </c>
      <c r="V14" s="1924">
        <v>0.3462950600801068</v>
      </c>
      <c r="W14" s="869">
        <v>0.63057354842728874</v>
      </c>
      <c r="X14" s="3048">
        <v>35</v>
      </c>
      <c r="Y14" s="1924">
        <v>0.54372623574144485</v>
      </c>
      <c r="Z14" s="869">
        <v>1.0864098484952083</v>
      </c>
      <c r="AA14" s="3048">
        <v>60</v>
      </c>
      <c r="AB14" s="1924">
        <v>0.93419649657273418</v>
      </c>
      <c r="AC14" s="869">
        <v>1.8637626855443672</v>
      </c>
      <c r="AD14" s="3048">
        <v>275</v>
      </c>
      <c r="AE14" s="1924">
        <v>0.84942440521872598</v>
      </c>
      <c r="AF14" s="869">
        <v>8.4086602819195555</v>
      </c>
      <c r="AG14" s="3048">
        <v>3290</v>
      </c>
      <c r="AH14" s="2009">
        <v>0.69977607369790995</v>
      </c>
      <c r="AI14" s="509"/>
      <c r="AJ14" s="509"/>
      <c r="AK14" s="509"/>
    </row>
    <row r="15" spans="1:37">
      <c r="A15" s="1342" t="s">
        <v>65</v>
      </c>
      <c r="B15" s="2246" t="s">
        <v>66</v>
      </c>
      <c r="C15" s="1925">
        <v>9005</v>
      </c>
      <c r="D15" s="1924">
        <v>4.9007891156462593</v>
      </c>
      <c r="E15" s="869">
        <v>47.072672737974401</v>
      </c>
      <c r="F15" s="3048">
        <v>220</v>
      </c>
      <c r="G15" s="1924">
        <v>2.7729456384323643</v>
      </c>
      <c r="H15" s="869">
        <v>1.1465508859711393</v>
      </c>
      <c r="I15" s="3048">
        <v>5180</v>
      </c>
      <c r="J15" s="1924">
        <v>4.0886858116906177</v>
      </c>
      <c r="K15" s="869">
        <v>27.082834564008529</v>
      </c>
      <c r="L15" s="3048">
        <v>755</v>
      </c>
      <c r="M15" s="1924">
        <v>1.5922328051247472</v>
      </c>
      <c r="N15" s="869">
        <v>3.9497825975592802</v>
      </c>
      <c r="O15" s="3048">
        <v>130</v>
      </c>
      <c r="P15" s="1924">
        <v>7.1211613623673928</v>
      </c>
      <c r="Q15" s="869">
        <v>0.66668687880349731</v>
      </c>
      <c r="R15" s="3048">
        <v>1295</v>
      </c>
      <c r="S15" s="1924">
        <v>2.5465794590772495</v>
      </c>
      <c r="T15" s="869">
        <v>6.7773734188794608</v>
      </c>
      <c r="U15" s="3048">
        <v>185</v>
      </c>
      <c r="V15" s="1924">
        <v>3.0912883845126835</v>
      </c>
      <c r="W15" s="869">
        <v>0.96824847546473114</v>
      </c>
      <c r="X15" s="3048">
        <v>755</v>
      </c>
      <c r="Y15" s="1924">
        <v>11.465247148288974</v>
      </c>
      <c r="Z15" s="869">
        <v>3.9405303176825188</v>
      </c>
      <c r="AA15" s="3048">
        <v>345</v>
      </c>
      <c r="AB15" s="1924">
        <v>5.2846915460776849</v>
      </c>
      <c r="AC15" s="869">
        <v>1.8135514013806284</v>
      </c>
      <c r="AD15" s="3048">
        <v>1260</v>
      </c>
      <c r="AE15" s="1924">
        <v>3.8652954719877202</v>
      </c>
      <c r="AF15" s="869">
        <v>6.5817687222758314</v>
      </c>
      <c r="AG15" s="3048">
        <v>19130</v>
      </c>
      <c r="AH15" s="2009">
        <v>4.0681901310808861</v>
      </c>
      <c r="AI15" s="509"/>
      <c r="AJ15" s="509"/>
      <c r="AK15" s="509"/>
    </row>
    <row r="16" spans="1:37">
      <c r="A16" s="1342" t="s">
        <v>67</v>
      </c>
      <c r="B16" s="2246" t="s">
        <v>68</v>
      </c>
      <c r="C16" s="1925">
        <v>19255</v>
      </c>
      <c r="D16" s="1924">
        <v>10.480114285714286</v>
      </c>
      <c r="E16" s="869">
        <v>33.398023195738162</v>
      </c>
      <c r="F16" s="3048">
        <v>495</v>
      </c>
      <c r="G16" s="1924">
        <v>6.2646017699115042</v>
      </c>
      <c r="H16" s="869">
        <v>0.8594039548919149</v>
      </c>
      <c r="I16" s="3048">
        <v>24135</v>
      </c>
      <c r="J16" s="1924">
        <v>19.045187307149003</v>
      </c>
      <c r="K16" s="869">
        <v>41.855017357868306</v>
      </c>
      <c r="L16" s="3048">
        <v>2855</v>
      </c>
      <c r="M16" s="1924">
        <v>6.0173634524612272</v>
      </c>
      <c r="N16" s="869">
        <v>4.9525032461997309</v>
      </c>
      <c r="O16" s="3048">
        <v>160</v>
      </c>
      <c r="P16" s="1924">
        <v>8.8313791178112773</v>
      </c>
      <c r="Q16" s="869">
        <v>0.27431623422447515</v>
      </c>
      <c r="R16" s="3048">
        <v>4570</v>
      </c>
      <c r="S16" s="1924">
        <v>8.9796319211203421</v>
      </c>
      <c r="T16" s="869">
        <v>7.9289306418881944</v>
      </c>
      <c r="U16" s="3048">
        <v>510</v>
      </c>
      <c r="V16" s="1924">
        <v>8.5121829105473967</v>
      </c>
      <c r="W16" s="869">
        <v>0.88458617478784585</v>
      </c>
      <c r="X16" s="3048">
        <v>850</v>
      </c>
      <c r="Y16" s="1924">
        <v>12.925323193916348</v>
      </c>
      <c r="Z16" s="869">
        <v>1.4738882752312574</v>
      </c>
      <c r="AA16" s="3048">
        <v>800</v>
      </c>
      <c r="AB16" s="1924">
        <v>12.148819497334349</v>
      </c>
      <c r="AC16" s="869">
        <v>1.3832357522312366</v>
      </c>
      <c r="AD16" s="3048">
        <v>4030</v>
      </c>
      <c r="AE16" s="1924">
        <v>12.372893323100536</v>
      </c>
      <c r="AF16" s="869">
        <v>6.9900951669388656</v>
      </c>
      <c r="AG16" s="3048">
        <v>57660</v>
      </c>
      <c r="AH16" s="2009">
        <v>12.261662030775511</v>
      </c>
      <c r="AI16" s="509"/>
      <c r="AJ16" s="509"/>
      <c r="AK16" s="509"/>
    </row>
    <row r="17" spans="1:37">
      <c r="A17" s="1342" t="s">
        <v>69</v>
      </c>
      <c r="B17" s="2246" t="s">
        <v>70</v>
      </c>
      <c r="C17" s="1919">
        <v>240</v>
      </c>
      <c r="D17" s="1917">
        <v>0.13138503401360543</v>
      </c>
      <c r="E17" s="1916">
        <v>28.321054854300591</v>
      </c>
      <c r="F17" s="3873">
        <v>5</v>
      </c>
      <c r="G17" s="1917">
        <v>5.4867256637168141E-2</v>
      </c>
      <c r="H17" s="1916">
        <v>0.50912674205809194</v>
      </c>
      <c r="I17" s="3873">
        <v>115</v>
      </c>
      <c r="J17" s="1917">
        <v>8.8835752109030344E-2</v>
      </c>
      <c r="K17" s="1916">
        <v>13.205621510018299</v>
      </c>
      <c r="L17" s="3873">
        <v>5</v>
      </c>
      <c r="M17" s="1917">
        <v>8.4288604180714766E-3</v>
      </c>
      <c r="N17" s="1916">
        <v>0.4692412369199005</v>
      </c>
      <c r="O17" s="3873">
        <v>0</v>
      </c>
      <c r="P17" s="1917">
        <v>5.5834729201563377E-2</v>
      </c>
      <c r="Q17" s="1916">
        <v>0.11731030922997512</v>
      </c>
      <c r="R17" s="3873">
        <v>5</v>
      </c>
      <c r="S17" s="1917">
        <v>7.8565395871388454E-3</v>
      </c>
      <c r="T17" s="1916">
        <v>0.4692412369199005</v>
      </c>
      <c r="U17" s="3873">
        <v>0</v>
      </c>
      <c r="V17" s="1917">
        <v>0</v>
      </c>
      <c r="W17" s="1916">
        <v>0</v>
      </c>
      <c r="X17" s="3873">
        <v>0</v>
      </c>
      <c r="Y17" s="1917">
        <v>3.0418250950570342E-2</v>
      </c>
      <c r="Z17" s="1916">
        <v>0.23462061845995025</v>
      </c>
      <c r="AA17" s="3873">
        <v>0</v>
      </c>
      <c r="AB17" s="1917">
        <v>3.0464584920030461E-2</v>
      </c>
      <c r="AC17" s="1916">
        <v>0.23462061845995025</v>
      </c>
      <c r="AD17" s="3873">
        <v>480</v>
      </c>
      <c r="AE17" s="1917">
        <v>1.4769301611665389</v>
      </c>
      <c r="AF17" s="1916">
        <v>56.439162873633329</v>
      </c>
      <c r="AG17" s="3873">
        <v>850</v>
      </c>
      <c r="AH17" s="2002">
        <v>0.18127610346968809</v>
      </c>
      <c r="AI17" s="509"/>
      <c r="AJ17" s="509"/>
      <c r="AK17" s="509"/>
    </row>
    <row r="18" spans="1:37" ht="16.2" thickBot="1">
      <c r="A18" s="929" t="s">
        <v>71</v>
      </c>
      <c r="B18" s="2750" t="s">
        <v>72</v>
      </c>
      <c r="C18" s="3872">
        <v>65880</v>
      </c>
      <c r="D18" s="3871">
        <v>35.853942857142854</v>
      </c>
      <c r="E18" s="3870">
        <v>36.729209412057749</v>
      </c>
      <c r="F18" s="3869">
        <v>2390</v>
      </c>
      <c r="G18" s="3871">
        <v>30.19494310998736</v>
      </c>
      <c r="H18" s="3870">
        <v>1.3315516276610531</v>
      </c>
      <c r="I18" s="3869">
        <v>52255</v>
      </c>
      <c r="J18" s="3871">
        <v>41.235785253754429</v>
      </c>
      <c r="K18" s="3870">
        <v>29.131071717815999</v>
      </c>
      <c r="L18" s="3869">
        <v>20045</v>
      </c>
      <c r="M18" s="3871">
        <v>42.238094234659471</v>
      </c>
      <c r="N18" s="3870">
        <v>11.174877080315964</v>
      </c>
      <c r="O18" s="3869">
        <v>560</v>
      </c>
      <c r="P18" s="3871">
        <v>31.35566722501396</v>
      </c>
      <c r="Q18" s="3870">
        <v>0.31308260819365696</v>
      </c>
      <c r="R18" s="3869">
        <v>18970</v>
      </c>
      <c r="S18" s="3871">
        <v>37.258008760041641</v>
      </c>
      <c r="T18" s="3870">
        <v>10.57537166364342</v>
      </c>
      <c r="U18" s="3869">
        <v>1745</v>
      </c>
      <c r="V18" s="3871">
        <v>29.130674232309744</v>
      </c>
      <c r="W18" s="3870">
        <v>0.97312728983957786</v>
      </c>
      <c r="X18" s="3869">
        <v>2435</v>
      </c>
      <c r="Y18" s="3871">
        <v>37.055513307984796</v>
      </c>
      <c r="Z18" s="3870">
        <v>1.3583006278767511</v>
      </c>
      <c r="AA18" s="3869">
        <v>2465</v>
      </c>
      <c r="AB18" s="3871">
        <v>37.529017517136332</v>
      </c>
      <c r="AC18" s="3870">
        <v>1.3735650635980061</v>
      </c>
      <c r="AD18" s="3869">
        <v>12625</v>
      </c>
      <c r="AE18" s="3871">
        <v>38.76423637759018</v>
      </c>
      <c r="AF18" s="3870">
        <v>7.0398429089978158</v>
      </c>
      <c r="AG18" s="3869">
        <v>179370</v>
      </c>
      <c r="AH18" s="3868">
        <v>38.144280416124396</v>
      </c>
      <c r="AI18" s="509"/>
      <c r="AJ18" s="509"/>
      <c r="AK18" s="509"/>
    </row>
    <row r="19" spans="1:37" ht="15.6" thickTop="1">
      <c r="A19" s="3889" t="s">
        <v>87</v>
      </c>
      <c r="B19" s="3889"/>
      <c r="C19" s="3876"/>
      <c r="E19" s="3875"/>
      <c r="H19" s="3875"/>
      <c r="K19" s="3875"/>
      <c r="N19" s="3875"/>
      <c r="Q19" s="3875"/>
      <c r="T19" s="3875"/>
      <c r="W19" s="3875"/>
      <c r="Z19" s="3875"/>
      <c r="AC19" s="3875"/>
      <c r="AF19" s="3875"/>
      <c r="AH19" s="2016"/>
      <c r="AI19" s="509"/>
      <c r="AJ19" s="509"/>
      <c r="AK19" s="509"/>
    </row>
    <row r="20" spans="1:37">
      <c r="A20" s="1342" t="s">
        <v>73</v>
      </c>
      <c r="B20" s="1337" t="s">
        <v>148</v>
      </c>
      <c r="C20" s="1925">
        <v>34820</v>
      </c>
      <c r="D20" s="1924">
        <v>18.948821768707482</v>
      </c>
      <c r="E20" s="869">
        <v>29.021838273862745</v>
      </c>
      <c r="F20" s="3048">
        <v>3050</v>
      </c>
      <c r="G20" s="1924">
        <v>38.533375474083435</v>
      </c>
      <c r="H20" s="869">
        <v>2.5405567288257696</v>
      </c>
      <c r="I20" s="3048">
        <v>29865</v>
      </c>
      <c r="J20" s="1924">
        <v>23.568913405462567</v>
      </c>
      <c r="K20" s="869">
        <v>24.893720111581487</v>
      </c>
      <c r="L20" s="3048">
        <v>21825</v>
      </c>
      <c r="M20" s="1924">
        <v>45.988873904248145</v>
      </c>
      <c r="N20" s="869">
        <v>18.191112673310421</v>
      </c>
      <c r="O20" s="3048">
        <v>240</v>
      </c>
      <c r="P20" s="1924">
        <v>13.499162479061976</v>
      </c>
      <c r="Q20" s="869">
        <v>0.20151982136693572</v>
      </c>
      <c r="R20" s="3048">
        <v>18565</v>
      </c>
      <c r="S20" s="1924">
        <v>36.46216094121344</v>
      </c>
      <c r="T20" s="869">
        <v>15.473424880917264</v>
      </c>
      <c r="U20" s="3048">
        <v>3060</v>
      </c>
      <c r="V20" s="1924">
        <v>51.077770360480635</v>
      </c>
      <c r="W20" s="869">
        <v>2.5510507295330935</v>
      </c>
      <c r="X20" s="3048">
        <v>680</v>
      </c>
      <c r="Y20" s="1924">
        <v>10.336577946768061</v>
      </c>
      <c r="Z20" s="869">
        <v>0.56648432888948386</v>
      </c>
      <c r="AA20" s="3048">
        <v>1410</v>
      </c>
      <c r="AB20" s="1924">
        <v>21.480883472962681</v>
      </c>
      <c r="AC20" s="869">
        <v>1.1754447718413372</v>
      </c>
      <c r="AD20" s="3048">
        <v>6460</v>
      </c>
      <c r="AE20" s="1924">
        <v>19.832325402916346</v>
      </c>
      <c r="AF20" s="869">
        <v>5.3848476798714646</v>
      </c>
      <c r="AG20" s="3048">
        <v>119975</v>
      </c>
      <c r="AH20" s="2009">
        <v>25.512991128010139</v>
      </c>
      <c r="AI20" s="509"/>
      <c r="AJ20" s="509"/>
      <c r="AK20" s="509"/>
    </row>
    <row r="21" spans="1:37">
      <c r="A21" s="1342" t="s">
        <v>74</v>
      </c>
      <c r="B21" s="1337" t="s">
        <v>149</v>
      </c>
      <c r="C21" s="1925">
        <v>2375</v>
      </c>
      <c r="D21" s="1924">
        <v>1.2915210884353741</v>
      </c>
      <c r="E21" s="869">
        <v>45.205821285025813</v>
      </c>
      <c r="F21" s="3048">
        <v>90</v>
      </c>
      <c r="G21" s="1924">
        <v>1.1408343868520858</v>
      </c>
      <c r="H21" s="869">
        <v>1.7189553688782215</v>
      </c>
      <c r="I21" s="3048">
        <v>1605</v>
      </c>
      <c r="J21" s="1924">
        <v>1.2674542484433817</v>
      </c>
      <c r="K21" s="869">
        <v>30.59374821418367</v>
      </c>
      <c r="L21" s="3048">
        <v>215</v>
      </c>
      <c r="M21" s="1924">
        <v>0.453662339851652</v>
      </c>
      <c r="N21" s="869">
        <v>4.1009962474046135</v>
      </c>
      <c r="O21" s="3048">
        <v>15</v>
      </c>
      <c r="P21" s="1924">
        <v>0.89279731993299838</v>
      </c>
      <c r="Q21" s="869">
        <v>0.304588833647637</v>
      </c>
      <c r="R21" s="3048">
        <v>270</v>
      </c>
      <c r="S21" s="1924">
        <v>0.52793981890676256</v>
      </c>
      <c r="T21" s="869">
        <v>5.120102101072443</v>
      </c>
      <c r="U21" s="3048">
        <v>25</v>
      </c>
      <c r="V21" s="1924">
        <v>0.38684913217623496</v>
      </c>
      <c r="W21" s="869">
        <v>0.44154904089757513</v>
      </c>
      <c r="X21" s="3048">
        <v>120</v>
      </c>
      <c r="Y21" s="1924">
        <v>1.8567300380228136</v>
      </c>
      <c r="Z21" s="869">
        <v>2.3254662171171687</v>
      </c>
      <c r="AA21" s="3048">
        <v>90</v>
      </c>
      <c r="AB21" s="1924">
        <v>1.3952779893373952</v>
      </c>
      <c r="AC21" s="869">
        <v>1.744861611139684</v>
      </c>
      <c r="AD21" s="3048">
        <v>445</v>
      </c>
      <c r="AE21" s="1924">
        <v>1.3607981580966999</v>
      </c>
      <c r="AF21" s="869">
        <v>8.4439110806331783</v>
      </c>
      <c r="AG21" s="3048">
        <v>5250</v>
      </c>
      <c r="AH21" s="2009">
        <v>1.1163778804195268</v>
      </c>
      <c r="AI21" s="509"/>
      <c r="AJ21" s="509"/>
      <c r="AK21" s="509"/>
    </row>
    <row r="22" spans="1:37">
      <c r="A22" s="1342" t="s">
        <v>75</v>
      </c>
      <c r="B22" s="1337" t="s">
        <v>150</v>
      </c>
      <c r="C22" s="1925">
        <v>5640</v>
      </c>
      <c r="D22" s="1924">
        <v>3.0700625850340133</v>
      </c>
      <c r="E22" s="869">
        <v>58.645076715641167</v>
      </c>
      <c r="F22" s="3048">
        <v>150</v>
      </c>
      <c r="G22" s="1924">
        <v>1.9125158027812894</v>
      </c>
      <c r="H22" s="869">
        <v>1.5726732430356085</v>
      </c>
      <c r="I22" s="3048">
        <v>1720</v>
      </c>
      <c r="J22" s="1924">
        <v>1.3590047112857784</v>
      </c>
      <c r="K22" s="869">
        <v>17.902464734923264</v>
      </c>
      <c r="L22" s="3048">
        <v>425</v>
      </c>
      <c r="M22" s="1924">
        <v>0.90020229265003371</v>
      </c>
      <c r="N22" s="869">
        <v>4.4410762124855365</v>
      </c>
      <c r="O22" s="3048">
        <v>40</v>
      </c>
      <c r="P22" s="1924">
        <v>2.2769402568397545</v>
      </c>
      <c r="Q22" s="869">
        <v>0.42393981260571206</v>
      </c>
      <c r="R22" s="3048">
        <v>425</v>
      </c>
      <c r="S22" s="1924">
        <v>0.83907842790642861</v>
      </c>
      <c r="T22" s="869">
        <v>4.4410762124855365</v>
      </c>
      <c r="U22" s="3048">
        <v>75</v>
      </c>
      <c r="V22" s="1924">
        <v>1.2263017356475301</v>
      </c>
      <c r="W22" s="869">
        <v>0.76388174179175383</v>
      </c>
      <c r="X22" s="3048">
        <v>190</v>
      </c>
      <c r="Y22" s="1924">
        <v>2.8929277566539926</v>
      </c>
      <c r="Z22" s="869">
        <v>1.9773808669870645</v>
      </c>
      <c r="AA22" s="3048">
        <v>205</v>
      </c>
      <c r="AB22" s="1924">
        <v>3.1204874333587207</v>
      </c>
      <c r="AC22" s="869">
        <v>2.1296790095734717</v>
      </c>
      <c r="AD22" s="3048">
        <v>740</v>
      </c>
      <c r="AE22" s="1924">
        <v>2.2745970836531084</v>
      </c>
      <c r="AF22" s="869">
        <v>7.7027514504708767</v>
      </c>
      <c r="AG22" s="3048">
        <v>9620</v>
      </c>
      <c r="AH22" s="2009">
        <v>2.0455954780922241</v>
      </c>
      <c r="AI22" s="509"/>
      <c r="AJ22" s="509"/>
      <c r="AK22" s="509"/>
    </row>
    <row r="23" spans="1:37">
      <c r="A23" s="1342" t="s">
        <v>76</v>
      </c>
      <c r="B23" s="1337" t="s">
        <v>151</v>
      </c>
      <c r="C23" s="1925">
        <v>10490</v>
      </c>
      <c r="D23" s="1924">
        <v>5.7091972789115646</v>
      </c>
      <c r="E23" s="869">
        <v>59.633241340499488</v>
      </c>
      <c r="F23" s="3048">
        <v>355</v>
      </c>
      <c r="G23" s="1924">
        <v>4.4757269279393173</v>
      </c>
      <c r="H23" s="869">
        <v>2.012454560182356</v>
      </c>
      <c r="I23" s="3048">
        <v>2490</v>
      </c>
      <c r="J23" s="1924">
        <v>1.9634461043111815</v>
      </c>
      <c r="K23" s="869">
        <v>14.142946063398314</v>
      </c>
      <c r="L23" s="3048">
        <v>810</v>
      </c>
      <c r="M23" s="1924">
        <v>1.7067599460552936</v>
      </c>
      <c r="N23" s="869">
        <v>4.60415133058018</v>
      </c>
      <c r="O23" s="3048">
        <v>120</v>
      </c>
      <c r="P23" s="1924">
        <v>6.6119486320491347</v>
      </c>
      <c r="Q23" s="869">
        <v>0.67314879817189111</v>
      </c>
      <c r="R23" s="3048">
        <v>470</v>
      </c>
      <c r="S23" s="1924">
        <v>0.91899907685659854</v>
      </c>
      <c r="T23" s="869">
        <v>2.6596824115575588</v>
      </c>
      <c r="U23" s="3048">
        <v>50</v>
      </c>
      <c r="V23" s="1924">
        <v>0.86231642189586122</v>
      </c>
      <c r="W23" s="869">
        <v>0.29371388618089522</v>
      </c>
      <c r="X23" s="3048">
        <v>705</v>
      </c>
      <c r="Y23" s="1924">
        <v>10.691406844106464</v>
      </c>
      <c r="Z23" s="869">
        <v>3.9959185877631533</v>
      </c>
      <c r="AA23" s="3048">
        <v>435</v>
      </c>
      <c r="AB23" s="1924">
        <v>6.6316831683168322</v>
      </c>
      <c r="AC23" s="869">
        <v>2.4748251330864401</v>
      </c>
      <c r="AD23" s="3048">
        <v>1675</v>
      </c>
      <c r="AE23" s="1924">
        <v>5.1357789716039912</v>
      </c>
      <c r="AF23" s="869">
        <v>9.5099178885797198</v>
      </c>
      <c r="AG23" s="3048">
        <v>17590</v>
      </c>
      <c r="AH23" s="2009">
        <v>3.7410259354717978</v>
      </c>
      <c r="AI23" s="509"/>
      <c r="AJ23" s="509"/>
      <c r="AK23" s="509"/>
    </row>
    <row r="24" spans="1:37">
      <c r="A24" s="1342" t="s">
        <v>77</v>
      </c>
      <c r="B24" s="1337" t="s">
        <v>152</v>
      </c>
      <c r="C24" s="1925">
        <v>25665</v>
      </c>
      <c r="D24" s="1924">
        <v>13.967940136054422</v>
      </c>
      <c r="E24" s="869">
        <v>48.584604038569225</v>
      </c>
      <c r="F24" s="3048">
        <v>475</v>
      </c>
      <c r="G24" s="1924">
        <v>6.0295828065739565</v>
      </c>
      <c r="H24" s="869">
        <v>0.90282318226715497</v>
      </c>
      <c r="I24" s="3048">
        <v>15605</v>
      </c>
      <c r="J24" s="1924">
        <v>12.316027052408122</v>
      </c>
      <c r="K24" s="869">
        <v>29.542311389383059</v>
      </c>
      <c r="L24" s="3048">
        <v>855</v>
      </c>
      <c r="M24" s="1924">
        <v>1.7977705664194199</v>
      </c>
      <c r="N24" s="869">
        <v>1.6149695935573096</v>
      </c>
      <c r="O24" s="3048">
        <v>190</v>
      </c>
      <c r="P24" s="1924">
        <v>10.58068118369626</v>
      </c>
      <c r="Q24" s="869">
        <v>0.3587138697522243</v>
      </c>
      <c r="R24" s="3048">
        <v>4195</v>
      </c>
      <c r="S24" s="1924">
        <v>8.2396637401056712</v>
      </c>
      <c r="T24" s="869">
        <v>7.9410353901992954</v>
      </c>
      <c r="U24" s="3048">
        <v>375</v>
      </c>
      <c r="V24" s="1924">
        <v>6.231308411214953</v>
      </c>
      <c r="W24" s="869">
        <v>0.70678936510863077</v>
      </c>
      <c r="X24" s="3048">
        <v>805</v>
      </c>
      <c r="Y24" s="1924">
        <v>12.249277566539924</v>
      </c>
      <c r="Z24" s="869">
        <v>1.5245623406846647</v>
      </c>
      <c r="AA24" s="3048">
        <v>705</v>
      </c>
      <c r="AB24" s="1924">
        <v>10.756892612338158</v>
      </c>
      <c r="AC24" s="869">
        <v>1.3367817819542127</v>
      </c>
      <c r="AD24" s="3048">
        <v>3955</v>
      </c>
      <c r="AE24" s="1924">
        <v>12.14250191864927</v>
      </c>
      <c r="AF24" s="869">
        <v>7.4874090485242393</v>
      </c>
      <c r="AG24" s="3048">
        <v>52830</v>
      </c>
      <c r="AH24" s="2009">
        <v>11.234086984629256</v>
      </c>
      <c r="AI24" s="509"/>
      <c r="AJ24" s="509"/>
      <c r="AK24" s="509"/>
    </row>
    <row r="25" spans="1:37">
      <c r="A25" s="1342" t="s">
        <v>147</v>
      </c>
      <c r="B25" s="1337" t="s">
        <v>153</v>
      </c>
      <c r="C25" s="1925">
        <v>1065</v>
      </c>
      <c r="D25" s="1924">
        <v>0.58062040816326532</v>
      </c>
      <c r="E25" s="869">
        <v>46.309607521420951</v>
      </c>
      <c r="F25" s="3048">
        <v>40</v>
      </c>
      <c r="G25" s="1924">
        <v>0.47901390644753472</v>
      </c>
      <c r="H25" s="869">
        <v>1.6446597390421127</v>
      </c>
      <c r="I25" s="3048">
        <v>600</v>
      </c>
      <c r="J25" s="1924">
        <v>0.47353551615016132</v>
      </c>
      <c r="K25" s="869">
        <v>26.045871639277369</v>
      </c>
      <c r="L25" s="3048">
        <v>120</v>
      </c>
      <c r="M25" s="1924">
        <v>0.25151719487525287</v>
      </c>
      <c r="N25" s="869">
        <v>5.1809603180804054</v>
      </c>
      <c r="O25" s="3048">
        <v>10</v>
      </c>
      <c r="P25" s="1924">
        <v>0.5415968732551647</v>
      </c>
      <c r="Q25" s="869">
        <v>0.4210398381818023</v>
      </c>
      <c r="R25" s="3048">
        <v>220</v>
      </c>
      <c r="S25" s="1924">
        <v>0.43540942391923476</v>
      </c>
      <c r="T25" s="869">
        <v>9.6222795183651488</v>
      </c>
      <c r="U25" s="3048">
        <v>10</v>
      </c>
      <c r="V25" s="1924">
        <v>0.14736315086782378</v>
      </c>
      <c r="W25" s="869">
        <v>0.3832764712520943</v>
      </c>
      <c r="X25" s="3048">
        <v>40</v>
      </c>
      <c r="Y25" s="1924">
        <v>0.59117870722433463</v>
      </c>
      <c r="Z25" s="869">
        <v>1.6871977845491399</v>
      </c>
      <c r="AA25" s="3048">
        <v>30</v>
      </c>
      <c r="AB25" s="1924">
        <v>0.48773800456968774</v>
      </c>
      <c r="AC25" s="869">
        <v>1.389865527688795</v>
      </c>
      <c r="AD25" s="3048">
        <v>170</v>
      </c>
      <c r="AE25" s="1924">
        <v>0.51735993860322327</v>
      </c>
      <c r="AF25" s="869">
        <v>7.3152416421421815</v>
      </c>
      <c r="AG25" s="3048">
        <v>2305</v>
      </c>
      <c r="AH25" s="2009">
        <v>0.48992012657258788</v>
      </c>
      <c r="AI25" s="509"/>
      <c r="AJ25" s="509"/>
      <c r="AK25" s="509"/>
    </row>
    <row r="26" spans="1:37">
      <c r="A26" s="1342" t="s">
        <v>78</v>
      </c>
      <c r="B26" s="1337" t="s">
        <v>154</v>
      </c>
      <c r="C26" s="1925">
        <v>4040</v>
      </c>
      <c r="D26" s="1924">
        <v>2.1989551020408165</v>
      </c>
      <c r="E26" s="869">
        <v>49.133477956340712</v>
      </c>
      <c r="F26" s="3048">
        <v>95</v>
      </c>
      <c r="G26" s="1924">
        <v>1.1882427307206067</v>
      </c>
      <c r="H26" s="869">
        <v>1.1429189851745203</v>
      </c>
      <c r="I26" s="3048">
        <v>2350</v>
      </c>
      <c r="J26" s="1924">
        <v>1.8551259894094716</v>
      </c>
      <c r="K26" s="869">
        <v>28.585256235651197</v>
      </c>
      <c r="L26" s="3048">
        <v>70</v>
      </c>
      <c r="M26" s="1924">
        <v>0.14860080917060015</v>
      </c>
      <c r="N26" s="869">
        <v>0.85752363905210305</v>
      </c>
      <c r="O26" s="3048">
        <v>125</v>
      </c>
      <c r="P26" s="1924">
        <v>7.0882188721384702</v>
      </c>
      <c r="Q26" s="869">
        <v>1.5437127903809487</v>
      </c>
      <c r="R26" s="3048">
        <v>255</v>
      </c>
      <c r="S26" s="1924">
        <v>0.49771178284524581</v>
      </c>
      <c r="T26" s="869">
        <v>3.0813455776489356</v>
      </c>
      <c r="U26" s="3048">
        <v>25</v>
      </c>
      <c r="V26" s="1924">
        <v>0.41872496662216285</v>
      </c>
      <c r="W26" s="869">
        <v>0.30509455620841275</v>
      </c>
      <c r="X26" s="3048">
        <v>255</v>
      </c>
      <c r="Y26" s="1924">
        <v>3.892471482889734</v>
      </c>
      <c r="Z26" s="869">
        <v>3.1121103934005214</v>
      </c>
      <c r="AA26" s="3048">
        <v>200</v>
      </c>
      <c r="AB26" s="1924">
        <v>3.0627570449352626</v>
      </c>
      <c r="AC26" s="869">
        <v>2.4450124518463752</v>
      </c>
      <c r="AD26" s="3048">
        <v>805</v>
      </c>
      <c r="AE26" s="1924">
        <v>2.4724174980813509</v>
      </c>
      <c r="AF26" s="869">
        <v>9.7935474142962757</v>
      </c>
      <c r="AG26" s="3048">
        <v>8225</v>
      </c>
      <c r="AH26" s="2009">
        <v>1.7488112554333495</v>
      </c>
      <c r="AI26" s="509"/>
      <c r="AJ26" s="509"/>
      <c r="AK26" s="509"/>
    </row>
    <row r="27" spans="1:37">
      <c r="A27" s="1342" t="s">
        <v>79</v>
      </c>
      <c r="B27" s="1337" t="s">
        <v>155</v>
      </c>
      <c r="C27" s="1925">
        <v>5440</v>
      </c>
      <c r="D27" s="1924">
        <v>2.9609414965986391</v>
      </c>
      <c r="E27" s="869">
        <v>58.018857864339388</v>
      </c>
      <c r="F27" s="3048">
        <v>150</v>
      </c>
      <c r="G27" s="1924">
        <v>1.9269279393173195</v>
      </c>
      <c r="H27" s="869">
        <v>1.6253764321483715</v>
      </c>
      <c r="I27" s="3048">
        <v>1575</v>
      </c>
      <c r="J27" s="1924">
        <v>1.2433532990837852</v>
      </c>
      <c r="K27" s="869">
        <v>16.801243825659661</v>
      </c>
      <c r="L27" s="3048">
        <v>160</v>
      </c>
      <c r="M27" s="1924">
        <v>0.34231709372892782</v>
      </c>
      <c r="N27" s="869">
        <v>1.7323343485271159</v>
      </c>
      <c r="O27" s="3048">
        <v>85</v>
      </c>
      <c r="P27" s="1924">
        <v>4.8129536571747629</v>
      </c>
      <c r="Q27" s="869">
        <v>0.91921958044344343</v>
      </c>
      <c r="R27" s="3048">
        <v>590</v>
      </c>
      <c r="S27" s="1924">
        <v>1.1550880914501209</v>
      </c>
      <c r="T27" s="869">
        <v>6.2712742814731399</v>
      </c>
      <c r="U27" s="3048">
        <v>25</v>
      </c>
      <c r="V27" s="1924">
        <v>0.42873831775700938</v>
      </c>
      <c r="W27" s="869">
        <v>0.27395302809271538</v>
      </c>
      <c r="X27" s="3048">
        <v>285</v>
      </c>
      <c r="Y27" s="1924">
        <v>4.3339923954372619</v>
      </c>
      <c r="Z27" s="869">
        <v>3.0387565155819445</v>
      </c>
      <c r="AA27" s="3048">
        <v>190</v>
      </c>
      <c r="AB27" s="1924">
        <v>2.8592536176694594</v>
      </c>
      <c r="AC27" s="869">
        <v>2.0017019425178511</v>
      </c>
      <c r="AD27" s="3048">
        <v>875</v>
      </c>
      <c r="AE27" s="1924">
        <v>2.6822102839600919</v>
      </c>
      <c r="AF27" s="869">
        <v>9.3172821812163562</v>
      </c>
      <c r="AG27" s="3048">
        <v>9380</v>
      </c>
      <c r="AH27" s="2009">
        <v>1.9941817439456957</v>
      </c>
      <c r="AI27" s="509"/>
      <c r="AJ27" s="509"/>
      <c r="AK27" s="509"/>
    </row>
    <row r="28" spans="1:37">
      <c r="A28" s="746" t="s">
        <v>80</v>
      </c>
      <c r="B28" s="1337" t="s">
        <v>81</v>
      </c>
      <c r="C28" s="1925">
        <v>8240</v>
      </c>
      <c r="D28" s="1924">
        <v>4.4854911564625848</v>
      </c>
      <c r="E28" s="869">
        <v>37.18686806250502</v>
      </c>
      <c r="F28" s="3048">
        <v>535</v>
      </c>
      <c r="G28" s="1924">
        <v>6.7862199747155492</v>
      </c>
      <c r="H28" s="869">
        <v>2.4219025644311176</v>
      </c>
      <c r="I28" s="3048">
        <v>6140</v>
      </c>
      <c r="J28" s="1924">
        <v>4.8469502908054958</v>
      </c>
      <c r="K28" s="869">
        <v>27.711223345265605</v>
      </c>
      <c r="L28" s="3048">
        <v>1150</v>
      </c>
      <c r="M28" s="1924">
        <v>2.4208951449763991</v>
      </c>
      <c r="N28" s="869">
        <v>5.1834553180430589</v>
      </c>
      <c r="O28" s="3048">
        <v>120</v>
      </c>
      <c r="P28" s="1924">
        <v>6.8068118369625914</v>
      </c>
      <c r="Q28" s="869">
        <v>0.55003659090109269</v>
      </c>
      <c r="R28" s="3048">
        <v>3590</v>
      </c>
      <c r="S28" s="1924">
        <v>7.0464517903089581</v>
      </c>
      <c r="T28" s="869">
        <v>16.186443048586039</v>
      </c>
      <c r="U28" s="3048">
        <v>280</v>
      </c>
      <c r="V28" s="1924">
        <v>4.6902536715620826</v>
      </c>
      <c r="W28" s="869">
        <v>1.2680033098748511</v>
      </c>
      <c r="X28" s="3048">
        <v>240</v>
      </c>
      <c r="Y28" s="1924">
        <v>3.6392395437262359</v>
      </c>
      <c r="Z28" s="869">
        <v>1.0795894961103556</v>
      </c>
      <c r="AA28" s="3048">
        <v>205</v>
      </c>
      <c r="AB28" s="1924">
        <v>3.1363290175171366</v>
      </c>
      <c r="AC28" s="869">
        <v>0.92898477619994235</v>
      </c>
      <c r="AD28" s="3048">
        <v>1660</v>
      </c>
      <c r="AE28" s="1924">
        <v>5.0917574827321568</v>
      </c>
      <c r="AF28" s="869">
        <v>7.4834934880829165</v>
      </c>
      <c r="AG28" s="3048">
        <v>22165</v>
      </c>
      <c r="AH28" s="2009">
        <v>4.7132935242129621</v>
      </c>
      <c r="AI28" s="509"/>
      <c r="AJ28" s="509"/>
      <c r="AK28" s="509"/>
    </row>
    <row r="29" spans="1:37">
      <c r="A29" s="2761" t="s">
        <v>82</v>
      </c>
      <c r="B29" s="3888" t="s">
        <v>83</v>
      </c>
      <c r="C29" s="1919">
        <v>20090</v>
      </c>
      <c r="D29" s="1917">
        <v>10.932506122448979</v>
      </c>
      <c r="E29" s="1916">
        <v>46.135932390701925</v>
      </c>
      <c r="F29" s="3873">
        <v>580</v>
      </c>
      <c r="G29" s="1917">
        <v>7.3326169405815422</v>
      </c>
      <c r="H29" s="1916">
        <v>1.3320720206770758</v>
      </c>
      <c r="I29" s="3873">
        <v>12505</v>
      </c>
      <c r="J29" s="1917">
        <v>9.8704041288856263</v>
      </c>
      <c r="K29" s="1916">
        <v>28.72513259629681</v>
      </c>
      <c r="L29" s="3873">
        <v>1780</v>
      </c>
      <c r="M29" s="1917">
        <v>3.7513064733648007</v>
      </c>
      <c r="N29" s="1916">
        <v>4.0885178749499911</v>
      </c>
      <c r="O29" s="3873">
        <v>280</v>
      </c>
      <c r="P29" s="1917">
        <v>15.533221663874929</v>
      </c>
      <c r="Q29" s="1916">
        <v>0.63892421881064543</v>
      </c>
      <c r="R29" s="3873">
        <v>3370</v>
      </c>
      <c r="S29" s="1917">
        <v>6.6194881464458986</v>
      </c>
      <c r="T29" s="1916">
        <v>7.7400777273589547</v>
      </c>
      <c r="U29" s="3873">
        <v>325</v>
      </c>
      <c r="V29" s="1917">
        <v>5.3996995994659551</v>
      </c>
      <c r="W29" s="1916">
        <v>0.74307667504020258</v>
      </c>
      <c r="X29" s="3873">
        <v>820</v>
      </c>
      <c r="Y29" s="1917">
        <v>12.460684410646387</v>
      </c>
      <c r="Z29" s="1916">
        <v>1.8816111546706462</v>
      </c>
      <c r="AA29" s="3873">
        <v>625</v>
      </c>
      <c r="AB29" s="1917">
        <v>9.5396801218583391</v>
      </c>
      <c r="AC29" s="1916">
        <v>1.4383373823031311</v>
      </c>
      <c r="AD29" s="3873">
        <v>3170</v>
      </c>
      <c r="AE29" s="1917">
        <v>9.7260168841135837</v>
      </c>
      <c r="AF29" s="1916">
        <v>7.2763179591906102</v>
      </c>
      <c r="AG29" s="3873">
        <v>43540</v>
      </c>
      <c r="AH29" s="2002">
        <v>9.2594355270880655</v>
      </c>
      <c r="AI29" s="509"/>
      <c r="AJ29" s="509"/>
      <c r="AK29" s="509"/>
    </row>
    <row r="30" spans="1:37" ht="16.2" thickBot="1">
      <c r="A30" s="929" t="s">
        <v>84</v>
      </c>
      <c r="B30" s="2750" t="s">
        <v>85</v>
      </c>
      <c r="C30" s="3872">
        <v>117870</v>
      </c>
      <c r="D30" s="3871">
        <v>64.146057142857146</v>
      </c>
      <c r="E30" s="3870">
        <v>40.522309390142034</v>
      </c>
      <c r="F30" s="3869">
        <v>5520</v>
      </c>
      <c r="G30" s="3871">
        <v>69.805056890012636</v>
      </c>
      <c r="H30" s="3870">
        <v>1.8982798701604318</v>
      </c>
      <c r="I30" s="3869">
        <v>74465</v>
      </c>
      <c r="J30" s="3871">
        <v>58.764214746245571</v>
      </c>
      <c r="K30" s="3870">
        <v>25.600278692257277</v>
      </c>
      <c r="L30" s="3869">
        <v>27410</v>
      </c>
      <c r="M30" s="3871">
        <v>57.761905765340529</v>
      </c>
      <c r="N30" s="3870">
        <v>9.4238749919595453</v>
      </c>
      <c r="O30" s="3869">
        <v>1230</v>
      </c>
      <c r="P30" s="3871">
        <v>68.644332774986054</v>
      </c>
      <c r="Q30" s="3870">
        <v>0.42266583803415658</v>
      </c>
      <c r="R30" s="3869">
        <v>31945</v>
      </c>
      <c r="S30" s="3871">
        <v>62.741991239958359</v>
      </c>
      <c r="T30" s="3870">
        <v>10.982061197125988</v>
      </c>
      <c r="U30" s="3869">
        <v>4245</v>
      </c>
      <c r="V30" s="3871">
        <v>70.869325767690256</v>
      </c>
      <c r="W30" s="3870">
        <v>1.4599130114636703</v>
      </c>
      <c r="X30" s="3869">
        <v>4140</v>
      </c>
      <c r="Y30" s="3871">
        <v>62.944486692015211</v>
      </c>
      <c r="Z30" s="3870">
        <v>1.4228211980349763</v>
      </c>
      <c r="AA30" s="3869">
        <v>4100</v>
      </c>
      <c r="AB30" s="3871">
        <v>62.470982482863683</v>
      </c>
      <c r="AC30" s="3870">
        <v>1.4099702203172584</v>
      </c>
      <c r="AD30" s="3869">
        <v>19950</v>
      </c>
      <c r="AE30" s="3871">
        <v>61.23576362240982</v>
      </c>
      <c r="AF30" s="3870">
        <v>6.8578255905046612</v>
      </c>
      <c r="AG30" s="3869">
        <v>290875</v>
      </c>
      <c r="AH30" s="3868">
        <v>61.85571958387559</v>
      </c>
      <c r="AI30" s="509"/>
      <c r="AJ30" s="509"/>
      <c r="AK30" s="509"/>
    </row>
    <row r="31" spans="1:37" ht="15.6" thickTop="1">
      <c r="A31" s="2471"/>
      <c r="B31" s="3887"/>
      <c r="C31" s="1934"/>
      <c r="D31" s="1988"/>
      <c r="E31" s="3867"/>
      <c r="F31" s="1933"/>
      <c r="G31" s="1988"/>
      <c r="H31" s="3867"/>
      <c r="I31" s="3866"/>
      <c r="K31" s="3865"/>
      <c r="L31" s="3866"/>
      <c r="N31" s="3865"/>
      <c r="O31" s="3866"/>
      <c r="Q31" s="3865"/>
      <c r="R31" s="3866"/>
      <c r="T31" s="3865"/>
      <c r="U31" s="3866"/>
      <c r="W31" s="3865"/>
      <c r="X31" s="3866"/>
      <c r="Z31" s="3865"/>
      <c r="AA31" s="3866"/>
      <c r="AC31" s="3865"/>
      <c r="AD31" s="3866"/>
      <c r="AF31" s="3865"/>
      <c r="AG31" s="1933"/>
      <c r="AH31" s="3864"/>
      <c r="AI31" s="509"/>
      <c r="AJ31" s="509"/>
      <c r="AK31" s="509"/>
    </row>
    <row r="32" spans="1:37" ht="16.2" thickBot="1">
      <c r="A32" s="526" t="s">
        <v>239</v>
      </c>
      <c r="B32" s="313" t="s">
        <v>86</v>
      </c>
      <c r="C32" s="3863">
        <v>183750</v>
      </c>
      <c r="D32" s="3861">
        <v>100</v>
      </c>
      <c r="E32" s="3860">
        <v>39.075458698037615</v>
      </c>
      <c r="F32" s="3862">
        <v>7910</v>
      </c>
      <c r="G32" s="3861">
        <v>100</v>
      </c>
      <c r="H32" s="3860">
        <v>1.6821054601440955</v>
      </c>
      <c r="I32" s="3862">
        <v>126715</v>
      </c>
      <c r="J32" s="3861">
        <v>100</v>
      </c>
      <c r="K32" s="3860">
        <v>26.947074284839363</v>
      </c>
      <c r="L32" s="3862">
        <v>47455</v>
      </c>
      <c r="M32" s="3861">
        <v>99.999999999999986</v>
      </c>
      <c r="N32" s="3860">
        <v>10.091782138634411</v>
      </c>
      <c r="O32" s="3862">
        <v>1790</v>
      </c>
      <c r="P32" s="3861">
        <v>99.999999999999986</v>
      </c>
      <c r="Q32" s="3860">
        <v>0.38086610355475031</v>
      </c>
      <c r="R32" s="3862">
        <v>50915</v>
      </c>
      <c r="S32" s="3861">
        <v>100.00000000000001</v>
      </c>
      <c r="T32" s="3860">
        <v>10.826932401051369</v>
      </c>
      <c r="U32" s="3862">
        <v>5990</v>
      </c>
      <c r="V32" s="3861">
        <v>99.999999999999986</v>
      </c>
      <c r="W32" s="3860">
        <v>1.2742321007817219</v>
      </c>
      <c r="X32" s="3862">
        <v>6575</v>
      </c>
      <c r="Y32" s="3861">
        <v>99.999999999999972</v>
      </c>
      <c r="Z32" s="3860">
        <v>1.3982102908277405</v>
      </c>
      <c r="AA32" s="3862">
        <v>6565</v>
      </c>
      <c r="AB32" s="3861">
        <v>100.00000000000003</v>
      </c>
      <c r="AC32" s="3860">
        <v>1.396083735252337</v>
      </c>
      <c r="AD32" s="3862">
        <v>32575</v>
      </c>
      <c r="AE32" s="3861">
        <v>100</v>
      </c>
      <c r="AF32" s="3860">
        <v>6.9272547868766008</v>
      </c>
      <c r="AG32" s="3859">
        <v>470245</v>
      </c>
      <c r="AH32" s="3858">
        <v>100</v>
      </c>
      <c r="AI32" s="509"/>
      <c r="AJ32" s="509"/>
      <c r="AK32" s="509"/>
    </row>
    <row r="33" spans="2:36" ht="15.6" thickTop="1"/>
    <row r="34" spans="2:36" ht="17.399999999999999">
      <c r="B34" s="1905"/>
      <c r="C34" s="509"/>
      <c r="D34" s="509"/>
      <c r="E34" s="509"/>
      <c r="F34" s="509"/>
      <c r="G34" s="509"/>
      <c r="H34" s="509"/>
      <c r="I34" s="509"/>
      <c r="J34" s="509"/>
      <c r="K34" s="509"/>
      <c r="L34" s="509"/>
      <c r="M34" s="509"/>
      <c r="N34" s="509"/>
      <c r="O34" s="509"/>
      <c r="P34" s="509"/>
      <c r="Q34" s="509"/>
      <c r="R34" s="509"/>
      <c r="S34" s="509"/>
      <c r="T34" s="509"/>
      <c r="U34" s="509"/>
      <c r="V34" s="509"/>
      <c r="W34" s="509"/>
      <c r="X34" s="509"/>
      <c r="Y34" s="509"/>
      <c r="Z34" s="509"/>
      <c r="AA34" s="509"/>
      <c r="AB34" s="509"/>
      <c r="AC34" s="509"/>
      <c r="AD34" s="509"/>
      <c r="AE34" s="509"/>
      <c r="AF34" s="509"/>
      <c r="AG34" s="509"/>
      <c r="AH34" s="509"/>
      <c r="AI34" s="509"/>
      <c r="AJ34" s="509"/>
    </row>
  </sheetData>
  <mergeCells count="14">
    <mergeCell ref="R3:T3"/>
    <mergeCell ref="U3:W3"/>
    <mergeCell ref="A5:B5"/>
    <mergeCell ref="X3:Z3"/>
    <mergeCell ref="A1:AH1"/>
    <mergeCell ref="A31:B31"/>
    <mergeCell ref="AG3:AH3"/>
    <mergeCell ref="C3:E3"/>
    <mergeCell ref="F3:H3"/>
    <mergeCell ref="I3:K3"/>
    <mergeCell ref="L3:N3"/>
    <mergeCell ref="AA3:AC3"/>
    <mergeCell ref="AD3:AF3"/>
    <mergeCell ref="O3:Q3"/>
  </mergeCells>
  <pageMargins left="0.75" right="0.75" top="1" bottom="1" header="0.5" footer="0.5"/>
  <pageSetup paperSize="9" scale="23" orientation="landscape" r:id="rId1"/>
  <headerFooter alignWithMargins="0"/>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8BF8-0B3D-4E55-B21F-395FF6130AB5}">
  <sheetPr>
    <tabColor theme="2"/>
  </sheetPr>
  <dimension ref="A1:AH11"/>
  <sheetViews>
    <sheetView showGridLines="0" zoomScale="50" zoomScaleNormal="50" workbookViewId="0">
      <selection activeCell="W32" sqref="W32"/>
    </sheetView>
  </sheetViews>
  <sheetFormatPr defaultColWidth="9.109375" defaultRowHeight="15"/>
  <cols>
    <col min="1" max="1" width="28.44140625" style="504" customWidth="1"/>
    <col min="2" max="2" width="12.44140625" style="504" customWidth="1"/>
    <col min="3" max="4" width="10.44140625" style="504" customWidth="1"/>
    <col min="5" max="5" width="12.44140625" style="504" customWidth="1"/>
    <col min="6" max="7" width="10.44140625" style="504" customWidth="1"/>
    <col min="8" max="8" width="12.44140625" style="504" customWidth="1"/>
    <col min="9" max="9" width="10.44140625" style="504" customWidth="1"/>
    <col min="10" max="10" width="10.109375" style="504" customWidth="1"/>
    <col min="11" max="31" width="9.109375" style="504"/>
    <col min="32" max="32" width="11.33203125" style="504" customWidth="1"/>
    <col min="33" max="33" width="9.109375" style="504"/>
    <col min="34" max="34" width="9.44140625" style="504" bestFit="1" customWidth="1"/>
    <col min="35" max="16384" width="9.109375" style="504"/>
  </cols>
  <sheetData>
    <row r="1" spans="1:34" ht="19.5" customHeight="1" thickBot="1">
      <c r="A1" s="3895" t="s">
        <v>569</v>
      </c>
      <c r="B1" s="3895"/>
      <c r="C1" s="3895"/>
      <c r="D1" s="3895"/>
      <c r="E1" s="3895"/>
      <c r="F1" s="3895"/>
      <c r="G1" s="3895"/>
      <c r="H1" s="3895"/>
      <c r="I1" s="3895"/>
      <c r="J1" s="3895"/>
      <c r="K1" s="3895"/>
      <c r="L1" s="3895"/>
      <c r="M1" s="3895"/>
      <c r="N1" s="3895"/>
      <c r="O1" s="3895"/>
      <c r="P1" s="3895"/>
      <c r="Q1" s="3895"/>
      <c r="R1" s="3895"/>
      <c r="S1" s="3895"/>
      <c r="T1" s="3895"/>
      <c r="U1" s="3895"/>
      <c r="V1" s="3895"/>
      <c r="W1" s="3895"/>
      <c r="X1" s="3895"/>
      <c r="Y1" s="3895"/>
      <c r="Z1" s="3895"/>
      <c r="AA1" s="3895"/>
      <c r="AB1" s="3895"/>
      <c r="AC1" s="3895"/>
      <c r="AD1" s="3895"/>
      <c r="AE1" s="3895"/>
      <c r="AF1" s="3895"/>
      <c r="AG1" s="3895"/>
    </row>
    <row r="2" spans="1:34" ht="15.6" thickBot="1">
      <c r="A2" s="3894"/>
      <c r="B2" s="443"/>
      <c r="C2" s="443"/>
      <c r="D2" s="443"/>
      <c r="E2" s="443"/>
      <c r="F2" s="443"/>
      <c r="G2" s="443"/>
      <c r="H2" s="443"/>
      <c r="I2" s="443"/>
      <c r="J2" s="443"/>
      <c r="K2" s="443"/>
    </row>
    <row r="3" spans="1:34" ht="16.95" customHeight="1" thickBot="1">
      <c r="A3" s="443"/>
      <c r="B3" s="1967" t="s">
        <v>530</v>
      </c>
      <c r="C3" s="1969"/>
      <c r="D3" s="1968"/>
      <c r="E3" s="2051" t="s">
        <v>528</v>
      </c>
      <c r="F3" s="1969"/>
      <c r="G3" s="1968"/>
      <c r="H3" s="3886" t="s">
        <v>526</v>
      </c>
      <c r="I3" s="644"/>
      <c r="J3" s="643"/>
      <c r="K3" s="3886" t="s">
        <v>524</v>
      </c>
      <c r="L3" s="644"/>
      <c r="M3" s="643"/>
      <c r="N3" s="3886" t="s">
        <v>522</v>
      </c>
      <c r="O3" s="644"/>
      <c r="P3" s="643"/>
      <c r="Q3" s="3885" t="s">
        <v>520</v>
      </c>
      <c r="R3" s="3884"/>
      <c r="S3" s="3883"/>
      <c r="T3" s="3885" t="s">
        <v>518</v>
      </c>
      <c r="U3" s="3884"/>
      <c r="V3" s="3883"/>
      <c r="W3" s="3885" t="s">
        <v>516</v>
      </c>
      <c r="X3" s="3884"/>
      <c r="Y3" s="3883"/>
      <c r="Z3" s="3885" t="s">
        <v>515</v>
      </c>
      <c r="AA3" s="3884"/>
      <c r="AB3" s="3883"/>
      <c r="AC3" s="3885" t="s">
        <v>513</v>
      </c>
      <c r="AD3" s="3884"/>
      <c r="AE3" s="3883"/>
      <c r="AF3" s="642" t="s">
        <v>15</v>
      </c>
      <c r="AG3" s="2212"/>
    </row>
    <row r="4" spans="1:34" ht="16.8" thickTop="1" thickBot="1">
      <c r="A4" s="443"/>
      <c r="B4" s="823" t="s">
        <v>8</v>
      </c>
      <c r="C4" s="821" t="s">
        <v>9</v>
      </c>
      <c r="D4" s="9" t="s">
        <v>10</v>
      </c>
      <c r="E4" s="82" t="s">
        <v>8</v>
      </c>
      <c r="F4" s="821" t="s">
        <v>9</v>
      </c>
      <c r="G4" s="9" t="s">
        <v>10</v>
      </c>
      <c r="H4" s="82" t="s">
        <v>8</v>
      </c>
      <c r="I4" s="821" t="s">
        <v>9</v>
      </c>
      <c r="J4" s="9" t="s">
        <v>10</v>
      </c>
      <c r="K4" s="82" t="s">
        <v>8</v>
      </c>
      <c r="L4" s="821" t="s">
        <v>9</v>
      </c>
      <c r="M4" s="9" t="s">
        <v>10</v>
      </c>
      <c r="N4" s="82" t="s">
        <v>8</v>
      </c>
      <c r="O4" s="821" t="s">
        <v>9</v>
      </c>
      <c r="P4" s="9" t="s">
        <v>10</v>
      </c>
      <c r="Q4" s="82" t="s">
        <v>8</v>
      </c>
      <c r="R4" s="821" t="s">
        <v>9</v>
      </c>
      <c r="S4" s="9" t="s">
        <v>10</v>
      </c>
      <c r="T4" s="82" t="s">
        <v>8</v>
      </c>
      <c r="U4" s="821" t="s">
        <v>9</v>
      </c>
      <c r="V4" s="9" t="s">
        <v>10</v>
      </c>
      <c r="W4" s="82" t="s">
        <v>8</v>
      </c>
      <c r="X4" s="821" t="s">
        <v>9</v>
      </c>
      <c r="Y4" s="9" t="s">
        <v>10</v>
      </c>
      <c r="Z4" s="82" t="s">
        <v>8</v>
      </c>
      <c r="AA4" s="821" t="s">
        <v>9</v>
      </c>
      <c r="AB4" s="9" t="s">
        <v>10</v>
      </c>
      <c r="AC4" s="82" t="s">
        <v>8</v>
      </c>
      <c r="AD4" s="821" t="s">
        <v>9</v>
      </c>
      <c r="AE4" s="9" t="s">
        <v>10</v>
      </c>
      <c r="AF4" s="82" t="s">
        <v>8</v>
      </c>
      <c r="AG4" s="822" t="s">
        <v>9</v>
      </c>
    </row>
    <row r="5" spans="1:34">
      <c r="A5" s="934" t="s">
        <v>568</v>
      </c>
      <c r="B5" s="1878">
        <v>184145</v>
      </c>
      <c r="C5" s="3210">
        <v>86.045783549136246</v>
      </c>
      <c r="D5" s="3210">
        <v>45.993341176059204</v>
      </c>
      <c r="E5" s="102">
        <v>1560</v>
      </c>
      <c r="F5" s="3210">
        <v>83.502945902517411</v>
      </c>
      <c r="G5" s="3210">
        <v>0.38938884184918487</v>
      </c>
      <c r="H5" s="102">
        <v>122440</v>
      </c>
      <c r="I5" s="3210">
        <v>83.420769346069463</v>
      </c>
      <c r="J5" s="3210">
        <v>30.581635533043102</v>
      </c>
      <c r="K5" s="102">
        <v>7115</v>
      </c>
      <c r="L5" s="3210">
        <v>88.6839481555334</v>
      </c>
      <c r="M5" s="3210">
        <v>1.7773515064777419</v>
      </c>
      <c r="N5" s="102">
        <v>1705</v>
      </c>
      <c r="O5" s="3210">
        <v>91.626409017713357</v>
      </c>
      <c r="P5" s="3210">
        <v>0.42635455614917167</v>
      </c>
      <c r="Q5" s="102">
        <v>44085</v>
      </c>
      <c r="R5" s="3210">
        <v>79.977141613149016</v>
      </c>
      <c r="S5" s="3210">
        <v>11.011037262938626</v>
      </c>
      <c r="T5" s="102">
        <v>4055</v>
      </c>
      <c r="U5" s="3210">
        <v>87.767915133145706</v>
      </c>
      <c r="V5" s="3210">
        <v>1.0125608498117995</v>
      </c>
      <c r="W5" s="102">
        <v>5670</v>
      </c>
      <c r="X5" s="3210">
        <v>79.629369647620379</v>
      </c>
      <c r="Y5" s="3210">
        <v>1.4166860237130061</v>
      </c>
      <c r="Z5" s="102">
        <v>5860</v>
      </c>
      <c r="AA5" s="3210">
        <v>81.73828125</v>
      </c>
      <c r="AB5" s="3210">
        <v>1.4633927032677192</v>
      </c>
      <c r="AC5" s="102">
        <v>23735</v>
      </c>
      <c r="AD5" s="3210">
        <v>82.723407221525164</v>
      </c>
      <c r="AE5" s="3210">
        <v>5.9282515466904444</v>
      </c>
      <c r="AF5" s="102">
        <v>400370</v>
      </c>
      <c r="AG5" s="3208">
        <v>84.242697139875304</v>
      </c>
      <c r="AH5" s="679"/>
    </row>
    <row r="6" spans="1:34" ht="30">
      <c r="A6" s="934" t="s">
        <v>567</v>
      </c>
      <c r="B6" s="1878">
        <v>3595</v>
      </c>
      <c r="C6" s="3210">
        <v>1.6793843192045119</v>
      </c>
      <c r="D6" s="3210">
        <v>38.500267809319766</v>
      </c>
      <c r="E6" s="102">
        <v>50</v>
      </c>
      <c r="F6" s="3210">
        <v>2.6245313336904124</v>
      </c>
      <c r="G6" s="3210">
        <v>0.52490626673808249</v>
      </c>
      <c r="H6" s="102">
        <v>3760</v>
      </c>
      <c r="I6" s="3210">
        <v>2.5631242590649568</v>
      </c>
      <c r="J6" s="3210">
        <v>40.299946438136047</v>
      </c>
      <c r="K6" s="102">
        <v>140</v>
      </c>
      <c r="L6" s="3210">
        <v>1.7198404785643071</v>
      </c>
      <c r="M6" s="3210">
        <v>1.4783074450990894</v>
      </c>
      <c r="N6" s="102">
        <v>20</v>
      </c>
      <c r="O6" s="3210">
        <v>1.0735373054213635</v>
      </c>
      <c r="P6" s="3210">
        <v>0.21424745581146223</v>
      </c>
      <c r="Q6" s="102">
        <v>885</v>
      </c>
      <c r="R6" s="3210">
        <v>1.6073437103153005</v>
      </c>
      <c r="S6" s="3210">
        <v>9.4911622924477772</v>
      </c>
      <c r="T6" s="102">
        <v>40</v>
      </c>
      <c r="U6" s="3210">
        <v>0.86598830915782643</v>
      </c>
      <c r="V6" s="3210">
        <v>0.42849491162292447</v>
      </c>
      <c r="W6" s="102">
        <v>155</v>
      </c>
      <c r="X6" s="3210">
        <v>2.2041274743787729</v>
      </c>
      <c r="Y6" s="3210">
        <v>1.6818425281199787</v>
      </c>
      <c r="Z6" s="102">
        <v>125</v>
      </c>
      <c r="AA6" s="3210">
        <v>1.7578125</v>
      </c>
      <c r="AB6" s="3210">
        <v>1.349758971612212</v>
      </c>
      <c r="AC6" s="102">
        <v>565</v>
      </c>
      <c r="AD6" s="3210">
        <v>1.9622194339885681</v>
      </c>
      <c r="AE6" s="3210">
        <v>6.0310658810926618</v>
      </c>
      <c r="AF6" s="102">
        <v>9335</v>
      </c>
      <c r="AG6" s="3208">
        <v>1.9641921562768931</v>
      </c>
      <c r="AH6" s="679"/>
    </row>
    <row r="7" spans="1:34">
      <c r="A7" s="934" t="s">
        <v>566</v>
      </c>
      <c r="B7" s="1878">
        <v>3810</v>
      </c>
      <c r="C7" s="3210">
        <v>1.7803155971533642</v>
      </c>
      <c r="D7" s="3210">
        <v>41.548527808069792</v>
      </c>
      <c r="E7" s="102">
        <v>30</v>
      </c>
      <c r="F7" s="3210">
        <v>1.6604177825388324</v>
      </c>
      <c r="G7" s="3210">
        <v>0.33805888767720826</v>
      </c>
      <c r="H7" s="102">
        <v>2810</v>
      </c>
      <c r="I7" s="3210">
        <v>1.9158706582909781</v>
      </c>
      <c r="J7" s="3210">
        <v>30.665212649945474</v>
      </c>
      <c r="K7" s="102">
        <v>95</v>
      </c>
      <c r="L7" s="3210">
        <v>1.1714855433698903</v>
      </c>
      <c r="M7" s="3210">
        <v>1.0250817884405672</v>
      </c>
      <c r="N7" s="102">
        <v>15</v>
      </c>
      <c r="O7" s="3210">
        <v>0.80515297906602246</v>
      </c>
      <c r="P7" s="3210">
        <v>0.16357688113413305</v>
      </c>
      <c r="Q7" s="102">
        <v>1460</v>
      </c>
      <c r="R7" s="3210">
        <v>2.6522985377889046</v>
      </c>
      <c r="S7" s="3210">
        <v>15.943293347873499</v>
      </c>
      <c r="T7" s="102">
        <v>75</v>
      </c>
      <c r="U7" s="3210">
        <v>1.6670274951288158</v>
      </c>
      <c r="V7" s="3210">
        <v>0.83969465648854968</v>
      </c>
      <c r="W7" s="102">
        <v>165</v>
      </c>
      <c r="X7" s="3210">
        <v>2.28836164537414</v>
      </c>
      <c r="Y7" s="3210">
        <v>1.777535441657579</v>
      </c>
      <c r="Z7" s="102">
        <v>190</v>
      </c>
      <c r="AA7" s="3210">
        <v>2.63671875</v>
      </c>
      <c r="AB7" s="3210">
        <v>2.0610687022900764</v>
      </c>
      <c r="AC7" s="102">
        <v>515</v>
      </c>
      <c r="AD7" s="3210">
        <v>1.8018959988847065</v>
      </c>
      <c r="AE7" s="3210">
        <v>5.6379498364231191</v>
      </c>
      <c r="AF7" s="102">
        <v>9170</v>
      </c>
      <c r="AG7" s="3208">
        <v>1.929474244569803</v>
      </c>
      <c r="AH7" s="679"/>
    </row>
    <row r="8" spans="1:34">
      <c r="A8" s="934" t="s">
        <v>93</v>
      </c>
      <c r="B8" s="1878">
        <v>14905</v>
      </c>
      <c r="C8" s="3210">
        <v>6.9651927273406935</v>
      </c>
      <c r="D8" s="3210">
        <v>40.04513338527255</v>
      </c>
      <c r="E8" s="102">
        <v>135</v>
      </c>
      <c r="F8" s="3210">
        <v>7.2844134975897159</v>
      </c>
      <c r="G8" s="3210">
        <v>0.3653654998253768</v>
      </c>
      <c r="H8" s="102">
        <v>11680</v>
      </c>
      <c r="I8" s="3210">
        <v>7.9564500524616086</v>
      </c>
      <c r="J8" s="3210">
        <v>31.3730757864761</v>
      </c>
      <c r="K8" s="102">
        <v>475</v>
      </c>
      <c r="L8" s="3210">
        <v>5.8948155533399795</v>
      </c>
      <c r="M8" s="3210">
        <v>1.2707197163044355</v>
      </c>
      <c r="N8" s="102">
        <v>90</v>
      </c>
      <c r="O8" s="3210">
        <v>4.777241009125067</v>
      </c>
      <c r="P8" s="3210">
        <v>0.2390994815033716</v>
      </c>
      <c r="Q8" s="102">
        <v>5905</v>
      </c>
      <c r="R8" s="3210">
        <v>10.712601139291026</v>
      </c>
      <c r="S8" s="3210">
        <v>15.863847621094484</v>
      </c>
      <c r="T8" s="102">
        <v>320</v>
      </c>
      <c r="U8" s="3210">
        <v>6.9279064732626114</v>
      </c>
      <c r="V8" s="3210">
        <v>0.85968352900088651</v>
      </c>
      <c r="W8" s="102">
        <v>730</v>
      </c>
      <c r="X8" s="3210">
        <v>10.248490804436333</v>
      </c>
      <c r="Y8" s="3210">
        <v>1.9611530505332726</v>
      </c>
      <c r="Z8" s="102">
        <v>635</v>
      </c>
      <c r="AA8" s="3210">
        <v>8.8448660714285712</v>
      </c>
      <c r="AB8" s="3210">
        <v>1.7032479918330063</v>
      </c>
      <c r="AC8" s="102">
        <v>2350</v>
      </c>
      <c r="AD8" s="3210">
        <v>8.1974069427017984</v>
      </c>
      <c r="AE8" s="3210">
        <v>6.3186739381565165</v>
      </c>
      <c r="AF8" s="102">
        <v>37225</v>
      </c>
      <c r="AG8" s="3208">
        <v>7.8321504695334543</v>
      </c>
      <c r="AH8" s="679"/>
    </row>
    <row r="9" spans="1:34">
      <c r="A9" s="934" t="s">
        <v>94</v>
      </c>
      <c r="B9" s="1876">
        <v>7555</v>
      </c>
      <c r="C9" s="3204">
        <v>3.5293238071651865</v>
      </c>
      <c r="D9" s="3204">
        <v>39.420668058455114</v>
      </c>
      <c r="E9" s="1845">
        <v>90</v>
      </c>
      <c r="F9" s="3204">
        <v>4.9276914836636312</v>
      </c>
      <c r="G9" s="3204">
        <v>0.4801670146137787</v>
      </c>
      <c r="H9" s="1845">
        <v>6080</v>
      </c>
      <c r="I9" s="3204">
        <v>4.1437856841129896</v>
      </c>
      <c r="J9" s="3204">
        <v>31.743215031315241</v>
      </c>
      <c r="K9" s="1845">
        <v>205</v>
      </c>
      <c r="L9" s="3204">
        <v>2.5299102691924227</v>
      </c>
      <c r="M9" s="3204">
        <v>1.0594989561586639</v>
      </c>
      <c r="N9" s="1845">
        <v>30</v>
      </c>
      <c r="O9" s="3204">
        <v>1.7176596886741815</v>
      </c>
      <c r="P9" s="3204">
        <v>0.16701461377870563</v>
      </c>
      <c r="Q9" s="1845">
        <v>2785</v>
      </c>
      <c r="R9" s="3204">
        <v>5.0506149994557523</v>
      </c>
      <c r="S9" s="3204">
        <v>14.530271398747391</v>
      </c>
      <c r="T9" s="1845">
        <v>130</v>
      </c>
      <c r="U9" s="3204">
        <v>2.7711625893050442</v>
      </c>
      <c r="V9" s="3204">
        <v>0.66805845511482254</v>
      </c>
      <c r="W9" s="1845">
        <v>400</v>
      </c>
      <c r="X9" s="3204">
        <v>5.6296504281903692</v>
      </c>
      <c r="Y9" s="3204">
        <v>2.0929018789144047</v>
      </c>
      <c r="Z9" s="1845">
        <v>360</v>
      </c>
      <c r="AA9" s="3204">
        <v>5.0223214285714288</v>
      </c>
      <c r="AB9" s="3204">
        <v>1.8789144050104383</v>
      </c>
      <c r="AC9" s="1845">
        <v>1525</v>
      </c>
      <c r="AD9" s="3204">
        <v>5.3150704028997628</v>
      </c>
      <c r="AE9" s="3204">
        <v>7.9592901878914404</v>
      </c>
      <c r="AF9" s="1845">
        <v>19160</v>
      </c>
      <c r="AG9" s="3202">
        <v>4.0314859897445388</v>
      </c>
      <c r="AH9" s="679"/>
    </row>
    <row r="10" spans="1:34" ht="16.2" thickBot="1">
      <c r="A10" s="3893" t="s">
        <v>279</v>
      </c>
      <c r="B10" s="2085">
        <v>214005</v>
      </c>
      <c r="C10" s="3057">
        <v>100</v>
      </c>
      <c r="D10" s="3057">
        <v>45.029552307268247</v>
      </c>
      <c r="E10" s="2082">
        <v>1865</v>
      </c>
      <c r="F10" s="3057">
        <v>100</v>
      </c>
      <c r="G10" s="3057">
        <v>0.39283843125537865</v>
      </c>
      <c r="H10" s="2082">
        <v>146775</v>
      </c>
      <c r="I10" s="3057">
        <v>100</v>
      </c>
      <c r="J10" s="3057">
        <v>30.882950138766439</v>
      </c>
      <c r="K10" s="2082">
        <v>8025</v>
      </c>
      <c r="L10" s="3057">
        <v>100.00000000000001</v>
      </c>
      <c r="M10" s="3057">
        <v>1.6883425668951033</v>
      </c>
      <c r="N10" s="2082">
        <v>1865</v>
      </c>
      <c r="O10" s="3057">
        <v>99.999999999999986</v>
      </c>
      <c r="P10" s="3057">
        <v>0.39199678491096435</v>
      </c>
      <c r="Q10" s="2082">
        <v>55120</v>
      </c>
      <c r="R10" s="3057">
        <v>100</v>
      </c>
      <c r="S10" s="3057">
        <v>11.598307449201382</v>
      </c>
      <c r="T10" s="2082">
        <v>4620</v>
      </c>
      <c r="U10" s="3057">
        <v>100.00000000000001</v>
      </c>
      <c r="V10" s="3057">
        <v>0.97189111621242308</v>
      </c>
      <c r="W10" s="2082">
        <v>7125</v>
      </c>
      <c r="X10" s="3057">
        <v>100</v>
      </c>
      <c r="Y10" s="3057">
        <v>1.4987617278157803</v>
      </c>
      <c r="Z10" s="2082">
        <v>7170</v>
      </c>
      <c r="AA10" s="3057">
        <v>100</v>
      </c>
      <c r="AB10" s="3057">
        <v>1.5082302491904414</v>
      </c>
      <c r="AC10" s="2082">
        <v>28690</v>
      </c>
      <c r="AD10" s="3057">
        <v>100</v>
      </c>
      <c r="AE10" s="3057">
        <v>6.0371292284838374</v>
      </c>
      <c r="AF10" s="2082">
        <v>475260</v>
      </c>
      <c r="AG10" s="3892">
        <v>100</v>
      </c>
      <c r="AH10" s="679"/>
    </row>
    <row r="11" spans="1:34" ht="15.6" thickTop="1">
      <c r="A11" s="443"/>
      <c r="B11" s="443"/>
      <c r="C11" s="443"/>
      <c r="D11" s="443"/>
      <c r="E11" s="443"/>
      <c r="F11" s="443"/>
      <c r="G11" s="443"/>
      <c r="H11" s="443"/>
      <c r="I11" s="443"/>
      <c r="J11" s="443"/>
      <c r="K11" s="443"/>
    </row>
  </sheetData>
  <mergeCells count="12">
    <mergeCell ref="Q3:S3"/>
    <mergeCell ref="T3:V3"/>
    <mergeCell ref="A1:AG1"/>
    <mergeCell ref="W3:Y3"/>
    <mergeCell ref="Z3:AB3"/>
    <mergeCell ref="AC3:AE3"/>
    <mergeCell ref="B3:D3"/>
    <mergeCell ref="E3:G3"/>
    <mergeCell ref="AF3:AG3"/>
    <mergeCell ref="H3:J3"/>
    <mergeCell ref="K3:M3"/>
    <mergeCell ref="N3:P3"/>
  </mergeCells>
  <pageMargins left="0.7" right="0.7" top="0.75" bottom="0.75" header="0.3" footer="0.3"/>
  <pageSetup paperSize="9" orientation="portrait" horizontalDpi="1200" verticalDpi="1200"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744D7-34D1-4FEC-884A-7FB6ED02D56A}">
  <sheetPr>
    <tabColor theme="4"/>
  </sheetPr>
  <dimension ref="A1:S17"/>
  <sheetViews>
    <sheetView showGridLines="0" zoomScale="50" zoomScaleNormal="50" zoomScaleSheetLayoutView="80" workbookViewId="0">
      <selection activeCell="W32" sqref="W32"/>
    </sheetView>
  </sheetViews>
  <sheetFormatPr defaultColWidth="9.109375" defaultRowHeight="15"/>
  <cols>
    <col min="1" max="1" width="38" style="716" customWidth="1"/>
    <col min="2" max="2" width="12.44140625" style="716" customWidth="1"/>
    <col min="3" max="3" width="12.44140625" style="2127" customWidth="1"/>
    <col min="4" max="4" width="10.44140625" style="2127" customWidth="1"/>
    <col min="5" max="5" width="15.88671875" style="2127" customWidth="1"/>
    <col min="6" max="6" width="12.44140625" style="716" customWidth="1"/>
    <col min="7" max="7" width="12.77734375" style="1806" customWidth="1"/>
    <col min="8" max="8" width="12.44140625" style="716" customWidth="1"/>
    <col min="9" max="9" width="11.33203125" style="1806" customWidth="1"/>
    <col min="10" max="10" width="12.44140625" style="2126" customWidth="1"/>
    <col min="11" max="12" width="10.44140625" style="2126" customWidth="1"/>
    <col min="13" max="13" width="12.44140625" style="716" customWidth="1"/>
    <col min="14" max="14" width="10.44140625" style="1806" customWidth="1"/>
    <col min="15" max="15" width="12.44140625" style="716" customWidth="1"/>
    <col min="16" max="16" width="16.44140625" style="1806" customWidth="1"/>
    <col min="17" max="17" width="13.44140625" style="1806" customWidth="1"/>
    <col min="18" max="18" width="10.44140625" style="716" customWidth="1"/>
    <col min="19" max="19" width="22.44140625" style="716" customWidth="1"/>
    <col min="20" max="20" width="11" style="716" customWidth="1"/>
    <col min="21" max="16384" width="9.109375" style="716"/>
  </cols>
  <sheetData>
    <row r="1" spans="1:19" ht="19.5" customHeight="1" thickBot="1">
      <c r="A1" s="647" t="s">
        <v>570</v>
      </c>
      <c r="B1" s="647"/>
      <c r="C1" s="647"/>
      <c r="D1" s="647"/>
      <c r="E1" s="647"/>
      <c r="F1" s="647"/>
      <c r="G1" s="647"/>
      <c r="H1" s="647"/>
      <c r="I1" s="647"/>
      <c r="J1" s="647"/>
      <c r="K1" s="647"/>
      <c r="L1" s="647"/>
      <c r="M1" s="647"/>
      <c r="N1" s="647"/>
      <c r="O1" s="647"/>
      <c r="P1" s="647"/>
      <c r="Q1" s="716"/>
    </row>
    <row r="2" spans="1:19" ht="16.8" thickTop="1" thickBot="1">
      <c r="B2" s="2215"/>
      <c r="C2" s="2216"/>
      <c r="D2" s="2216"/>
      <c r="E2" s="2216"/>
      <c r="F2" s="2215"/>
      <c r="G2" s="2215"/>
      <c r="H2" s="2215"/>
      <c r="I2" s="2215"/>
      <c r="J2" s="2216"/>
      <c r="K2" s="2216"/>
      <c r="L2" s="2216"/>
      <c r="M2" s="2215"/>
      <c r="N2" s="2215"/>
      <c r="O2" s="2215"/>
      <c r="P2" s="2215"/>
      <c r="Q2"/>
    </row>
    <row r="3" spans="1:19" ht="37.049999999999997" customHeight="1" thickBot="1">
      <c r="A3" s="2214"/>
      <c r="B3" s="324" t="s">
        <v>96</v>
      </c>
      <c r="C3" s="3923"/>
      <c r="D3" s="325"/>
      <c r="E3" s="3922" t="s">
        <v>97</v>
      </c>
      <c r="F3" s="3921"/>
      <c r="G3" s="3920" t="s">
        <v>291</v>
      </c>
      <c r="H3" s="3919"/>
      <c r="I3" s="2286" t="s">
        <v>109</v>
      </c>
      <c r="J3" s="2285"/>
      <c r="K3" s="2284"/>
      <c r="L3" s="3920" t="s">
        <v>290</v>
      </c>
      <c r="M3" s="3919"/>
      <c r="N3" s="3918" t="s">
        <v>110</v>
      </c>
      <c r="O3" s="3917"/>
      <c r="P3" s="3916" t="s">
        <v>46</v>
      </c>
      <c r="Q3"/>
    </row>
    <row r="4" spans="1:19" ht="16.8" thickTop="1" thickBot="1">
      <c r="B4" s="82" t="s">
        <v>8</v>
      </c>
      <c r="C4" s="634" t="s">
        <v>9</v>
      </c>
      <c r="D4" s="821" t="s">
        <v>10</v>
      </c>
      <c r="E4" s="2200" t="s">
        <v>8</v>
      </c>
      <c r="F4" s="229" t="s">
        <v>10</v>
      </c>
      <c r="G4" s="2200" t="s">
        <v>8</v>
      </c>
      <c r="H4" s="229" t="s">
        <v>10</v>
      </c>
      <c r="I4" s="82" t="s">
        <v>8</v>
      </c>
      <c r="J4" s="634" t="s">
        <v>9</v>
      </c>
      <c r="K4" s="821" t="s">
        <v>10</v>
      </c>
      <c r="L4" s="2200" t="s">
        <v>8</v>
      </c>
      <c r="M4" s="229" t="s">
        <v>10</v>
      </c>
      <c r="N4" s="2200" t="s">
        <v>8</v>
      </c>
      <c r="O4" s="229" t="s">
        <v>10</v>
      </c>
      <c r="P4" s="3915" t="s">
        <v>8</v>
      </c>
      <c r="Q4"/>
    </row>
    <row r="5" spans="1:19" ht="15.6">
      <c r="A5" s="3723" t="s">
        <v>530</v>
      </c>
      <c r="B5" s="3914">
        <v>159090</v>
      </c>
      <c r="C5" s="3913">
        <v>49.192351456983133</v>
      </c>
      <c r="D5" s="3912">
        <v>81.885046348957985</v>
      </c>
      <c r="E5" s="3911">
        <v>68335</v>
      </c>
      <c r="F5" s="3910">
        <v>35.17322311837642</v>
      </c>
      <c r="G5" s="3911">
        <v>90755</v>
      </c>
      <c r="H5" s="3910">
        <v>46.711823230581558</v>
      </c>
      <c r="I5" s="3914">
        <v>35195</v>
      </c>
      <c r="J5" s="3913">
        <v>40.610864949690765</v>
      </c>
      <c r="K5" s="3912">
        <v>18.114953651042015</v>
      </c>
      <c r="L5" s="3911">
        <v>29105</v>
      </c>
      <c r="M5" s="3910">
        <v>14.980930273255543</v>
      </c>
      <c r="N5" s="3911">
        <v>6090</v>
      </c>
      <c r="O5" s="3910">
        <v>3.1340233777864706</v>
      </c>
      <c r="P5" s="3909">
        <v>194285</v>
      </c>
      <c r="Q5" s="3896"/>
    </row>
    <row r="6" spans="1:19" ht="15.6">
      <c r="A6" s="3723" t="s">
        <v>528</v>
      </c>
      <c r="B6" s="3908">
        <v>3660</v>
      </c>
      <c r="C6" s="2194">
        <v>1.131697422450898</v>
      </c>
      <c r="D6" s="86">
        <v>77.740016992353446</v>
      </c>
      <c r="E6" s="1781">
        <v>1470</v>
      </c>
      <c r="F6" s="2172">
        <v>31.180968564146134</v>
      </c>
      <c r="G6" s="1781">
        <v>2190</v>
      </c>
      <c r="H6" s="2172">
        <v>46.559048428207305</v>
      </c>
      <c r="I6" s="3908">
        <v>1050</v>
      </c>
      <c r="J6" s="2194">
        <v>1.20926797747623</v>
      </c>
      <c r="K6" s="86">
        <v>22.259983007646557</v>
      </c>
      <c r="L6" s="1781">
        <v>905</v>
      </c>
      <c r="M6" s="2172">
        <v>19.180118946474085</v>
      </c>
      <c r="N6" s="1781">
        <v>145</v>
      </c>
      <c r="O6" s="2172">
        <v>3.0798640611724726</v>
      </c>
      <c r="P6" s="3907">
        <v>4710</v>
      </c>
      <c r="Q6" s="3896"/>
    </row>
    <row r="7" spans="1:19" ht="15.6">
      <c r="A7" s="3723" t="s">
        <v>526</v>
      </c>
      <c r="B7" s="3908">
        <v>89535</v>
      </c>
      <c r="C7" s="2194">
        <v>27.684843912333644</v>
      </c>
      <c r="D7" s="86">
        <v>77.40421190953731</v>
      </c>
      <c r="E7" s="1781">
        <v>35740</v>
      </c>
      <c r="F7" s="2172">
        <v>30.898575281831388</v>
      </c>
      <c r="G7" s="1781">
        <v>53795</v>
      </c>
      <c r="H7" s="2172">
        <v>46.505636627705925</v>
      </c>
      <c r="I7" s="3908">
        <v>26135</v>
      </c>
      <c r="J7" s="2194">
        <v>30.159004892458231</v>
      </c>
      <c r="K7" s="86">
        <v>22.595788090462687</v>
      </c>
      <c r="L7" s="1781">
        <v>21040</v>
      </c>
      <c r="M7" s="2172">
        <v>18.191092053392353</v>
      </c>
      <c r="N7" s="1781">
        <v>5095</v>
      </c>
      <c r="O7" s="2172">
        <v>4.4046960370703365</v>
      </c>
      <c r="P7" s="3907">
        <v>115670</v>
      </c>
      <c r="Q7" s="3896"/>
    </row>
    <row r="8" spans="1:19" ht="15.6">
      <c r="A8" s="3723" t="s">
        <v>524</v>
      </c>
      <c r="B8" s="3908">
        <v>6745</v>
      </c>
      <c r="C8" s="2194">
        <v>2.0862192648295652</v>
      </c>
      <c r="D8" s="86">
        <v>74.941686104631785</v>
      </c>
      <c r="E8" s="1781">
        <v>2570</v>
      </c>
      <c r="F8" s="2172">
        <v>28.523825391536157</v>
      </c>
      <c r="G8" s="1781">
        <v>4180</v>
      </c>
      <c r="H8" s="2172">
        <v>46.417860713095635</v>
      </c>
      <c r="I8" s="3908">
        <v>2255</v>
      </c>
      <c r="J8" s="2194">
        <v>2.6031570202160066</v>
      </c>
      <c r="K8" s="86">
        <v>25.058313895368212</v>
      </c>
      <c r="L8" s="1781">
        <v>1765</v>
      </c>
      <c r="M8" s="2172">
        <v>19.615683661001889</v>
      </c>
      <c r="N8" s="1781">
        <v>490</v>
      </c>
      <c r="O8" s="2172">
        <v>5.4426302343663222</v>
      </c>
      <c r="P8" s="3907">
        <v>9005</v>
      </c>
      <c r="Q8" s="3896"/>
    </row>
    <row r="9" spans="1:19" ht="15.6">
      <c r="A9" s="3723" t="s">
        <v>522</v>
      </c>
      <c r="B9" s="3908">
        <v>1670</v>
      </c>
      <c r="C9" s="2194">
        <v>0.5163755998614753</v>
      </c>
      <c r="D9" s="86">
        <v>88.266384778012679</v>
      </c>
      <c r="E9" s="1781">
        <v>775</v>
      </c>
      <c r="F9" s="2172">
        <v>40.961945031712474</v>
      </c>
      <c r="G9" s="1781">
        <v>895</v>
      </c>
      <c r="H9" s="2172">
        <v>47.304439746300211</v>
      </c>
      <c r="I9" s="3908">
        <v>220</v>
      </c>
      <c r="J9" s="2194">
        <v>0.25616172805317083</v>
      </c>
      <c r="K9" s="86">
        <v>11.733615221987314</v>
      </c>
      <c r="L9" s="1781">
        <v>185</v>
      </c>
      <c r="M9" s="2172">
        <v>9.7780126849894291</v>
      </c>
      <c r="N9" s="1781">
        <v>35</v>
      </c>
      <c r="O9" s="2172">
        <v>1.9556025369978858</v>
      </c>
      <c r="P9" s="3907">
        <v>1890</v>
      </c>
      <c r="Q9" s="3896"/>
    </row>
    <row r="10" spans="1:19" ht="15.6">
      <c r="A10" s="3723" t="s">
        <v>520</v>
      </c>
      <c r="B10" s="3908">
        <v>28215</v>
      </c>
      <c r="C10" s="2194">
        <v>8.723964775144708</v>
      </c>
      <c r="D10" s="86">
        <v>68.346212543300794</v>
      </c>
      <c r="E10" s="1781">
        <v>9080</v>
      </c>
      <c r="F10" s="2172">
        <v>21.998013614011288</v>
      </c>
      <c r="G10" s="1781">
        <v>19135</v>
      </c>
      <c r="H10" s="2172">
        <v>46.348198929289502</v>
      </c>
      <c r="I10" s="3908">
        <v>13065</v>
      </c>
      <c r="J10" s="2194">
        <v>15.077771623742271</v>
      </c>
      <c r="K10" s="86">
        <v>31.653787456699206</v>
      </c>
      <c r="L10" s="1781">
        <v>10480</v>
      </c>
      <c r="M10" s="2172">
        <v>25.391826748383036</v>
      </c>
      <c r="N10" s="1781">
        <v>2585</v>
      </c>
      <c r="O10" s="2172">
        <v>6.2619607083161748</v>
      </c>
      <c r="P10" s="3907">
        <v>41280</v>
      </c>
      <c r="Q10" s="3896"/>
    </row>
    <row r="11" spans="1:19" ht="15.6">
      <c r="A11" s="3723" t="s">
        <v>518</v>
      </c>
      <c r="B11" s="3908">
        <v>2975</v>
      </c>
      <c r="C11" s="2194">
        <v>0.91989066442388567</v>
      </c>
      <c r="D11" s="86">
        <v>75.603557814485384</v>
      </c>
      <c r="E11" s="1781">
        <v>1055</v>
      </c>
      <c r="F11" s="2172">
        <v>26.759847522236342</v>
      </c>
      <c r="G11" s="1781">
        <v>1920</v>
      </c>
      <c r="H11" s="2172">
        <v>48.84371029224905</v>
      </c>
      <c r="I11" s="3908">
        <v>960</v>
      </c>
      <c r="J11" s="2194">
        <v>1.1077263915812794</v>
      </c>
      <c r="K11" s="86">
        <v>24.396442185514612</v>
      </c>
      <c r="L11" s="1781">
        <v>785</v>
      </c>
      <c r="M11" s="2172">
        <v>19.923761118170265</v>
      </c>
      <c r="N11" s="1781">
        <v>175</v>
      </c>
      <c r="O11" s="2172">
        <v>4.4726810673443458</v>
      </c>
      <c r="P11" s="3907">
        <v>3935</v>
      </c>
      <c r="Q11" s="3896"/>
    </row>
    <row r="12" spans="1:19" ht="15.6">
      <c r="A12" s="3723" t="s">
        <v>516</v>
      </c>
      <c r="B12" s="3908">
        <v>4625</v>
      </c>
      <c r="C12" s="2194">
        <v>1.4307005392569139</v>
      </c>
      <c r="D12" s="86">
        <v>80.820960698689959</v>
      </c>
      <c r="E12" s="1781">
        <v>1885</v>
      </c>
      <c r="F12" s="2172">
        <v>32.943231441048034</v>
      </c>
      <c r="G12" s="1781">
        <v>2740</v>
      </c>
      <c r="H12" s="2172">
        <v>47.877729257641924</v>
      </c>
      <c r="I12" s="3908">
        <v>1100</v>
      </c>
      <c r="J12" s="2194">
        <v>1.2669620603710883</v>
      </c>
      <c r="K12" s="86">
        <v>19.179039301310045</v>
      </c>
      <c r="L12" s="1781">
        <v>870</v>
      </c>
      <c r="M12" s="2172">
        <v>15.161572052401748</v>
      </c>
      <c r="N12" s="1781">
        <v>230</v>
      </c>
      <c r="O12" s="2172">
        <v>4.0174672489082974</v>
      </c>
      <c r="P12" s="3907">
        <v>5725</v>
      </c>
      <c r="Q12" s="3896"/>
    </row>
    <row r="13" spans="1:19" ht="15.6">
      <c r="A13" s="3723" t="s">
        <v>515</v>
      </c>
      <c r="B13" s="3908">
        <v>5630</v>
      </c>
      <c r="C13" s="2194">
        <v>1.7411443130658486</v>
      </c>
      <c r="D13" s="86">
        <v>78.2844432086751</v>
      </c>
      <c r="E13" s="1781">
        <v>2330</v>
      </c>
      <c r="F13" s="2172">
        <v>32.37870151536216</v>
      </c>
      <c r="G13" s="1781">
        <v>3300</v>
      </c>
      <c r="H13" s="2172">
        <v>45.905741693312947</v>
      </c>
      <c r="I13" s="3908">
        <v>1560</v>
      </c>
      <c r="J13" s="2194">
        <v>1.8023631496353734</v>
      </c>
      <c r="K13" s="86">
        <v>21.7155567913249</v>
      </c>
      <c r="L13" s="1781">
        <v>1270</v>
      </c>
      <c r="M13" s="2172">
        <v>17.683859307660224</v>
      </c>
      <c r="N13" s="1781">
        <v>290</v>
      </c>
      <c r="O13" s="2172">
        <v>4.031697483664674</v>
      </c>
      <c r="P13" s="3907">
        <v>7195</v>
      </c>
      <c r="Q13" s="3896"/>
    </row>
    <row r="14" spans="1:19" ht="15.6">
      <c r="A14" s="3723" t="s">
        <v>513</v>
      </c>
      <c r="B14" s="3906">
        <v>21255</v>
      </c>
      <c r="C14" s="3905">
        <v>6.5728120516499287</v>
      </c>
      <c r="D14" s="359">
        <v>80.592205034880195</v>
      </c>
      <c r="E14" s="2157">
        <v>9175</v>
      </c>
      <c r="F14" s="2158">
        <v>34.785410979678495</v>
      </c>
      <c r="G14" s="2157">
        <v>12080</v>
      </c>
      <c r="H14" s="2158">
        <v>45.806794055201699</v>
      </c>
      <c r="I14" s="3906">
        <v>5120</v>
      </c>
      <c r="J14" s="3905">
        <v>5.9067202067755931</v>
      </c>
      <c r="K14" s="359">
        <v>19.407794965119805</v>
      </c>
      <c r="L14" s="2157">
        <v>4095</v>
      </c>
      <c r="M14" s="2158">
        <v>15.517895056111616</v>
      </c>
      <c r="N14" s="2157">
        <v>1025</v>
      </c>
      <c r="O14" s="2158">
        <v>3.8898999090081889</v>
      </c>
      <c r="P14" s="3904">
        <v>26375</v>
      </c>
      <c r="Q14" s="3896"/>
    </row>
    <row r="15" spans="1:19" ht="16.2" thickBot="1">
      <c r="A15" s="313" t="s">
        <v>15</v>
      </c>
      <c r="B15" s="3902">
        <v>323410</v>
      </c>
      <c r="C15" s="3901">
        <v>100.00000000000001</v>
      </c>
      <c r="D15" s="3903">
        <v>78.866150334575394</v>
      </c>
      <c r="E15" s="3899">
        <v>132415</v>
      </c>
      <c r="F15" s="3898">
        <v>32.290183187342706</v>
      </c>
      <c r="G15" s="3899">
        <v>190995</v>
      </c>
      <c r="H15" s="3898">
        <v>46.575967147232681</v>
      </c>
      <c r="I15" s="3902">
        <v>86665</v>
      </c>
      <c r="J15" s="3901">
        <v>99.999999999999986</v>
      </c>
      <c r="K15" s="3900">
        <v>21.133849665424609</v>
      </c>
      <c r="L15" s="3899">
        <v>70500</v>
      </c>
      <c r="M15" s="3898">
        <v>17.192346709846078</v>
      </c>
      <c r="N15" s="3899">
        <v>16165</v>
      </c>
      <c r="O15" s="3898">
        <v>3.9415029555785326</v>
      </c>
      <c r="P15" s="3897">
        <v>410070</v>
      </c>
      <c r="Q15" s="3896"/>
      <c r="R15" s="1806"/>
      <c r="S15" s="1806"/>
    </row>
    <row r="16" spans="1:19" ht="15.6" thickTop="1">
      <c r="B16" s="2132"/>
      <c r="C16" s="2132"/>
      <c r="D16" s="2132"/>
      <c r="E16" s="2132"/>
      <c r="F16" s="2132"/>
      <c r="G16" s="2132"/>
      <c r="H16" s="2132"/>
      <c r="I16" s="2132"/>
      <c r="J16" s="2132"/>
      <c r="K16" s="2132"/>
      <c r="L16" s="2132"/>
      <c r="M16" s="2132"/>
      <c r="N16" s="2132"/>
      <c r="O16" s="2132"/>
      <c r="P16" s="2132"/>
      <c r="Q16" s="3896"/>
      <c r="R16" s="2132"/>
    </row>
    <row r="17" spans="17:17">
      <c r="Q17" s="3896"/>
    </row>
  </sheetData>
  <mergeCells count="3">
    <mergeCell ref="A1:P1"/>
    <mergeCell ref="N3:O3"/>
    <mergeCell ref="I3:K3"/>
  </mergeCells>
  <pageMargins left="0.75" right="0.75" top="1" bottom="1" header="0.5" footer="0.5"/>
  <pageSetup paperSize="9" scale="23" orientation="landscape" r:id="rId1"/>
  <headerFooter alignWithMargins="0"/>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F1B4B-4453-4446-B4E7-E1022D98511F}">
  <sheetPr>
    <tabColor theme="4"/>
  </sheetPr>
  <dimension ref="A1:Q55"/>
  <sheetViews>
    <sheetView showGridLines="0" zoomScale="50" zoomScaleNormal="50" zoomScaleSheetLayoutView="70" workbookViewId="0">
      <selection activeCell="W32" sqref="W32"/>
    </sheetView>
  </sheetViews>
  <sheetFormatPr defaultColWidth="9.109375" defaultRowHeight="15"/>
  <cols>
    <col min="1" max="1" width="26.109375" style="11" customWidth="1"/>
    <col min="2" max="2" width="12.44140625" style="11" customWidth="1"/>
    <col min="3" max="3" width="12.44140625" style="2218" customWidth="1"/>
    <col min="4" max="4" width="10.44140625" style="2218" customWidth="1"/>
    <col min="5" max="5" width="10.44140625" style="11" customWidth="1"/>
    <col min="6" max="6" width="12.44140625" style="508" customWidth="1"/>
    <col min="7" max="7" width="10.44140625" style="11" customWidth="1"/>
    <col min="8" max="8" width="12.44140625" style="508" customWidth="1"/>
    <col min="9" max="9" width="10.44140625" style="2217" customWidth="1"/>
    <col min="10" max="10" width="12.44140625" style="2217" customWidth="1"/>
    <col min="11" max="11" width="10.44140625" style="11" customWidth="1"/>
    <col min="12" max="12" width="10.44140625" style="508" customWidth="1"/>
    <col min="13" max="13" width="12.44140625" style="11" customWidth="1"/>
    <col min="14" max="14" width="10.44140625" style="508" customWidth="1"/>
    <col min="15" max="15" width="12.44140625" style="11" customWidth="1"/>
    <col min="16" max="16" width="12.6640625" style="11" customWidth="1"/>
    <col min="17" max="17" width="11.44140625" style="11" customWidth="1"/>
    <col min="18" max="18" width="13.77734375" style="11" customWidth="1"/>
    <col min="19" max="19" width="19.109375" style="11" bestFit="1" customWidth="1"/>
    <col min="20" max="16384" width="9.109375" style="11"/>
  </cols>
  <sheetData>
    <row r="1" spans="1:17" ht="19.8" thickBot="1">
      <c r="A1" s="3980" t="s">
        <v>571</v>
      </c>
      <c r="B1" s="3980"/>
      <c r="C1" s="3980"/>
      <c r="D1" s="3980"/>
      <c r="E1" s="3980"/>
      <c r="F1" s="3980"/>
      <c r="G1" s="3980"/>
      <c r="H1" s="3980"/>
      <c r="I1" s="3980"/>
      <c r="J1" s="3980"/>
      <c r="K1" s="3980"/>
      <c r="L1" s="3980"/>
      <c r="M1" s="3980"/>
      <c r="N1" s="3980"/>
      <c r="O1" s="3980"/>
      <c r="P1" s="3980"/>
    </row>
    <row r="2" spans="1:17" ht="20.399999999999999" thickTop="1" thickBot="1">
      <c r="A2" s="1822"/>
      <c r="B2" s="3928"/>
      <c r="C2" s="3979"/>
      <c r="D2" s="3979"/>
      <c r="E2" s="3928"/>
      <c r="F2" s="3928"/>
      <c r="G2" s="3928"/>
      <c r="H2" s="3928"/>
      <c r="I2" s="3979"/>
      <c r="J2" s="3979"/>
      <c r="K2" s="3928"/>
      <c r="L2" s="3928"/>
      <c r="M2" s="3928"/>
      <c r="N2" s="3928"/>
      <c r="O2" s="3928"/>
    </row>
    <row r="3" spans="1:17" ht="37.049999999999997" customHeight="1" thickBot="1">
      <c r="A3" s="2771"/>
      <c r="B3" s="3978" t="s">
        <v>96</v>
      </c>
      <c r="C3" s="3977"/>
      <c r="D3" s="3977"/>
      <c r="E3" s="3971" t="s">
        <v>97</v>
      </c>
      <c r="F3" s="3970"/>
      <c r="G3" s="3973" t="s">
        <v>291</v>
      </c>
      <c r="H3" s="3972"/>
      <c r="I3" s="3976" t="s">
        <v>109</v>
      </c>
      <c r="J3" s="3975"/>
      <c r="K3" s="3974"/>
      <c r="L3" s="3973" t="s">
        <v>290</v>
      </c>
      <c r="M3" s="3972"/>
      <c r="N3" s="3971" t="s">
        <v>100</v>
      </c>
      <c r="O3" s="3970"/>
      <c r="P3" s="3969" t="s">
        <v>13</v>
      </c>
    </row>
    <row r="4" spans="1:17" ht="16.8" thickTop="1" thickBot="1">
      <c r="A4" s="1822"/>
      <c r="B4" s="3968" t="s">
        <v>8</v>
      </c>
      <c r="C4" s="3242" t="s">
        <v>9</v>
      </c>
      <c r="D4" s="938" t="s">
        <v>10</v>
      </c>
      <c r="E4" s="1961" t="s">
        <v>8</v>
      </c>
      <c r="F4" s="229" t="s">
        <v>10</v>
      </c>
      <c r="G4" s="1961" t="s">
        <v>8</v>
      </c>
      <c r="H4" s="229" t="s">
        <v>10</v>
      </c>
      <c r="I4" s="1882" t="s">
        <v>8</v>
      </c>
      <c r="J4" s="3242" t="s">
        <v>9</v>
      </c>
      <c r="K4" s="936" t="s">
        <v>10</v>
      </c>
      <c r="L4" s="1961" t="s">
        <v>8</v>
      </c>
      <c r="M4" s="229" t="s">
        <v>10</v>
      </c>
      <c r="N4" s="1961" t="s">
        <v>8</v>
      </c>
      <c r="O4" s="229" t="s">
        <v>10</v>
      </c>
      <c r="P4" s="3967" t="s">
        <v>8</v>
      </c>
    </row>
    <row r="5" spans="1:17">
      <c r="A5" s="1224" t="s">
        <v>1</v>
      </c>
      <c r="B5" s="3966"/>
      <c r="C5" s="3965"/>
      <c r="D5" s="3965"/>
      <c r="E5" s="3961"/>
      <c r="F5" s="3960"/>
      <c r="G5" s="3961"/>
      <c r="H5" s="3960"/>
      <c r="I5" s="3964"/>
      <c r="J5" s="3963"/>
      <c r="K5" s="3962"/>
      <c r="L5" s="3961"/>
      <c r="M5" s="3960"/>
      <c r="N5" s="3961"/>
      <c r="O5" s="3960"/>
      <c r="P5" s="3959"/>
    </row>
    <row r="6" spans="1:17">
      <c r="A6" s="3941" t="s">
        <v>530</v>
      </c>
      <c r="B6" s="3940">
        <v>132645</v>
      </c>
      <c r="C6" s="2245">
        <v>48.236312329085941</v>
      </c>
      <c r="D6" s="2244">
        <v>81.882774159696297</v>
      </c>
      <c r="E6" s="2241">
        <v>57335</v>
      </c>
      <c r="F6" s="2192">
        <v>35.394302293280653</v>
      </c>
      <c r="G6" s="2241">
        <v>75310</v>
      </c>
      <c r="H6" s="2192">
        <v>46.48847186641563</v>
      </c>
      <c r="I6" s="2243">
        <v>29350</v>
      </c>
      <c r="J6" s="2242">
        <v>39.076251214933357</v>
      </c>
      <c r="K6" s="103">
        <v>18.117225840303714</v>
      </c>
      <c r="L6" s="2241">
        <v>24220</v>
      </c>
      <c r="M6" s="2192">
        <v>14.950461433994878</v>
      </c>
      <c r="N6" s="2241">
        <v>5130</v>
      </c>
      <c r="O6" s="2192">
        <v>3.1667644063088369</v>
      </c>
      <c r="P6" s="3937">
        <v>161995</v>
      </c>
      <c r="Q6" s="3929"/>
    </row>
    <row r="7" spans="1:17">
      <c r="A7" s="3941" t="s">
        <v>528</v>
      </c>
      <c r="B7" s="3940">
        <v>3240</v>
      </c>
      <c r="C7" s="2245">
        <v>1.1774887996741723</v>
      </c>
      <c r="D7" s="2244">
        <v>77.761767531219988</v>
      </c>
      <c r="E7" s="2241">
        <v>1320</v>
      </c>
      <c r="F7" s="2192">
        <v>31.74831892411143</v>
      </c>
      <c r="G7" s="2241">
        <v>1915</v>
      </c>
      <c r="H7" s="2192">
        <v>46.01344860710855</v>
      </c>
      <c r="I7" s="2243">
        <v>925</v>
      </c>
      <c r="J7" s="2242">
        <v>1.2329077183218609</v>
      </c>
      <c r="K7" s="103">
        <v>22.238232468780019</v>
      </c>
      <c r="L7" s="2241">
        <v>795</v>
      </c>
      <c r="M7" s="2192">
        <v>19.044188280499519</v>
      </c>
      <c r="N7" s="2241">
        <v>135</v>
      </c>
      <c r="O7" s="2192">
        <v>3.1940441882804995</v>
      </c>
      <c r="P7" s="3937">
        <v>4165</v>
      </c>
      <c r="Q7" s="3929"/>
    </row>
    <row r="8" spans="1:17">
      <c r="A8" s="3941" t="s">
        <v>526</v>
      </c>
      <c r="B8" s="3940">
        <v>74450</v>
      </c>
      <c r="C8" s="2245">
        <v>27.073151218944552</v>
      </c>
      <c r="D8" s="2244">
        <v>76.753128930493403</v>
      </c>
      <c r="E8" s="2241">
        <v>29785</v>
      </c>
      <c r="F8" s="2192">
        <v>30.704756799109262</v>
      </c>
      <c r="G8" s="2241">
        <v>44665</v>
      </c>
      <c r="H8" s="2192">
        <v>46.048372131384156</v>
      </c>
      <c r="I8" s="2243">
        <v>22550</v>
      </c>
      <c r="J8" s="2242">
        <v>30.022501231576282</v>
      </c>
      <c r="K8" s="103">
        <v>23.246871069506589</v>
      </c>
      <c r="L8" s="2241">
        <v>17965</v>
      </c>
      <c r="M8" s="2192">
        <v>18.519969483906884</v>
      </c>
      <c r="N8" s="2241">
        <v>4585</v>
      </c>
      <c r="O8" s="2192">
        <v>4.7269015855997027</v>
      </c>
      <c r="P8" s="3937">
        <v>97000</v>
      </c>
      <c r="Q8" s="3929"/>
    </row>
    <row r="9" spans="1:17">
      <c r="A9" s="3941" t="s">
        <v>524</v>
      </c>
      <c r="B9" s="3940">
        <v>6350</v>
      </c>
      <c r="C9" s="2245">
        <v>2.309521731541281</v>
      </c>
      <c r="D9" s="2244">
        <v>75.213169114163904</v>
      </c>
      <c r="E9" s="2241">
        <v>2435</v>
      </c>
      <c r="F9" s="2192">
        <v>28.813358597820937</v>
      </c>
      <c r="G9" s="2241">
        <v>3920</v>
      </c>
      <c r="H9" s="2192">
        <v>46.399810516342967</v>
      </c>
      <c r="I9" s="2243">
        <v>2095</v>
      </c>
      <c r="J9" s="2242">
        <v>2.786690987524465</v>
      </c>
      <c r="K9" s="103">
        <v>24.786830885836096</v>
      </c>
      <c r="L9" s="2241">
        <v>1630</v>
      </c>
      <c r="M9" s="2192">
        <v>19.279962103268595</v>
      </c>
      <c r="N9" s="2241">
        <v>465</v>
      </c>
      <c r="O9" s="2192">
        <v>5.5068687825675031</v>
      </c>
      <c r="P9" s="3937">
        <v>8445</v>
      </c>
      <c r="Q9" s="3929"/>
    </row>
    <row r="10" spans="1:17">
      <c r="A10" s="3941" t="s">
        <v>522</v>
      </c>
      <c r="B10" s="3940">
        <v>1525</v>
      </c>
      <c r="C10" s="2245">
        <v>0.55456158724617444</v>
      </c>
      <c r="D10" s="2244">
        <v>87.896253602305478</v>
      </c>
      <c r="E10" s="2241">
        <v>705</v>
      </c>
      <c r="F10" s="2192">
        <v>40.576368876080693</v>
      </c>
      <c r="G10" s="2241">
        <v>820</v>
      </c>
      <c r="H10" s="2192">
        <v>47.319884726224778</v>
      </c>
      <c r="I10" s="2243">
        <v>210</v>
      </c>
      <c r="J10" s="2242">
        <v>0.27960110242720387</v>
      </c>
      <c r="K10" s="103">
        <v>12.103746397694524</v>
      </c>
      <c r="L10" s="2241">
        <v>175</v>
      </c>
      <c r="M10" s="2192">
        <v>10.086455331412104</v>
      </c>
      <c r="N10" s="2241">
        <v>35</v>
      </c>
      <c r="O10" s="2192">
        <v>2.0172910662824206</v>
      </c>
      <c r="P10" s="3937">
        <v>1735</v>
      </c>
      <c r="Q10" s="3929"/>
    </row>
    <row r="11" spans="1:17">
      <c r="A11" s="3941" t="s">
        <v>520</v>
      </c>
      <c r="B11" s="3940">
        <v>26605</v>
      </c>
      <c r="C11" s="2245">
        <v>9.674463257112933</v>
      </c>
      <c r="D11" s="2244">
        <v>68.411849413700892</v>
      </c>
      <c r="E11" s="2241">
        <v>8665</v>
      </c>
      <c r="F11" s="2192">
        <v>22.281937872865665</v>
      </c>
      <c r="G11" s="2241">
        <v>17940</v>
      </c>
      <c r="H11" s="2192">
        <v>46.129911540835216</v>
      </c>
      <c r="I11" s="2243">
        <v>12285</v>
      </c>
      <c r="J11" s="2242">
        <v>16.355333058170345</v>
      </c>
      <c r="K11" s="103">
        <v>31.588150586299115</v>
      </c>
      <c r="L11" s="2241">
        <v>9820</v>
      </c>
      <c r="M11" s="2192">
        <v>25.252005760131663</v>
      </c>
      <c r="N11" s="2241">
        <v>2465</v>
      </c>
      <c r="O11" s="2192">
        <v>6.3361448261674553</v>
      </c>
      <c r="P11" s="3937">
        <v>38890</v>
      </c>
      <c r="Q11" s="3929"/>
    </row>
    <row r="12" spans="1:17">
      <c r="A12" s="3941" t="s">
        <v>518</v>
      </c>
      <c r="B12" s="3940">
        <v>2840</v>
      </c>
      <c r="C12" s="2245">
        <v>1.0323936696340257</v>
      </c>
      <c r="D12" s="2244">
        <v>75.545502927088876</v>
      </c>
      <c r="E12" s="2241">
        <v>1010</v>
      </c>
      <c r="F12" s="2192">
        <v>26.82277807344332</v>
      </c>
      <c r="G12" s="2241">
        <v>1830</v>
      </c>
      <c r="H12" s="2192">
        <v>48.722724853645552</v>
      </c>
      <c r="I12" s="2243">
        <v>920</v>
      </c>
      <c r="J12" s="2242">
        <v>1.2235876815742874</v>
      </c>
      <c r="K12" s="103">
        <v>24.454497072911121</v>
      </c>
      <c r="L12" s="2241">
        <v>750</v>
      </c>
      <c r="M12" s="2192">
        <v>19.904204364023418</v>
      </c>
      <c r="N12" s="2241">
        <v>170</v>
      </c>
      <c r="O12" s="2192">
        <v>4.5502927088877065</v>
      </c>
      <c r="P12" s="3937">
        <v>3760</v>
      </c>
      <c r="Q12" s="3929"/>
    </row>
    <row r="13" spans="1:17">
      <c r="A13" s="3941" t="s">
        <v>516</v>
      </c>
      <c r="B13" s="3940">
        <v>3990</v>
      </c>
      <c r="C13" s="2245">
        <v>1.4505876534590096</v>
      </c>
      <c r="D13" s="2244">
        <v>80.504540867810292</v>
      </c>
      <c r="E13" s="2241">
        <v>1625</v>
      </c>
      <c r="F13" s="2192">
        <v>32.815338042381434</v>
      </c>
      <c r="G13" s="2241">
        <v>2365</v>
      </c>
      <c r="H13" s="2192">
        <v>47.689202825428865</v>
      </c>
      <c r="I13" s="2243">
        <v>965</v>
      </c>
      <c r="J13" s="2242">
        <v>1.2861650711651378</v>
      </c>
      <c r="K13" s="103">
        <v>19.495459132189708</v>
      </c>
      <c r="L13" s="2241">
        <v>755</v>
      </c>
      <c r="M13" s="2192">
        <v>15.237134207870836</v>
      </c>
      <c r="N13" s="2241">
        <v>210</v>
      </c>
      <c r="O13" s="2192">
        <v>4.2583249243188694</v>
      </c>
      <c r="P13" s="3937">
        <v>4955</v>
      </c>
      <c r="Q13" s="3929"/>
    </row>
    <row r="14" spans="1:17" ht="18" customHeight="1">
      <c r="A14" s="3941" t="s">
        <v>515</v>
      </c>
      <c r="B14" s="3940">
        <v>5155</v>
      </c>
      <c r="C14" s="2245">
        <v>1.8753272822482108</v>
      </c>
      <c r="D14" s="2244">
        <v>78.74484654145671</v>
      </c>
      <c r="E14" s="2241">
        <v>2135</v>
      </c>
      <c r="F14" s="2192">
        <v>32.630936020766526</v>
      </c>
      <c r="G14" s="2241">
        <v>3020</v>
      </c>
      <c r="H14" s="2192">
        <v>46.113910520690183</v>
      </c>
      <c r="I14" s="2243">
        <v>1390</v>
      </c>
      <c r="J14" s="2242">
        <v>1.8533558789460371</v>
      </c>
      <c r="K14" s="103">
        <v>21.255153458543287</v>
      </c>
      <c r="L14" s="2241">
        <v>1130</v>
      </c>
      <c r="M14" s="2192">
        <v>17.254542678271491</v>
      </c>
      <c r="N14" s="2241">
        <v>260</v>
      </c>
      <c r="O14" s="2192">
        <v>4.0006107802717974</v>
      </c>
      <c r="P14" s="3937">
        <v>6550</v>
      </c>
      <c r="Q14" s="3929"/>
    </row>
    <row r="15" spans="1:17">
      <c r="A15" s="3941" t="s">
        <v>513</v>
      </c>
      <c r="B15" s="3940">
        <v>18195</v>
      </c>
      <c r="C15" s="2245">
        <v>6.6161924710537026</v>
      </c>
      <c r="D15" s="2244">
        <v>80.458143545748015</v>
      </c>
      <c r="E15" s="2241">
        <v>7780</v>
      </c>
      <c r="F15" s="2192">
        <v>34.400566046079689</v>
      </c>
      <c r="G15" s="2241">
        <v>10415</v>
      </c>
      <c r="H15" s="2192">
        <v>46.057577499668334</v>
      </c>
      <c r="I15" s="2243">
        <v>4420</v>
      </c>
      <c r="J15" s="2242">
        <v>5.8836060553610183</v>
      </c>
      <c r="K15" s="103">
        <v>19.541856454251981</v>
      </c>
      <c r="L15" s="2241">
        <v>3520</v>
      </c>
      <c r="M15" s="2192">
        <v>15.575111661433688</v>
      </c>
      <c r="N15" s="2241">
        <v>895</v>
      </c>
      <c r="O15" s="2192">
        <v>3.9667447928182908</v>
      </c>
      <c r="P15" s="3958">
        <v>22615</v>
      </c>
      <c r="Q15" s="3929"/>
    </row>
    <row r="16" spans="1:17" ht="16.2" thickBot="1">
      <c r="A16" s="3936" t="s">
        <v>15</v>
      </c>
      <c r="B16" s="3957">
        <v>274990</v>
      </c>
      <c r="C16" s="3955">
        <v>100</v>
      </c>
      <c r="D16" s="3954">
        <v>78.546925298272768</v>
      </c>
      <c r="E16" s="3953">
        <v>112795</v>
      </c>
      <c r="F16" s="3952">
        <v>32.217744123804984</v>
      </c>
      <c r="G16" s="3953">
        <v>162200</v>
      </c>
      <c r="H16" s="3952">
        <v>46.329181174467791</v>
      </c>
      <c r="I16" s="3956">
        <v>75105</v>
      </c>
      <c r="J16" s="3955">
        <v>100</v>
      </c>
      <c r="K16" s="3954">
        <v>21.453074701727225</v>
      </c>
      <c r="L16" s="3953">
        <v>60755</v>
      </c>
      <c r="M16" s="3952">
        <v>17.353377187595509</v>
      </c>
      <c r="N16" s="3953">
        <v>14355</v>
      </c>
      <c r="O16" s="3952">
        <v>4.0996975141317176</v>
      </c>
      <c r="P16" s="3951">
        <v>350100</v>
      </c>
      <c r="Q16" s="3929"/>
    </row>
    <row r="17" spans="1:17" ht="16.2" thickTop="1">
      <c r="A17" s="3950" t="s">
        <v>4</v>
      </c>
      <c r="B17" s="3949"/>
      <c r="C17" s="2270"/>
      <c r="D17" s="2269"/>
      <c r="E17" s="2265"/>
      <c r="F17" s="2264"/>
      <c r="G17" s="2265"/>
      <c r="H17" s="2264"/>
      <c r="I17" s="2271"/>
      <c r="J17" s="2267"/>
      <c r="K17" s="2266"/>
      <c r="L17" s="2265"/>
      <c r="M17" s="2264"/>
      <c r="N17" s="2265"/>
      <c r="O17" s="2264"/>
      <c r="P17" s="3943"/>
      <c r="Q17" s="3929"/>
    </row>
    <row r="18" spans="1:17">
      <c r="A18" s="3941" t="s">
        <v>530</v>
      </c>
      <c r="B18" s="3940">
        <v>1990</v>
      </c>
      <c r="C18" s="2245">
        <v>0.72438470937336352</v>
      </c>
      <c r="D18" s="2244">
        <v>81.107491856677527</v>
      </c>
      <c r="E18" s="2241">
        <v>800</v>
      </c>
      <c r="F18" s="2192">
        <v>32.65472312703583</v>
      </c>
      <c r="G18" s="2241">
        <v>1190</v>
      </c>
      <c r="H18" s="2192">
        <v>48.45276872964169</v>
      </c>
      <c r="I18" s="2243">
        <v>465</v>
      </c>
      <c r="J18" s="2242">
        <v>0.61778529298201235</v>
      </c>
      <c r="K18" s="103">
        <v>18.892508143322477</v>
      </c>
      <c r="L18" s="2241">
        <v>400</v>
      </c>
      <c r="M18" s="2192">
        <v>16.245928338762212</v>
      </c>
      <c r="N18" s="2241">
        <v>65</v>
      </c>
      <c r="O18" s="2192">
        <v>2.6465798045602607</v>
      </c>
      <c r="P18" s="3937">
        <v>2455</v>
      </c>
      <c r="Q18" s="3929"/>
    </row>
    <row r="19" spans="1:17">
      <c r="A19" s="3941" t="s">
        <v>528</v>
      </c>
      <c r="B19" s="3940">
        <v>75</v>
      </c>
      <c r="C19" s="2245">
        <v>2.8000814569151104E-2</v>
      </c>
      <c r="D19" s="2244">
        <v>72.641509433962256</v>
      </c>
      <c r="E19" s="2241">
        <v>15</v>
      </c>
      <c r="F19" s="2192">
        <v>14.150943396226415</v>
      </c>
      <c r="G19" s="2241">
        <v>60</v>
      </c>
      <c r="H19" s="2192">
        <v>58.490566037735846</v>
      </c>
      <c r="I19" s="2243">
        <v>30</v>
      </c>
      <c r="J19" s="2242">
        <v>3.8611580811375772E-2</v>
      </c>
      <c r="K19" s="103">
        <v>27.358490566037734</v>
      </c>
      <c r="L19" s="2241">
        <v>25</v>
      </c>
      <c r="M19" s="2192">
        <v>25.471698113207548</v>
      </c>
      <c r="N19" s="2241">
        <v>0</v>
      </c>
      <c r="O19" s="2192">
        <v>1.8867924528301887</v>
      </c>
      <c r="P19" s="3937">
        <v>105</v>
      </c>
      <c r="Q19" s="3929"/>
    </row>
    <row r="20" spans="1:17" ht="15.6">
      <c r="A20" s="3941" t="s">
        <v>526</v>
      </c>
      <c r="B20" s="3940">
        <v>4985</v>
      </c>
      <c r="C20" s="3939">
        <v>1.8135073020306047</v>
      </c>
      <c r="D20" s="3938">
        <v>83.047460449625305</v>
      </c>
      <c r="E20" s="2241">
        <v>1870</v>
      </c>
      <c r="F20" s="2385">
        <v>31.140716069941714</v>
      </c>
      <c r="G20" s="2241">
        <v>3115</v>
      </c>
      <c r="H20" s="2385">
        <v>51.906744379683602</v>
      </c>
      <c r="I20" s="2243">
        <v>1020</v>
      </c>
      <c r="J20" s="2387">
        <v>1.3553996298613977</v>
      </c>
      <c r="K20" s="291">
        <v>16.952539550374688</v>
      </c>
      <c r="L20" s="2241">
        <v>935</v>
      </c>
      <c r="M20" s="2385">
        <v>15.553705245628644</v>
      </c>
      <c r="N20" s="2241">
        <v>85</v>
      </c>
      <c r="O20" s="2385">
        <v>1.398834304746045</v>
      </c>
      <c r="P20" s="3937">
        <v>6005</v>
      </c>
      <c r="Q20" s="3929"/>
    </row>
    <row r="21" spans="1:17" ht="15.6">
      <c r="A21" s="3941" t="s">
        <v>524</v>
      </c>
      <c r="B21" s="3940">
        <v>35</v>
      </c>
      <c r="C21" s="3939">
        <v>1.2363996043521265E-2</v>
      </c>
      <c r="D21" s="3938">
        <v>57.627118644067799</v>
      </c>
      <c r="E21" s="2241">
        <v>5</v>
      </c>
      <c r="F21" s="2385">
        <v>6.7796610169491522</v>
      </c>
      <c r="G21" s="2241">
        <v>30</v>
      </c>
      <c r="H21" s="2385">
        <v>50.847457627118644</v>
      </c>
      <c r="I21" s="2243">
        <v>25</v>
      </c>
      <c r="J21" s="2387">
        <v>3.328584552704808E-2</v>
      </c>
      <c r="K21" s="291">
        <v>42.372881355932201</v>
      </c>
      <c r="L21" s="2241">
        <v>25</v>
      </c>
      <c r="M21" s="2385">
        <v>38.983050847457626</v>
      </c>
      <c r="N21" s="2241">
        <v>0</v>
      </c>
      <c r="O21" s="2385">
        <v>3.3898305084745761</v>
      </c>
      <c r="P21" s="3937">
        <v>60</v>
      </c>
      <c r="Q21" s="3929"/>
    </row>
    <row r="22" spans="1:17" ht="15.6">
      <c r="A22" s="3941" t="s">
        <v>522</v>
      </c>
      <c r="B22" s="3940">
        <v>5</v>
      </c>
      <c r="C22" s="3939">
        <v>1.0909408273695235E-3</v>
      </c>
      <c r="D22" s="3938" t="s">
        <v>273</v>
      </c>
      <c r="E22" s="2241">
        <v>5</v>
      </c>
      <c r="F22" s="2385" t="s">
        <v>273</v>
      </c>
      <c r="G22" s="2241">
        <v>0</v>
      </c>
      <c r="H22" s="2385" t="s">
        <v>273</v>
      </c>
      <c r="I22" s="3940">
        <v>0</v>
      </c>
      <c r="J22" s="3939">
        <v>0</v>
      </c>
      <c r="K22" s="3938" t="s">
        <v>273</v>
      </c>
      <c r="L22" s="2241">
        <v>0</v>
      </c>
      <c r="M22" s="2385" t="s">
        <v>273</v>
      </c>
      <c r="N22" s="2241">
        <v>0</v>
      </c>
      <c r="O22" s="2385" t="s">
        <v>273</v>
      </c>
      <c r="P22" s="3948">
        <v>5</v>
      </c>
      <c r="Q22" s="3929"/>
    </row>
    <row r="23" spans="1:17" ht="15.6">
      <c r="A23" s="3941" t="s">
        <v>520</v>
      </c>
      <c r="B23" s="3940">
        <v>65</v>
      </c>
      <c r="C23" s="3939">
        <v>2.3637051259673008E-2</v>
      </c>
      <c r="D23" s="3938">
        <v>69.148936170212778</v>
      </c>
      <c r="E23" s="2241">
        <v>15</v>
      </c>
      <c r="F23" s="2385">
        <v>14.893617021276595</v>
      </c>
      <c r="G23" s="2241">
        <v>50</v>
      </c>
      <c r="H23" s="2385">
        <v>54.255319148936167</v>
      </c>
      <c r="I23" s="3940">
        <v>30</v>
      </c>
      <c r="J23" s="3939">
        <v>3.8611580811375772E-2</v>
      </c>
      <c r="K23" s="3938">
        <v>30.851063829787233</v>
      </c>
      <c r="L23" s="2241">
        <v>25</v>
      </c>
      <c r="M23" s="2385">
        <v>25.531914893617021</v>
      </c>
      <c r="N23" s="2241">
        <v>5</v>
      </c>
      <c r="O23" s="2385">
        <v>5.3191489361702127</v>
      </c>
      <c r="P23" s="3937">
        <v>95</v>
      </c>
      <c r="Q23" s="3929"/>
    </row>
    <row r="24" spans="1:17" ht="15.6">
      <c r="A24" s="3941" t="s">
        <v>518</v>
      </c>
      <c r="B24" s="3940">
        <v>5</v>
      </c>
      <c r="C24" s="3939">
        <v>2.1818816547390469E-3</v>
      </c>
      <c r="D24" s="3938" t="s">
        <v>273</v>
      </c>
      <c r="E24" s="2241">
        <v>0</v>
      </c>
      <c r="F24" s="2385" t="s">
        <v>273</v>
      </c>
      <c r="G24" s="2241">
        <v>5</v>
      </c>
      <c r="H24" s="2385" t="s">
        <v>273</v>
      </c>
      <c r="I24" s="3940">
        <v>0</v>
      </c>
      <c r="J24" s="3939">
        <v>1.3314338210819231E-3</v>
      </c>
      <c r="K24" s="3938" t="s">
        <v>273</v>
      </c>
      <c r="L24" s="2241">
        <v>0</v>
      </c>
      <c r="M24" s="2385" t="s">
        <v>273</v>
      </c>
      <c r="N24" s="2241">
        <v>0</v>
      </c>
      <c r="O24" s="2385" t="s">
        <v>273</v>
      </c>
      <c r="P24" s="3948">
        <v>5</v>
      </c>
      <c r="Q24" s="3929"/>
    </row>
    <row r="25" spans="1:17" ht="15.6">
      <c r="A25" s="3941" t="s">
        <v>516</v>
      </c>
      <c r="B25" s="3940">
        <v>65</v>
      </c>
      <c r="C25" s="3939">
        <v>2.2909757374759993E-2</v>
      </c>
      <c r="D25" s="3938">
        <v>85.13513513513513</v>
      </c>
      <c r="E25" s="2241">
        <v>25</v>
      </c>
      <c r="F25" s="2385">
        <v>36.486486486486484</v>
      </c>
      <c r="G25" s="2241">
        <v>35</v>
      </c>
      <c r="H25" s="2385">
        <v>48.648648648648653</v>
      </c>
      <c r="I25" s="2243">
        <v>10</v>
      </c>
      <c r="J25" s="2387">
        <v>1.4645772031901153E-2</v>
      </c>
      <c r="K25" s="291">
        <v>14.864864864864865</v>
      </c>
      <c r="L25" s="2241">
        <v>10</v>
      </c>
      <c r="M25" s="2385">
        <v>13.513513513513514</v>
      </c>
      <c r="N25" s="2241">
        <v>0</v>
      </c>
      <c r="O25" s="2385">
        <v>1.3513513513513513</v>
      </c>
      <c r="P25" s="3937">
        <v>75</v>
      </c>
      <c r="Q25" s="3929"/>
    </row>
    <row r="26" spans="1:17" ht="15.6">
      <c r="A26" s="3942" t="s">
        <v>515</v>
      </c>
      <c r="B26" s="3940">
        <v>20</v>
      </c>
      <c r="C26" s="3939">
        <v>6.9092919066736491E-3</v>
      </c>
      <c r="D26" s="3938">
        <v>54.285714285714285</v>
      </c>
      <c r="E26" s="2241">
        <v>5</v>
      </c>
      <c r="F26" s="2385">
        <v>14.285714285714285</v>
      </c>
      <c r="G26" s="2241">
        <v>15</v>
      </c>
      <c r="H26" s="2385">
        <v>40</v>
      </c>
      <c r="I26" s="2243">
        <v>15</v>
      </c>
      <c r="J26" s="2387">
        <v>2.1302941137310769E-2</v>
      </c>
      <c r="K26" s="291">
        <v>45.714285714285715</v>
      </c>
      <c r="L26" s="2241">
        <v>10</v>
      </c>
      <c r="M26" s="2385">
        <v>31.428571428571427</v>
      </c>
      <c r="N26" s="2241">
        <v>5</v>
      </c>
      <c r="O26" s="2385">
        <v>14.285714285714285</v>
      </c>
      <c r="P26" s="3937">
        <v>35</v>
      </c>
      <c r="Q26" s="3929"/>
    </row>
    <row r="27" spans="1:17" ht="15.6">
      <c r="A27" s="3941" t="s">
        <v>513</v>
      </c>
      <c r="B27" s="3940">
        <v>195</v>
      </c>
      <c r="C27" s="3939">
        <v>7.0547506836562524E-2</v>
      </c>
      <c r="D27" s="3938">
        <v>78.225806451612897</v>
      </c>
      <c r="E27" s="2241">
        <v>90</v>
      </c>
      <c r="F27" s="2385">
        <v>35.483870967741936</v>
      </c>
      <c r="G27" s="2241">
        <v>105</v>
      </c>
      <c r="H27" s="2385">
        <v>42.741935483870968</v>
      </c>
      <c r="I27" s="2243">
        <v>55</v>
      </c>
      <c r="J27" s="2387">
        <v>7.1897426338423845E-2</v>
      </c>
      <c r="K27" s="291">
        <v>21.774193548387096</v>
      </c>
      <c r="L27" s="2241">
        <v>40</v>
      </c>
      <c r="M27" s="2385">
        <v>16.129032258064516</v>
      </c>
      <c r="N27" s="2241">
        <v>15</v>
      </c>
      <c r="O27" s="2385">
        <v>5.6451612903225801</v>
      </c>
      <c r="P27" s="3937">
        <v>250</v>
      </c>
      <c r="Q27" s="3929"/>
    </row>
    <row r="28" spans="1:17" ht="16.2" thickBot="1">
      <c r="A28" s="3936" t="s">
        <v>15</v>
      </c>
      <c r="B28" s="3946">
        <v>7440</v>
      </c>
      <c r="C28" s="2230">
        <v>2.7055332518764184</v>
      </c>
      <c r="D28" s="2228">
        <v>81.875206338725647</v>
      </c>
      <c r="E28" s="2259">
        <v>2830</v>
      </c>
      <c r="F28" s="2258">
        <v>31.143391658413115</v>
      </c>
      <c r="G28" s="2259">
        <v>4610</v>
      </c>
      <c r="H28" s="2258">
        <v>50.731814680312539</v>
      </c>
      <c r="I28" s="2229">
        <v>1645</v>
      </c>
      <c r="J28" s="2228">
        <v>2.1928715033219279</v>
      </c>
      <c r="K28" s="2260">
        <v>18.124793661274349</v>
      </c>
      <c r="L28" s="2259">
        <v>1470</v>
      </c>
      <c r="M28" s="2258">
        <v>16.154946627049632</v>
      </c>
      <c r="N28" s="2259">
        <v>180</v>
      </c>
      <c r="O28" s="2258">
        <v>1.9698470342247167</v>
      </c>
      <c r="P28" s="3945">
        <v>9085</v>
      </c>
      <c r="Q28" s="3929"/>
    </row>
    <row r="29" spans="1:17" ht="16.2" thickTop="1">
      <c r="A29" s="1224" t="s">
        <v>5</v>
      </c>
      <c r="B29" s="3947"/>
      <c r="C29" s="2255"/>
      <c r="D29" s="2254"/>
      <c r="E29" s="2250"/>
      <c r="F29" s="2249"/>
      <c r="G29" s="2250"/>
      <c r="H29" s="2249"/>
      <c r="I29" s="2261"/>
      <c r="J29" s="2252"/>
      <c r="K29" s="2251"/>
      <c r="L29" s="2250"/>
      <c r="M29" s="2249"/>
      <c r="N29" s="2250"/>
      <c r="O29" s="2249"/>
      <c r="P29" s="3943"/>
      <c r="Q29" s="3929"/>
    </row>
    <row r="30" spans="1:17">
      <c r="A30" s="3941" t="s">
        <v>530</v>
      </c>
      <c r="B30" s="3940">
        <v>15150</v>
      </c>
      <c r="C30" s="2245">
        <v>5.5085238843311801</v>
      </c>
      <c r="D30" s="2244">
        <v>84.085484318623372</v>
      </c>
      <c r="E30" s="2241">
        <v>6410</v>
      </c>
      <c r="F30" s="2192">
        <v>35.570358034970859</v>
      </c>
      <c r="G30" s="2241">
        <v>8740</v>
      </c>
      <c r="H30" s="2192">
        <v>48.515126283652506</v>
      </c>
      <c r="I30" s="2243">
        <v>2865</v>
      </c>
      <c r="J30" s="2242">
        <v>3.8172207650418741</v>
      </c>
      <c r="K30" s="103">
        <v>15.914515681376631</v>
      </c>
      <c r="L30" s="2241">
        <v>2340</v>
      </c>
      <c r="M30" s="2192">
        <v>12.994726616708299</v>
      </c>
      <c r="N30" s="2241">
        <v>525</v>
      </c>
      <c r="O30" s="2192">
        <v>2.9197890646683318</v>
      </c>
      <c r="P30" s="3937">
        <v>18015</v>
      </c>
      <c r="Q30" s="3929"/>
    </row>
    <row r="31" spans="1:17">
      <c r="A31" s="3941" t="s">
        <v>528</v>
      </c>
      <c r="B31" s="3940">
        <v>190</v>
      </c>
      <c r="C31" s="2245">
        <v>6.9456566009192991E-2</v>
      </c>
      <c r="D31" s="2244">
        <v>85.650224215246638</v>
      </c>
      <c r="E31" s="2241">
        <v>85</v>
      </c>
      <c r="F31" s="2192">
        <v>37.668161434977577</v>
      </c>
      <c r="G31" s="2241">
        <v>105</v>
      </c>
      <c r="H31" s="2192">
        <v>47.982062780269061</v>
      </c>
      <c r="I31" s="2243">
        <v>30</v>
      </c>
      <c r="J31" s="2242">
        <v>4.2605882274621538E-2</v>
      </c>
      <c r="K31" s="103">
        <v>14.349775784753364</v>
      </c>
      <c r="L31" s="2241">
        <v>25</v>
      </c>
      <c r="M31" s="2192">
        <v>12.107623318385651</v>
      </c>
      <c r="N31" s="2241">
        <v>5</v>
      </c>
      <c r="O31" s="2192">
        <v>2.2421524663677128</v>
      </c>
      <c r="P31" s="3937">
        <v>225</v>
      </c>
      <c r="Q31" s="3929"/>
    </row>
    <row r="32" spans="1:17" ht="15.6">
      <c r="A32" s="3941" t="s">
        <v>526</v>
      </c>
      <c r="B32" s="3940">
        <v>6295</v>
      </c>
      <c r="C32" s="3939">
        <v>2.2891575027637168</v>
      </c>
      <c r="D32" s="2244">
        <v>81.934140309774833</v>
      </c>
      <c r="E32" s="2241">
        <v>2540</v>
      </c>
      <c r="F32" s="2385">
        <v>33.046986854093454</v>
      </c>
      <c r="G32" s="2241">
        <v>3755</v>
      </c>
      <c r="H32" s="2385">
        <v>48.887153455681378</v>
      </c>
      <c r="I32" s="2243">
        <v>1390</v>
      </c>
      <c r="J32" s="2387">
        <v>1.8480301436617095</v>
      </c>
      <c r="K32" s="291">
        <v>18.065859690225171</v>
      </c>
      <c r="L32" s="2241">
        <v>1125</v>
      </c>
      <c r="M32" s="2385">
        <v>14.62970193934661</v>
      </c>
      <c r="N32" s="2241">
        <v>265</v>
      </c>
      <c r="O32" s="2385">
        <v>3.436157750878563</v>
      </c>
      <c r="P32" s="3937">
        <v>7685</v>
      </c>
      <c r="Q32" s="3929"/>
    </row>
    <row r="33" spans="1:17" ht="15.6">
      <c r="A33" s="3941" t="s">
        <v>524</v>
      </c>
      <c r="B33" s="3940">
        <v>180</v>
      </c>
      <c r="C33" s="3939">
        <v>6.5820096584627924E-2</v>
      </c>
      <c r="D33" s="3938">
        <v>78.017241379310349</v>
      </c>
      <c r="E33" s="2241">
        <v>75</v>
      </c>
      <c r="F33" s="2385">
        <v>31.46551724137931</v>
      </c>
      <c r="G33" s="2241">
        <v>110</v>
      </c>
      <c r="H33" s="2385">
        <v>46.551724137931032</v>
      </c>
      <c r="I33" s="2243">
        <v>50</v>
      </c>
      <c r="J33" s="2387">
        <v>6.7903124875178078E-2</v>
      </c>
      <c r="K33" s="291">
        <v>21.982758620689655</v>
      </c>
      <c r="L33" s="2241">
        <v>45</v>
      </c>
      <c r="M33" s="2385">
        <v>18.53448275862069</v>
      </c>
      <c r="N33" s="2241">
        <v>10</v>
      </c>
      <c r="O33" s="2385">
        <v>3.4482758620689653</v>
      </c>
      <c r="P33" s="3937">
        <v>230</v>
      </c>
      <c r="Q33" s="3929"/>
    </row>
    <row r="34" spans="1:17" ht="15.6">
      <c r="A34" s="3941" t="s">
        <v>522</v>
      </c>
      <c r="B34" s="3940">
        <v>125</v>
      </c>
      <c r="C34" s="3939">
        <v>4.5092220864606972E-2</v>
      </c>
      <c r="D34" s="3938">
        <v>93.939393939393938</v>
      </c>
      <c r="E34" s="2241">
        <v>65</v>
      </c>
      <c r="F34" s="2385">
        <v>47.727272727272727</v>
      </c>
      <c r="G34" s="2241">
        <v>60</v>
      </c>
      <c r="H34" s="2385">
        <v>46.212121212121211</v>
      </c>
      <c r="I34" s="2243">
        <v>10</v>
      </c>
      <c r="J34" s="2387">
        <v>1.0651470568655385E-2</v>
      </c>
      <c r="K34" s="291">
        <v>6.0606060606060606</v>
      </c>
      <c r="L34" s="2241">
        <v>5</v>
      </c>
      <c r="M34" s="2385">
        <v>5.3030303030303028</v>
      </c>
      <c r="N34" s="2241">
        <v>0</v>
      </c>
      <c r="O34" s="2385">
        <v>0.75757575757575757</v>
      </c>
      <c r="P34" s="3937">
        <v>130</v>
      </c>
      <c r="Q34" s="3929"/>
    </row>
    <row r="35" spans="1:17" ht="15.6">
      <c r="A35" s="3941" t="s">
        <v>520</v>
      </c>
      <c r="B35" s="3940">
        <v>790</v>
      </c>
      <c r="C35" s="3939">
        <v>0.28655379065572817</v>
      </c>
      <c r="D35" s="3938">
        <v>71.247739602169986</v>
      </c>
      <c r="E35" s="2241">
        <v>200</v>
      </c>
      <c r="F35" s="2385">
        <v>18.264014466546115</v>
      </c>
      <c r="G35" s="2241">
        <v>585</v>
      </c>
      <c r="H35" s="2385">
        <v>52.983725135623871</v>
      </c>
      <c r="I35" s="2243">
        <v>320</v>
      </c>
      <c r="J35" s="2387">
        <v>0.42339595510405154</v>
      </c>
      <c r="K35" s="291">
        <v>28.752260397830021</v>
      </c>
      <c r="L35" s="2241">
        <v>255</v>
      </c>
      <c r="M35" s="2385">
        <v>22.965641952983727</v>
      </c>
      <c r="N35" s="2241">
        <v>65</v>
      </c>
      <c r="O35" s="2385">
        <v>5.786618444846293</v>
      </c>
      <c r="P35" s="3937">
        <v>1105</v>
      </c>
      <c r="Q35" s="3929"/>
    </row>
    <row r="36" spans="1:17" ht="15.6">
      <c r="A36" s="3941" t="s">
        <v>518</v>
      </c>
      <c r="B36" s="3940">
        <v>70</v>
      </c>
      <c r="C36" s="3939">
        <v>2.6182579856868567E-2</v>
      </c>
      <c r="D36" s="3938">
        <v>79.120879120879124</v>
      </c>
      <c r="E36" s="2241">
        <v>25</v>
      </c>
      <c r="F36" s="2385">
        <v>26.373626373626376</v>
      </c>
      <c r="G36" s="2241">
        <v>50</v>
      </c>
      <c r="H36" s="2385">
        <v>52.747252747252752</v>
      </c>
      <c r="I36" s="2243">
        <v>20</v>
      </c>
      <c r="J36" s="2387">
        <v>2.5297242600556536E-2</v>
      </c>
      <c r="K36" s="291">
        <v>20.87912087912088</v>
      </c>
      <c r="L36" s="2241">
        <v>15</v>
      </c>
      <c r="M36" s="2385">
        <v>18.681318681318682</v>
      </c>
      <c r="N36" s="2241">
        <v>0</v>
      </c>
      <c r="O36" s="2385">
        <v>2.197802197802198</v>
      </c>
      <c r="P36" s="3937">
        <v>90</v>
      </c>
      <c r="Q36" s="3929"/>
    </row>
    <row r="37" spans="1:17" ht="15.6">
      <c r="A37" s="3941" t="s">
        <v>516</v>
      </c>
      <c r="B37" s="3940">
        <v>340</v>
      </c>
      <c r="C37" s="3939">
        <v>0.12436725432012567</v>
      </c>
      <c r="D37" s="3938">
        <v>85.5</v>
      </c>
      <c r="E37" s="2241">
        <v>155</v>
      </c>
      <c r="F37" s="2385">
        <v>39.25</v>
      </c>
      <c r="G37" s="2241">
        <v>185</v>
      </c>
      <c r="H37" s="2385">
        <v>46.25</v>
      </c>
      <c r="I37" s="2243">
        <v>60</v>
      </c>
      <c r="J37" s="2387">
        <v>7.7223161622751543E-2</v>
      </c>
      <c r="K37" s="291">
        <v>14.499999999999998</v>
      </c>
      <c r="L37" s="2241">
        <v>45</v>
      </c>
      <c r="M37" s="2385">
        <v>11.5</v>
      </c>
      <c r="N37" s="2241">
        <v>10</v>
      </c>
      <c r="O37" s="2385">
        <v>3</v>
      </c>
      <c r="P37" s="3937">
        <v>400</v>
      </c>
      <c r="Q37" s="3929"/>
    </row>
    <row r="38" spans="1:17" ht="15.6">
      <c r="A38" s="3942" t="s">
        <v>515</v>
      </c>
      <c r="B38" s="3940">
        <v>250</v>
      </c>
      <c r="C38" s="3939">
        <v>9.1275382556583462E-2</v>
      </c>
      <c r="D38" s="3938">
        <v>78.193146417445476</v>
      </c>
      <c r="E38" s="2241">
        <v>115</v>
      </c>
      <c r="F38" s="2385">
        <v>35.514018691588781</v>
      </c>
      <c r="G38" s="2241">
        <v>135</v>
      </c>
      <c r="H38" s="2385">
        <v>42.679127725856695</v>
      </c>
      <c r="I38" s="2243">
        <v>70</v>
      </c>
      <c r="J38" s="2387">
        <v>9.3200367475734625E-2</v>
      </c>
      <c r="K38" s="291">
        <v>21.806853582554517</v>
      </c>
      <c r="L38" s="2241">
        <v>60</v>
      </c>
      <c r="M38" s="2385">
        <v>18.068535825545169</v>
      </c>
      <c r="N38" s="2241">
        <v>10</v>
      </c>
      <c r="O38" s="2385">
        <v>3.7383177570093453</v>
      </c>
      <c r="P38" s="3937">
        <v>320</v>
      </c>
      <c r="Q38" s="3929"/>
    </row>
    <row r="39" spans="1:17" ht="15.6">
      <c r="A39" s="3941" t="s">
        <v>513</v>
      </c>
      <c r="B39" s="3940">
        <v>1805</v>
      </c>
      <c r="C39" s="3939">
        <v>0.6560190841915402</v>
      </c>
      <c r="D39" s="3938">
        <v>85.255198487712676</v>
      </c>
      <c r="E39" s="2241">
        <v>840</v>
      </c>
      <c r="F39" s="2385">
        <v>39.792060491493388</v>
      </c>
      <c r="G39" s="2241">
        <v>960</v>
      </c>
      <c r="H39" s="2385">
        <v>45.463137996219281</v>
      </c>
      <c r="I39" s="2243">
        <v>310</v>
      </c>
      <c r="J39" s="2387">
        <v>0.41540735217756003</v>
      </c>
      <c r="K39" s="291">
        <v>14.744801512287333</v>
      </c>
      <c r="L39" s="2241">
        <v>250</v>
      </c>
      <c r="M39" s="2385">
        <v>11.767485822306238</v>
      </c>
      <c r="N39" s="2241">
        <v>65</v>
      </c>
      <c r="O39" s="2385">
        <v>2.9773156899810962</v>
      </c>
      <c r="P39" s="3937">
        <v>2115</v>
      </c>
      <c r="Q39" s="3929"/>
    </row>
    <row r="40" spans="1:17" ht="16.2" thickBot="1">
      <c r="A40" s="3936" t="s">
        <v>15</v>
      </c>
      <c r="B40" s="3946">
        <v>25195</v>
      </c>
      <c r="C40" s="2230">
        <v>9.1624483621341692</v>
      </c>
      <c r="D40" s="2228">
        <v>83.103004716514391</v>
      </c>
      <c r="E40" s="2259">
        <v>10505</v>
      </c>
      <c r="F40" s="2258">
        <v>34.651538639137172</v>
      </c>
      <c r="G40" s="2259">
        <v>14690</v>
      </c>
      <c r="H40" s="2258">
        <v>48.451466077377219</v>
      </c>
      <c r="I40" s="2229">
        <v>5125</v>
      </c>
      <c r="J40" s="2228">
        <v>6.8209354654026928</v>
      </c>
      <c r="K40" s="2260">
        <v>16.896995283485602</v>
      </c>
      <c r="L40" s="2259">
        <v>4165</v>
      </c>
      <c r="M40" s="2258">
        <v>13.740558725551635</v>
      </c>
      <c r="N40" s="2259">
        <v>955</v>
      </c>
      <c r="O40" s="2258">
        <v>3.156436557933969</v>
      </c>
      <c r="P40" s="3945">
        <v>30320</v>
      </c>
      <c r="Q40" s="3929"/>
    </row>
    <row r="41" spans="1:17" ht="16.2" thickTop="1">
      <c r="A41" s="1224" t="s">
        <v>6</v>
      </c>
      <c r="B41" s="3944"/>
      <c r="C41" s="2255"/>
      <c r="D41" s="2254"/>
      <c r="E41" s="2250"/>
      <c r="F41" s="2249"/>
      <c r="G41" s="2250"/>
      <c r="H41" s="2249"/>
      <c r="I41" s="2261"/>
      <c r="J41" s="2252"/>
      <c r="K41" s="2251"/>
      <c r="L41" s="2250"/>
      <c r="M41" s="2249"/>
      <c r="N41" s="2250"/>
      <c r="O41" s="2249"/>
      <c r="P41" s="3943"/>
      <c r="Q41" s="3929"/>
    </row>
    <row r="42" spans="1:17">
      <c r="A42" s="3941" t="s">
        <v>530</v>
      </c>
      <c r="B42" s="3940">
        <v>9305</v>
      </c>
      <c r="C42" s="2245">
        <v>3.3840984465002619</v>
      </c>
      <c r="D42" s="2244">
        <v>78.724304204382037</v>
      </c>
      <c r="E42" s="2241">
        <v>3790</v>
      </c>
      <c r="F42" s="2192">
        <v>32.061585314271213</v>
      </c>
      <c r="G42" s="2241">
        <v>5515</v>
      </c>
      <c r="H42" s="2192">
        <v>46.662718890110824</v>
      </c>
      <c r="I42" s="2243">
        <v>2515</v>
      </c>
      <c r="J42" s="2242">
        <v>3.3485560600210365</v>
      </c>
      <c r="K42" s="103">
        <v>21.27569579561797</v>
      </c>
      <c r="L42" s="2241">
        <v>2145</v>
      </c>
      <c r="M42" s="2192">
        <v>18.162591997292953</v>
      </c>
      <c r="N42" s="2241">
        <v>370</v>
      </c>
      <c r="O42" s="2192">
        <v>3.1131037983250147</v>
      </c>
      <c r="P42" s="3937">
        <v>11820</v>
      </c>
      <c r="Q42" s="3929"/>
    </row>
    <row r="43" spans="1:17">
      <c r="A43" s="3941" t="s">
        <v>528</v>
      </c>
      <c r="B43" s="3940">
        <v>155</v>
      </c>
      <c r="C43" s="2245">
        <v>5.6001629138302207E-2</v>
      </c>
      <c r="D43" s="2244">
        <v>71.627906976744185</v>
      </c>
      <c r="E43" s="2241">
        <v>45</v>
      </c>
      <c r="F43" s="2192">
        <v>21.86046511627907</v>
      </c>
      <c r="G43" s="2241">
        <v>105</v>
      </c>
      <c r="H43" s="2192">
        <v>49.767441860465119</v>
      </c>
      <c r="I43" s="2243">
        <v>60</v>
      </c>
      <c r="J43" s="2242">
        <v>8.121746308599731E-2</v>
      </c>
      <c r="K43" s="103">
        <v>28.372093023255811</v>
      </c>
      <c r="L43" s="2241">
        <v>55</v>
      </c>
      <c r="M43" s="2192">
        <v>26.046511627906977</v>
      </c>
      <c r="N43" s="2241">
        <v>5</v>
      </c>
      <c r="O43" s="2192">
        <v>2.3255813953488373</v>
      </c>
      <c r="P43" s="3937">
        <v>215</v>
      </c>
      <c r="Q43" s="3929"/>
    </row>
    <row r="44" spans="1:17" ht="15.6">
      <c r="A44" s="3941" t="s">
        <v>526</v>
      </c>
      <c r="B44" s="3940">
        <v>3805</v>
      </c>
      <c r="C44" s="3939">
        <v>1.3833129691045558</v>
      </c>
      <c r="D44" s="2244">
        <v>76.293622141997602</v>
      </c>
      <c r="E44" s="2241">
        <v>1550</v>
      </c>
      <c r="F44" s="2385">
        <v>31.066987565182515</v>
      </c>
      <c r="G44" s="2241">
        <v>2255</v>
      </c>
      <c r="H44" s="2385">
        <v>45.226634576815087</v>
      </c>
      <c r="I44" s="2243">
        <v>1180</v>
      </c>
      <c r="J44" s="2387">
        <v>1.5737547765188331</v>
      </c>
      <c r="K44" s="291">
        <v>23.706377858002405</v>
      </c>
      <c r="L44" s="2241">
        <v>1020</v>
      </c>
      <c r="M44" s="2385">
        <v>20.457280385078221</v>
      </c>
      <c r="N44" s="2241">
        <v>160</v>
      </c>
      <c r="O44" s="2385">
        <v>3.2490974729241873</v>
      </c>
      <c r="P44" s="3937">
        <v>4985</v>
      </c>
      <c r="Q44" s="3929"/>
    </row>
    <row r="45" spans="1:17" ht="15.6">
      <c r="A45" s="3941" t="s">
        <v>524</v>
      </c>
      <c r="B45" s="3940">
        <v>180</v>
      </c>
      <c r="C45" s="3939">
        <v>6.5820096584627924E-2</v>
      </c>
      <c r="D45" s="3938">
        <v>67.537313432835816</v>
      </c>
      <c r="E45" s="2241">
        <v>60</v>
      </c>
      <c r="F45" s="2385">
        <v>21.641791044776117</v>
      </c>
      <c r="G45" s="2241">
        <v>125</v>
      </c>
      <c r="H45" s="2385">
        <v>45.895522388059703</v>
      </c>
      <c r="I45" s="2243">
        <v>85</v>
      </c>
      <c r="J45" s="2387">
        <v>0.11583474243412732</v>
      </c>
      <c r="K45" s="291">
        <v>32.462686567164177</v>
      </c>
      <c r="L45" s="2241">
        <v>70</v>
      </c>
      <c r="M45" s="2385">
        <v>26.865671641791046</v>
      </c>
      <c r="N45" s="2241">
        <v>15</v>
      </c>
      <c r="O45" s="2385">
        <v>5.5970149253731343</v>
      </c>
      <c r="P45" s="3937">
        <v>270</v>
      </c>
      <c r="Q45" s="3929"/>
    </row>
    <row r="46" spans="1:17" ht="15.6">
      <c r="A46" s="3941" t="s">
        <v>522</v>
      </c>
      <c r="B46" s="3940">
        <v>20</v>
      </c>
      <c r="C46" s="3939">
        <v>6.5456449642171417E-3</v>
      </c>
      <c r="D46" s="3938" t="s">
        <v>273</v>
      </c>
      <c r="E46" s="2241">
        <v>5</v>
      </c>
      <c r="F46" s="2385" t="s">
        <v>273</v>
      </c>
      <c r="G46" s="2241">
        <v>15</v>
      </c>
      <c r="H46" s="2385" t="s">
        <v>273</v>
      </c>
      <c r="I46" s="2243">
        <v>5</v>
      </c>
      <c r="J46" s="2387">
        <v>5.3257352843276923E-3</v>
      </c>
      <c r="K46" s="291" t="s">
        <v>273</v>
      </c>
      <c r="L46" s="2241">
        <v>5</v>
      </c>
      <c r="M46" s="2385" t="s">
        <v>273</v>
      </c>
      <c r="N46" s="2241">
        <v>0</v>
      </c>
      <c r="O46" s="2385" t="s">
        <v>273</v>
      </c>
      <c r="P46" s="3937">
        <v>20</v>
      </c>
      <c r="Q46" s="3929"/>
    </row>
    <row r="47" spans="1:17" ht="15.6">
      <c r="A47" s="3941" t="s">
        <v>520</v>
      </c>
      <c r="B47" s="3940">
        <v>755</v>
      </c>
      <c r="C47" s="3939">
        <v>0.27528073543957643</v>
      </c>
      <c r="D47" s="3938">
        <v>63.453478625314332</v>
      </c>
      <c r="E47" s="2241">
        <v>200</v>
      </c>
      <c r="F47" s="2385">
        <v>16.764459346186086</v>
      </c>
      <c r="G47" s="2241">
        <v>555</v>
      </c>
      <c r="H47" s="2385">
        <v>46.689019279128246</v>
      </c>
      <c r="I47" s="2243">
        <v>435</v>
      </c>
      <c r="J47" s="2387">
        <v>0.58050514599171843</v>
      </c>
      <c r="K47" s="291">
        <v>36.546521374685668</v>
      </c>
      <c r="L47" s="2241">
        <v>385</v>
      </c>
      <c r="M47" s="2385">
        <v>32.187761944677284</v>
      </c>
      <c r="N47" s="2241">
        <v>50</v>
      </c>
      <c r="O47" s="2385">
        <v>4.3587594300083818</v>
      </c>
      <c r="P47" s="3937">
        <v>1195</v>
      </c>
      <c r="Q47" s="3929"/>
    </row>
    <row r="48" spans="1:17" ht="15.6">
      <c r="A48" s="3941" t="s">
        <v>518</v>
      </c>
      <c r="B48" s="3940">
        <v>60</v>
      </c>
      <c r="C48" s="3939">
        <v>2.1091522662477456E-2</v>
      </c>
      <c r="D48" s="3938">
        <v>73.417721518987349</v>
      </c>
      <c r="E48" s="2241">
        <v>20</v>
      </c>
      <c r="F48" s="2385">
        <v>24.050632911392405</v>
      </c>
      <c r="G48" s="2241">
        <v>40</v>
      </c>
      <c r="H48" s="2385">
        <v>49.367088607594937</v>
      </c>
      <c r="I48" s="2243">
        <v>20</v>
      </c>
      <c r="J48" s="2387">
        <v>2.7960110242720385E-2</v>
      </c>
      <c r="K48" s="291">
        <v>26.582278481012654</v>
      </c>
      <c r="L48" s="2241">
        <v>20</v>
      </c>
      <c r="M48" s="2385">
        <v>24.050632911392405</v>
      </c>
      <c r="N48" s="2241">
        <v>0</v>
      </c>
      <c r="O48" s="2385">
        <v>2.5316455696202533</v>
      </c>
      <c r="P48" s="3937">
        <v>80</v>
      </c>
      <c r="Q48" s="3929"/>
    </row>
    <row r="49" spans="1:17" ht="15.6">
      <c r="A49" s="3941" t="s">
        <v>516</v>
      </c>
      <c r="B49" s="3940">
        <v>235</v>
      </c>
      <c r="C49" s="3939">
        <v>8.4729737592366322E-2</v>
      </c>
      <c r="D49" s="3938">
        <v>78.71621621621621</v>
      </c>
      <c r="E49" s="2241">
        <v>75</v>
      </c>
      <c r="F49" s="2385">
        <v>25.675675675675674</v>
      </c>
      <c r="G49" s="2241">
        <v>155</v>
      </c>
      <c r="H49" s="2385">
        <v>53.04054054054054</v>
      </c>
      <c r="I49" s="2243">
        <v>65</v>
      </c>
      <c r="J49" s="2387">
        <v>8.3880330728161159E-2</v>
      </c>
      <c r="K49" s="291">
        <v>21.283783783783782</v>
      </c>
      <c r="L49" s="2241">
        <v>55</v>
      </c>
      <c r="M49" s="2385">
        <v>19.256756756756758</v>
      </c>
      <c r="N49" s="2241">
        <v>5</v>
      </c>
      <c r="O49" s="2385">
        <v>2.0270270270270272</v>
      </c>
      <c r="P49" s="3937">
        <v>295</v>
      </c>
      <c r="Q49" s="3929"/>
    </row>
    <row r="50" spans="1:17" ht="15.6">
      <c r="A50" s="3942" t="s">
        <v>515</v>
      </c>
      <c r="B50" s="3940">
        <v>205</v>
      </c>
      <c r="C50" s="3939">
        <v>7.4183976261127604E-2</v>
      </c>
      <c r="D50" s="3938">
        <v>70.833333333333343</v>
      </c>
      <c r="E50" s="2241">
        <v>75</v>
      </c>
      <c r="F50" s="2385">
        <v>25.347222222222221</v>
      </c>
      <c r="G50" s="2241">
        <v>130</v>
      </c>
      <c r="H50" s="2385">
        <v>45.486111111111107</v>
      </c>
      <c r="I50" s="2243">
        <v>85</v>
      </c>
      <c r="J50" s="2387">
        <v>0.11184044097088154</v>
      </c>
      <c r="K50" s="291">
        <v>29.166666666666668</v>
      </c>
      <c r="L50" s="2241">
        <v>75</v>
      </c>
      <c r="M50" s="2385">
        <v>25.347222222222221</v>
      </c>
      <c r="N50" s="2241">
        <v>10</v>
      </c>
      <c r="O50" s="2385">
        <v>3.8194444444444446</v>
      </c>
      <c r="P50" s="3937">
        <v>290</v>
      </c>
      <c r="Q50" s="3929"/>
    </row>
    <row r="51" spans="1:17" ht="15.6">
      <c r="A51" s="3941" t="s">
        <v>513</v>
      </c>
      <c r="B51" s="3940">
        <v>1065</v>
      </c>
      <c r="C51" s="3939">
        <v>0.38728399371618083</v>
      </c>
      <c r="D51" s="3938">
        <v>76.125804145818449</v>
      </c>
      <c r="E51" s="2241">
        <v>465</v>
      </c>
      <c r="F51" s="2385">
        <v>33.30950679056469</v>
      </c>
      <c r="G51" s="2241">
        <v>600</v>
      </c>
      <c r="H51" s="2385">
        <v>42.816297355253752</v>
      </c>
      <c r="I51" s="2243">
        <v>335</v>
      </c>
      <c r="J51" s="2387">
        <v>0.44469889624136233</v>
      </c>
      <c r="K51" s="291">
        <v>23.874195854181558</v>
      </c>
      <c r="L51" s="2241">
        <v>280</v>
      </c>
      <c r="M51" s="2385">
        <v>20.157255182273051</v>
      </c>
      <c r="N51" s="2241">
        <v>50</v>
      </c>
      <c r="O51" s="2385">
        <v>3.7169406719085059</v>
      </c>
      <c r="P51" s="3937">
        <v>1400</v>
      </c>
      <c r="Q51" s="3929"/>
    </row>
    <row r="52" spans="1:17" ht="16.2" thickBot="1">
      <c r="A52" s="3936" t="s">
        <v>15</v>
      </c>
      <c r="B52" s="3935">
        <v>15780</v>
      </c>
      <c r="C52" s="3934">
        <v>5.7383487519636924</v>
      </c>
      <c r="D52" s="3932">
        <v>76.724850488646851</v>
      </c>
      <c r="E52" s="3931">
        <v>6285</v>
      </c>
      <c r="F52" s="2362">
        <v>30.548937618515097</v>
      </c>
      <c r="G52" s="3931">
        <v>9495</v>
      </c>
      <c r="H52" s="2362">
        <v>46.175912870131761</v>
      </c>
      <c r="I52" s="3933">
        <v>4785</v>
      </c>
      <c r="J52" s="3932">
        <v>6.3735737015191658</v>
      </c>
      <c r="K52" s="2364">
        <v>23.275149511353138</v>
      </c>
      <c r="L52" s="3931">
        <v>4115</v>
      </c>
      <c r="M52" s="2362">
        <v>19.998055136869745</v>
      </c>
      <c r="N52" s="3931">
        <v>675</v>
      </c>
      <c r="O52" s="2362">
        <v>3.2770943744833954</v>
      </c>
      <c r="P52" s="3930">
        <v>20565</v>
      </c>
      <c r="Q52" s="3929"/>
    </row>
    <row r="53" spans="1:17" ht="15.6" thickTop="1">
      <c r="A53" s="1822"/>
      <c r="B53" s="3928"/>
      <c r="C53" s="3927"/>
      <c r="D53" s="3926"/>
      <c r="E53" s="3924"/>
      <c r="F53" s="3925"/>
      <c r="G53" s="3924"/>
      <c r="H53" s="3925"/>
      <c r="I53" s="3925"/>
      <c r="J53" s="3925"/>
      <c r="K53" s="3924"/>
      <c r="L53" s="3925"/>
      <c r="M53" s="3924"/>
      <c r="N53" s="3925"/>
      <c r="O53" s="3924"/>
      <c r="P53" s="508"/>
    </row>
    <row r="54" spans="1:17">
      <c r="A54" s="1822"/>
      <c r="B54" s="3928"/>
      <c r="C54" s="3927"/>
      <c r="D54" s="3926"/>
      <c r="E54" s="3924"/>
      <c r="F54" s="3925"/>
      <c r="G54" s="3924"/>
      <c r="H54" s="3925"/>
      <c r="I54" s="3925"/>
      <c r="J54" s="3925"/>
      <c r="K54" s="3924"/>
      <c r="L54" s="3925"/>
      <c r="M54" s="3924"/>
      <c r="N54" s="3925"/>
      <c r="O54" s="3924"/>
      <c r="P54" s="508"/>
    </row>
    <row r="55" spans="1:17">
      <c r="A55" s="1822"/>
      <c r="B55" s="3928"/>
      <c r="C55" s="3927"/>
      <c r="D55" s="3926"/>
      <c r="E55" s="3924"/>
      <c r="F55" s="3925"/>
      <c r="G55" s="3924"/>
      <c r="H55" s="3925"/>
      <c r="I55" s="3925"/>
      <c r="J55" s="3925"/>
      <c r="K55" s="3924"/>
      <c r="L55" s="3925"/>
      <c r="M55" s="3924"/>
      <c r="N55" s="3925"/>
      <c r="O55" s="3924"/>
      <c r="P55" s="508"/>
    </row>
  </sheetData>
  <mergeCells count="1">
    <mergeCell ref="A1:P1"/>
  </mergeCells>
  <pageMargins left="0.75" right="0.75" top="1" bottom="1" header="0.5" footer="0.5"/>
  <pageSetup paperSize="9" scale="23" orientation="landscape" r:id="rId1"/>
  <headerFooter alignWithMargins="0"/>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11A4C-FBD2-4BFB-B04D-083D4FDE7936}">
  <sheetPr>
    <tabColor theme="4"/>
  </sheetPr>
  <dimension ref="A1:S45"/>
  <sheetViews>
    <sheetView showGridLines="0" topLeftCell="A5" zoomScale="60" zoomScaleNormal="60" zoomScaleSheetLayoutView="80" workbookViewId="0">
      <selection activeCell="W32" sqref="W32"/>
    </sheetView>
  </sheetViews>
  <sheetFormatPr defaultColWidth="9.109375" defaultRowHeight="15"/>
  <cols>
    <col min="1" max="1" width="30" style="716" customWidth="1"/>
    <col min="2" max="2" width="12.44140625" style="2356" customWidth="1"/>
    <col min="3" max="3" width="10.44140625" style="2356" customWidth="1"/>
    <col min="4" max="4" width="10.44140625" style="716" customWidth="1"/>
    <col min="5" max="5" width="12.44140625" style="1806" customWidth="1"/>
    <col min="6" max="6" width="10.44140625" style="716" customWidth="1"/>
    <col min="7" max="7" width="12.44140625" style="1806" customWidth="1"/>
    <col min="8" max="8" width="10.44140625" style="2355" customWidth="1"/>
    <col min="9" max="9" width="12.44140625" style="2355" customWidth="1"/>
    <col min="10" max="10" width="10.44140625" style="716" customWidth="1"/>
    <col min="11" max="11" width="10.44140625" style="1806" customWidth="1"/>
    <col min="12" max="12" width="12.44140625" style="716" customWidth="1"/>
    <col min="13" max="13" width="10.44140625" style="1806" customWidth="1"/>
    <col min="14" max="14" width="12.44140625" style="716" customWidth="1"/>
    <col min="15" max="15" width="10.44140625" style="716" customWidth="1"/>
    <col min="16" max="16" width="13.44140625" style="716" customWidth="1"/>
    <col min="17" max="17" width="10.44140625" style="716" customWidth="1"/>
    <col min="18" max="16384" width="9.109375" style="716"/>
  </cols>
  <sheetData>
    <row r="1" spans="1:19" ht="19.8" thickBot="1">
      <c r="A1" s="496" t="s">
        <v>572</v>
      </c>
      <c r="B1" s="496"/>
      <c r="C1" s="496"/>
      <c r="D1" s="496"/>
      <c r="E1" s="496"/>
      <c r="F1" s="496"/>
      <c r="G1" s="496"/>
      <c r="H1" s="496"/>
      <c r="I1" s="496"/>
      <c r="J1" s="496"/>
      <c r="K1" s="496"/>
      <c r="L1" s="496"/>
      <c r="M1" s="496"/>
      <c r="N1" s="496"/>
      <c r="O1" s="496"/>
      <c r="P1" s="496"/>
    </row>
    <row r="2" spans="1:19" ht="16.2" thickTop="1" thickBot="1">
      <c r="A2" s="2446"/>
      <c r="B2" s="2447"/>
      <c r="C2" s="2447"/>
      <c r="D2" s="2446"/>
      <c r="E2" s="2446"/>
      <c r="F2" s="2446"/>
      <c r="G2" s="2446"/>
      <c r="H2" s="2447"/>
      <c r="I2" s="2447"/>
      <c r="J2" s="2446"/>
      <c r="K2" s="2446"/>
      <c r="L2" s="2446"/>
      <c r="M2" s="2446"/>
      <c r="N2" s="2446"/>
    </row>
    <row r="3" spans="1:19" ht="37.049999999999997" customHeight="1" thickBot="1">
      <c r="B3" s="2445" t="s">
        <v>96</v>
      </c>
      <c r="C3" s="2444"/>
      <c r="D3" s="2443"/>
      <c r="E3" s="3754" t="s">
        <v>97</v>
      </c>
      <c r="F3" s="3760"/>
      <c r="G3" s="3756" t="s">
        <v>291</v>
      </c>
      <c r="H3" s="3755"/>
      <c r="I3" s="2442" t="s">
        <v>109</v>
      </c>
      <c r="J3" s="2206"/>
      <c r="K3" s="2441"/>
      <c r="L3" s="3756" t="s">
        <v>290</v>
      </c>
      <c r="M3" s="3755"/>
      <c r="N3" s="3754" t="s">
        <v>110</v>
      </c>
      <c r="O3" s="3753"/>
      <c r="P3" s="4002" t="s">
        <v>13</v>
      </c>
    </row>
    <row r="4" spans="1:19" ht="16.8" thickTop="1" thickBot="1">
      <c r="B4" s="823" t="s">
        <v>8</v>
      </c>
      <c r="C4" s="634" t="s">
        <v>9</v>
      </c>
      <c r="D4" s="821" t="s">
        <v>10</v>
      </c>
      <c r="E4" s="56" t="s">
        <v>8</v>
      </c>
      <c r="F4" s="502" t="s">
        <v>10</v>
      </c>
      <c r="G4" s="56" t="s">
        <v>8</v>
      </c>
      <c r="H4" s="502" t="s">
        <v>10</v>
      </c>
      <c r="I4" s="82" t="s">
        <v>8</v>
      </c>
      <c r="J4" s="634" t="s">
        <v>9</v>
      </c>
      <c r="K4" s="821" t="s">
        <v>10</v>
      </c>
      <c r="L4" s="56" t="s">
        <v>8</v>
      </c>
      <c r="M4" s="502" t="s">
        <v>10</v>
      </c>
      <c r="N4" s="56" t="s">
        <v>8</v>
      </c>
      <c r="O4" s="1483" t="s">
        <v>10</v>
      </c>
      <c r="P4" s="1616" t="s">
        <v>8</v>
      </c>
    </row>
    <row r="5" spans="1:19">
      <c r="A5" s="3751" t="s">
        <v>71</v>
      </c>
      <c r="B5" s="2431"/>
      <c r="C5" s="2429"/>
      <c r="D5" s="2428"/>
      <c r="E5" s="3749"/>
      <c r="F5" s="3750"/>
      <c r="G5" s="3749"/>
      <c r="H5" s="3750"/>
      <c r="I5" s="2430"/>
      <c r="J5" s="2429"/>
      <c r="K5" s="2428"/>
      <c r="L5" s="3749"/>
      <c r="M5" s="3750"/>
      <c r="N5" s="3749"/>
      <c r="O5" s="3748"/>
      <c r="P5" s="3747"/>
    </row>
    <row r="6" spans="1:19" ht="16.5" customHeight="1">
      <c r="A6" s="3723" t="s">
        <v>530</v>
      </c>
      <c r="B6" s="3745">
        <v>68995</v>
      </c>
      <c r="C6" s="3744">
        <v>21.333791990303272</v>
      </c>
      <c r="D6" s="3746">
        <v>81.581753453631862</v>
      </c>
      <c r="E6" s="3718">
        <v>33315</v>
      </c>
      <c r="F6" s="2166">
        <v>39.389931684116135</v>
      </c>
      <c r="G6" s="3718">
        <v>35680</v>
      </c>
      <c r="H6" s="2166">
        <v>42.19182176951572</v>
      </c>
      <c r="I6" s="4001">
        <v>15575</v>
      </c>
      <c r="J6" s="4000">
        <v>17.973610726483894</v>
      </c>
      <c r="K6" s="3999">
        <v>18.418246546368156</v>
      </c>
      <c r="L6" s="3718">
        <v>12605</v>
      </c>
      <c r="M6" s="2166">
        <v>14.905410595299809</v>
      </c>
      <c r="N6" s="3718">
        <v>2970</v>
      </c>
      <c r="O6" s="3717">
        <v>3.5128359510683458</v>
      </c>
      <c r="P6" s="3716">
        <v>84570</v>
      </c>
      <c r="Q6" s="718"/>
      <c r="R6" s="718"/>
      <c r="S6" s="718"/>
    </row>
    <row r="7" spans="1:19" ht="16.5" customHeight="1">
      <c r="A7" s="3723" t="s">
        <v>528</v>
      </c>
      <c r="B7" s="3745">
        <v>1500</v>
      </c>
      <c r="C7" s="3744">
        <v>0.46334660861821597</v>
      </c>
      <c r="D7" s="3746">
        <v>79.712958874815826</v>
      </c>
      <c r="E7" s="3718">
        <v>720</v>
      </c>
      <c r="F7" s="2166">
        <v>38.222323884098373</v>
      </c>
      <c r="G7" s="3718">
        <v>780</v>
      </c>
      <c r="H7" s="2166">
        <v>41.490634990717446</v>
      </c>
      <c r="I7" s="4001">
        <v>380</v>
      </c>
      <c r="J7" s="4000">
        <v>0.44005584787224228</v>
      </c>
      <c r="K7" s="3999">
        <v>20.287041125184192</v>
      </c>
      <c r="L7" s="3718">
        <v>315</v>
      </c>
      <c r="M7" s="2166">
        <v>16.83201497975924</v>
      </c>
      <c r="N7" s="3718">
        <v>65</v>
      </c>
      <c r="O7" s="3717">
        <v>3.4550261454249496</v>
      </c>
      <c r="P7" s="3716">
        <v>1880</v>
      </c>
      <c r="Q7" s="718"/>
      <c r="R7" s="718"/>
      <c r="S7" s="718"/>
    </row>
    <row r="8" spans="1:19" ht="16.5" customHeight="1">
      <c r="A8" s="3723" t="s">
        <v>526</v>
      </c>
      <c r="B8" s="3745">
        <v>38510</v>
      </c>
      <c r="C8" s="3744">
        <v>11.907086404788998</v>
      </c>
      <c r="D8" s="3746">
        <v>77.201807448115261</v>
      </c>
      <c r="E8" s="3718">
        <v>17350</v>
      </c>
      <c r="F8" s="2166">
        <v>34.783592791298048</v>
      </c>
      <c r="G8" s="3718">
        <v>21160</v>
      </c>
      <c r="H8" s="2166">
        <v>42.418214656817213</v>
      </c>
      <c r="I8" s="4001">
        <v>11370</v>
      </c>
      <c r="J8" s="4000">
        <v>13.121711437274991</v>
      </c>
      <c r="K8" s="3999">
        <v>22.798192551884743</v>
      </c>
      <c r="L8" s="3718">
        <v>8920</v>
      </c>
      <c r="M8" s="2166">
        <v>17.885147774861686</v>
      </c>
      <c r="N8" s="3718">
        <v>2450</v>
      </c>
      <c r="O8" s="3717">
        <v>4.9130447770230594</v>
      </c>
      <c r="P8" s="3716">
        <v>49880</v>
      </c>
      <c r="Q8" s="718"/>
      <c r="R8" s="718"/>
      <c r="S8" s="718"/>
    </row>
    <row r="9" spans="1:19" ht="16.5" customHeight="1">
      <c r="A9" s="3723" t="s">
        <v>524</v>
      </c>
      <c r="B9" s="3745">
        <v>3255</v>
      </c>
      <c r="C9" s="3744">
        <v>1.0068056448820066</v>
      </c>
      <c r="D9" s="3746">
        <v>76.834079786305239</v>
      </c>
      <c r="E9" s="3718">
        <v>1420</v>
      </c>
      <c r="F9" s="2166">
        <v>33.544369510739017</v>
      </c>
      <c r="G9" s="3718">
        <v>1835</v>
      </c>
      <c r="H9" s="2166">
        <v>43.289710275566215</v>
      </c>
      <c r="I9" s="4001">
        <v>980</v>
      </c>
      <c r="J9" s="4000">
        <v>1.1328002400073849</v>
      </c>
      <c r="K9" s="3999">
        <v>23.165920213694779</v>
      </c>
      <c r="L9" s="3718">
        <v>765</v>
      </c>
      <c r="M9" s="2166">
        <v>18.091141199956581</v>
      </c>
      <c r="N9" s="3718">
        <v>215</v>
      </c>
      <c r="O9" s="3717">
        <v>5.0747790137381958</v>
      </c>
      <c r="P9" s="3716">
        <v>4240</v>
      </c>
      <c r="Q9" s="718"/>
      <c r="R9" s="718"/>
      <c r="S9" s="718"/>
    </row>
    <row r="10" spans="1:19" ht="15.6">
      <c r="A10" s="3723" t="s">
        <v>522</v>
      </c>
      <c r="B10" s="3745">
        <v>570</v>
      </c>
      <c r="C10" s="3744">
        <v>0.17689729382080838</v>
      </c>
      <c r="D10" s="3746">
        <v>89.679280183089318</v>
      </c>
      <c r="E10" s="3718">
        <v>285</v>
      </c>
      <c r="F10" s="2166">
        <v>44.739317177163997</v>
      </c>
      <c r="G10" s="3718">
        <v>285</v>
      </c>
      <c r="H10" s="2166">
        <v>44.939963005925314</v>
      </c>
      <c r="I10" s="4001">
        <v>65</v>
      </c>
      <c r="J10" s="4000">
        <v>7.5971568355949412E-2</v>
      </c>
      <c r="K10" s="3999">
        <v>10.320719816910682</v>
      </c>
      <c r="L10" s="3718">
        <v>55</v>
      </c>
      <c r="M10" s="2166">
        <v>8.439665172273255</v>
      </c>
      <c r="N10" s="3718">
        <v>10</v>
      </c>
      <c r="O10" s="3717">
        <v>1.8810546446374266</v>
      </c>
      <c r="P10" s="3716">
        <v>640</v>
      </c>
      <c r="Q10" s="718"/>
      <c r="R10" s="718"/>
      <c r="S10" s="718"/>
    </row>
    <row r="11" spans="1:19" ht="15.6">
      <c r="A11" s="3723" t="s">
        <v>520</v>
      </c>
      <c r="B11" s="3745">
        <v>14030</v>
      </c>
      <c r="C11" s="3744">
        <v>4.3387609459258885</v>
      </c>
      <c r="D11" s="3746">
        <v>70.522231095640421</v>
      </c>
      <c r="E11" s="3718">
        <v>5345</v>
      </c>
      <c r="F11" s="2166">
        <v>26.855682201402914</v>
      </c>
      <c r="G11" s="3718">
        <v>8690</v>
      </c>
      <c r="H11" s="2166">
        <v>43.666548894237508</v>
      </c>
      <c r="I11" s="4001">
        <v>5865</v>
      </c>
      <c r="J11" s="4000">
        <v>6.767781316348195</v>
      </c>
      <c r="K11" s="3999">
        <v>29.477768904359568</v>
      </c>
      <c r="L11" s="3718">
        <v>4655</v>
      </c>
      <c r="M11" s="2166">
        <v>23.407395941022646</v>
      </c>
      <c r="N11" s="3718">
        <v>1210</v>
      </c>
      <c r="O11" s="3717">
        <v>6.070372963336923</v>
      </c>
      <c r="P11" s="3716">
        <v>19895</v>
      </c>
      <c r="Q11" s="718"/>
      <c r="R11" s="718"/>
      <c r="S11" s="718"/>
    </row>
    <row r="12" spans="1:19" ht="15.6">
      <c r="A12" s="3723" t="s">
        <v>518</v>
      </c>
      <c r="B12" s="3745">
        <v>1230</v>
      </c>
      <c r="C12" s="3744">
        <v>0.37972468213525945</v>
      </c>
      <c r="D12" s="3746">
        <v>78.329644536008828</v>
      </c>
      <c r="E12" s="3718">
        <v>495</v>
      </c>
      <c r="F12" s="2166">
        <v>31.670929513142536</v>
      </c>
      <c r="G12" s="3718">
        <v>730</v>
      </c>
      <c r="H12" s="2166">
        <v>46.658715022866289</v>
      </c>
      <c r="I12" s="4001">
        <v>340</v>
      </c>
      <c r="J12" s="4000">
        <v>0.39203129327056213</v>
      </c>
      <c r="K12" s="3999">
        <v>21.670355463991172</v>
      </c>
      <c r="L12" s="3718">
        <v>270</v>
      </c>
      <c r="M12" s="2166">
        <v>17.222750205700947</v>
      </c>
      <c r="N12" s="3718">
        <v>70</v>
      </c>
      <c r="O12" s="3717">
        <v>4.4476052582902268</v>
      </c>
      <c r="P12" s="3716">
        <v>1570</v>
      </c>
      <c r="Q12" s="718"/>
      <c r="R12" s="718"/>
      <c r="S12" s="718"/>
    </row>
    <row r="13" spans="1:19" ht="16.5" customHeight="1">
      <c r="A13" s="3723" t="s">
        <v>516</v>
      </c>
      <c r="B13" s="3745">
        <v>1535</v>
      </c>
      <c r="C13" s="3744">
        <v>0.47511502498392116</v>
      </c>
      <c r="D13" s="3746">
        <v>80.052515316967444</v>
      </c>
      <c r="E13" s="3718">
        <v>685</v>
      </c>
      <c r="F13" s="2166">
        <v>35.750010419705745</v>
      </c>
      <c r="G13" s="3718">
        <v>850</v>
      </c>
      <c r="H13" s="2166">
        <v>44.302504897261699</v>
      </c>
      <c r="I13" s="4001">
        <v>385</v>
      </c>
      <c r="J13" s="4000">
        <v>0.44179820917566692</v>
      </c>
      <c r="K13" s="3999">
        <v>19.947484683032553</v>
      </c>
      <c r="L13" s="3718">
        <v>295</v>
      </c>
      <c r="M13" s="2166">
        <v>15.493060475972159</v>
      </c>
      <c r="N13" s="3718">
        <v>85</v>
      </c>
      <c r="O13" s="3717">
        <v>4.4544242070603923</v>
      </c>
      <c r="P13" s="3716">
        <v>1920</v>
      </c>
      <c r="Q13" s="718"/>
      <c r="R13" s="718"/>
      <c r="S13" s="718"/>
    </row>
    <row r="14" spans="1:19" ht="16.5" customHeight="1">
      <c r="A14" s="3723" t="s">
        <v>515</v>
      </c>
      <c r="B14" s="3745">
        <v>2410</v>
      </c>
      <c r="C14" s="3744">
        <v>0.74523512096175715</v>
      </c>
      <c r="D14" s="3746">
        <v>78.743771951319104</v>
      </c>
      <c r="E14" s="3718">
        <v>1140</v>
      </c>
      <c r="F14" s="2166">
        <v>37.281385281385276</v>
      </c>
      <c r="G14" s="3718">
        <v>1270</v>
      </c>
      <c r="H14" s="2166">
        <v>41.462386669933835</v>
      </c>
      <c r="I14" s="4001">
        <v>650</v>
      </c>
      <c r="J14" s="4000">
        <v>0.75071540662789626</v>
      </c>
      <c r="K14" s="3999">
        <v>21.256228048680882</v>
      </c>
      <c r="L14" s="3718">
        <v>515</v>
      </c>
      <c r="M14" s="2166">
        <v>16.80013068692314</v>
      </c>
      <c r="N14" s="3718">
        <v>135</v>
      </c>
      <c r="O14" s="3717">
        <v>4.4560973617577391</v>
      </c>
      <c r="P14" s="3716">
        <v>3060</v>
      </c>
      <c r="Q14" s="718"/>
      <c r="R14" s="718"/>
      <c r="S14" s="718"/>
    </row>
    <row r="15" spans="1:19" ht="16.5" customHeight="1">
      <c r="A15" s="3723" t="s">
        <v>513</v>
      </c>
      <c r="B15" s="3745">
        <v>8745</v>
      </c>
      <c r="C15" s="3744">
        <v>2.7033252114975515</v>
      </c>
      <c r="D15" s="3743">
        <v>80.356932771564502</v>
      </c>
      <c r="E15" s="3718">
        <v>4250</v>
      </c>
      <c r="F15" s="2166">
        <v>39.08475429966397</v>
      </c>
      <c r="G15" s="3718">
        <v>4490</v>
      </c>
      <c r="H15" s="2166">
        <v>41.272178471900531</v>
      </c>
      <c r="I15" s="4001">
        <v>2135</v>
      </c>
      <c r="J15" s="4000">
        <v>2.4660181851749288</v>
      </c>
      <c r="K15" s="3999">
        <v>19.643067228435505</v>
      </c>
      <c r="L15" s="3718">
        <v>1670</v>
      </c>
      <c r="M15" s="2166">
        <v>15.347171670379931</v>
      </c>
      <c r="N15" s="3718">
        <v>465</v>
      </c>
      <c r="O15" s="3717">
        <v>4.2958955580555731</v>
      </c>
      <c r="P15" s="3716">
        <v>10880</v>
      </c>
      <c r="Q15" s="718"/>
      <c r="R15" s="718"/>
      <c r="S15" s="718"/>
    </row>
    <row r="16" spans="1:19" ht="16.5" customHeight="1" thickBot="1">
      <c r="A16" s="313" t="s">
        <v>72</v>
      </c>
      <c r="B16" s="3742">
        <v>140780</v>
      </c>
      <c r="C16" s="1002">
        <v>43.530088927917689</v>
      </c>
      <c r="D16" s="3741">
        <v>78.853744457810791</v>
      </c>
      <c r="E16" s="3739">
        <v>65010</v>
      </c>
      <c r="F16" s="3740">
        <v>36.412448379930652</v>
      </c>
      <c r="G16" s="3739">
        <v>75770</v>
      </c>
      <c r="H16" s="3740">
        <v>42.441296077880146</v>
      </c>
      <c r="I16" s="3998">
        <v>37755</v>
      </c>
      <c r="J16" s="3997">
        <v>43.56249423059171</v>
      </c>
      <c r="K16" s="293">
        <v>21.146255542189195</v>
      </c>
      <c r="L16" s="3739">
        <v>30075</v>
      </c>
      <c r="M16" s="3740">
        <v>16.844323107256653</v>
      </c>
      <c r="N16" s="3739">
        <v>7680</v>
      </c>
      <c r="O16" s="3738">
        <v>4.3019324349325405</v>
      </c>
      <c r="P16" s="3737">
        <v>178535</v>
      </c>
      <c r="Q16" s="718"/>
      <c r="R16" s="718"/>
      <c r="S16" s="718"/>
    </row>
    <row r="17" spans="1:19" ht="16.2" thickTop="1">
      <c r="A17" s="3736" t="s">
        <v>87</v>
      </c>
      <c r="B17" s="2431"/>
      <c r="C17" s="2429"/>
      <c r="D17" s="2428"/>
      <c r="E17" s="3749"/>
      <c r="F17" s="3750"/>
      <c r="G17" s="3749"/>
      <c r="H17" s="3750"/>
      <c r="I17" s="2431"/>
      <c r="J17" s="2429"/>
      <c r="K17" s="2428"/>
      <c r="L17" s="3749"/>
      <c r="M17" s="3750"/>
      <c r="N17" s="3749"/>
      <c r="O17" s="3750"/>
      <c r="P17" s="3943"/>
      <c r="Q17" s="718"/>
      <c r="R17" s="718"/>
      <c r="S17" s="718"/>
    </row>
    <row r="18" spans="1:19" ht="15.6">
      <c r="A18" s="3723" t="s">
        <v>530</v>
      </c>
      <c r="B18" s="3745">
        <v>90095</v>
      </c>
      <c r="C18" s="3744">
        <v>27.858559466679861</v>
      </c>
      <c r="D18" s="3746">
        <v>82.118833896792381</v>
      </c>
      <c r="E18" s="3718">
        <v>35025</v>
      </c>
      <c r="F18" s="2166">
        <v>31.922853687676341</v>
      </c>
      <c r="G18" s="3718">
        <v>55075</v>
      </c>
      <c r="H18" s="2166">
        <v>50.195980209116044</v>
      </c>
      <c r="I18" s="3745">
        <v>19620</v>
      </c>
      <c r="J18" s="3744">
        <v>22.63725422320687</v>
      </c>
      <c r="K18" s="3746">
        <v>17.881166103207615</v>
      </c>
      <c r="L18" s="3718">
        <v>16500</v>
      </c>
      <c r="M18" s="2166">
        <v>15.039143177661138</v>
      </c>
      <c r="N18" s="3718">
        <v>3120</v>
      </c>
      <c r="O18" s="2166">
        <v>2.8420229255464786</v>
      </c>
      <c r="P18" s="3716">
        <v>109715</v>
      </c>
      <c r="Q18" s="718"/>
      <c r="R18" s="718"/>
      <c r="S18" s="718"/>
    </row>
    <row r="19" spans="1:19" ht="15.6">
      <c r="A19" s="3723" t="s">
        <v>528</v>
      </c>
      <c r="B19" s="3745">
        <v>2160</v>
      </c>
      <c r="C19" s="3744">
        <v>0.66835081383268191</v>
      </c>
      <c r="D19" s="3746">
        <v>76.428594159391537</v>
      </c>
      <c r="E19" s="3718">
        <v>750</v>
      </c>
      <c r="F19" s="2166">
        <v>26.500549833282061</v>
      </c>
      <c r="G19" s="3718">
        <v>1410</v>
      </c>
      <c r="H19" s="2166">
        <v>49.928044326109479</v>
      </c>
      <c r="I19" s="3745">
        <v>665</v>
      </c>
      <c r="J19" s="3744">
        <v>0.76921212960398777</v>
      </c>
      <c r="K19" s="3746">
        <v>23.57140584060846</v>
      </c>
      <c r="L19" s="3718">
        <v>585</v>
      </c>
      <c r="M19" s="2166">
        <v>20.740913607224563</v>
      </c>
      <c r="N19" s="3718">
        <v>80</v>
      </c>
      <c r="O19" s="2166">
        <v>2.8304922333838967</v>
      </c>
      <c r="P19" s="3716">
        <v>2830</v>
      </c>
      <c r="Q19" s="718"/>
      <c r="R19" s="718"/>
      <c r="S19" s="718"/>
    </row>
    <row r="20" spans="1:19" ht="15.6">
      <c r="A20" s="3723" t="s">
        <v>526</v>
      </c>
      <c r="B20" s="3745">
        <v>51025</v>
      </c>
      <c r="C20" s="3744">
        <v>15.777757507544649</v>
      </c>
      <c r="D20" s="3746">
        <v>77.557665682297767</v>
      </c>
      <c r="E20" s="3718">
        <v>18390</v>
      </c>
      <c r="F20" s="2166">
        <v>27.953133319339678</v>
      </c>
      <c r="G20" s="3718">
        <v>32635</v>
      </c>
      <c r="H20" s="2166">
        <v>49.604532362958082</v>
      </c>
      <c r="I20" s="3745">
        <v>14765</v>
      </c>
      <c r="J20" s="3744">
        <v>17.037293455183235</v>
      </c>
      <c r="K20" s="3746">
        <v>22.442334317702244</v>
      </c>
      <c r="L20" s="3718">
        <v>12120</v>
      </c>
      <c r="M20" s="2166">
        <v>18.423044963249939</v>
      </c>
      <c r="N20" s="3718">
        <v>2645</v>
      </c>
      <c r="O20" s="2166">
        <v>4.0192893544523001</v>
      </c>
      <c r="P20" s="3716">
        <v>65790</v>
      </c>
      <c r="Q20" s="718"/>
      <c r="R20" s="718"/>
      <c r="S20" s="718"/>
    </row>
    <row r="21" spans="1:19" ht="15.6">
      <c r="A21" s="3723" t="s">
        <v>524</v>
      </c>
      <c r="B21" s="3745">
        <v>3490</v>
      </c>
      <c r="C21" s="3744">
        <v>1.0794136199475584</v>
      </c>
      <c r="D21" s="3746">
        <v>73.258722650560941</v>
      </c>
      <c r="E21" s="3718">
        <v>1145</v>
      </c>
      <c r="F21" s="2166">
        <v>24.058902287006998</v>
      </c>
      <c r="G21" s="3718">
        <v>2345</v>
      </c>
      <c r="H21" s="2166">
        <v>49.199820363553947</v>
      </c>
      <c r="I21" s="3745">
        <v>1275</v>
      </c>
      <c r="J21" s="3744">
        <v>1.4703567802086217</v>
      </c>
      <c r="K21" s="3746">
        <v>26.741277349439052</v>
      </c>
      <c r="L21" s="3718">
        <v>1000</v>
      </c>
      <c r="M21" s="2166">
        <v>20.97150579831192</v>
      </c>
      <c r="N21" s="3718">
        <v>275</v>
      </c>
      <c r="O21" s="2166">
        <v>5.7697715511271337</v>
      </c>
      <c r="P21" s="3716">
        <v>4765</v>
      </c>
      <c r="Q21" s="718"/>
      <c r="R21" s="718"/>
      <c r="S21" s="718"/>
    </row>
    <row r="22" spans="1:19" ht="15.6">
      <c r="A22" s="3723" t="s">
        <v>522</v>
      </c>
      <c r="B22" s="3745">
        <v>1100</v>
      </c>
      <c r="C22" s="3744">
        <v>0.33947830604066687</v>
      </c>
      <c r="D22" s="3746">
        <v>87.547645248233735</v>
      </c>
      <c r="E22" s="3718">
        <v>490</v>
      </c>
      <c r="F22" s="2166">
        <v>39.040396791222108</v>
      </c>
      <c r="G22" s="3718">
        <v>610</v>
      </c>
      <c r="H22" s="2166">
        <v>48.507248457011627</v>
      </c>
      <c r="I22" s="3745">
        <v>155</v>
      </c>
      <c r="J22" s="3744">
        <v>0.18019015969722146</v>
      </c>
      <c r="K22" s="3746">
        <v>12.452354751766263</v>
      </c>
      <c r="L22" s="3718">
        <v>130</v>
      </c>
      <c r="M22" s="2166">
        <v>10.458829721065978</v>
      </c>
      <c r="N22" s="3718">
        <v>25</v>
      </c>
      <c r="O22" s="2166">
        <v>1.9935250307002854</v>
      </c>
      <c r="P22" s="3716">
        <v>1255</v>
      </c>
      <c r="Q22" s="718"/>
      <c r="R22" s="718"/>
      <c r="S22" s="718"/>
    </row>
    <row r="23" spans="1:19" ht="15.6">
      <c r="A23" s="3723" t="s">
        <v>520</v>
      </c>
      <c r="B23" s="3745">
        <v>14180</v>
      </c>
      <c r="C23" s="3744">
        <v>4.3852038292188205</v>
      </c>
      <c r="D23" s="3746">
        <v>66.321484371163876</v>
      </c>
      <c r="E23" s="3718">
        <v>3735</v>
      </c>
      <c r="F23" s="2166">
        <v>17.4780804410053</v>
      </c>
      <c r="G23" s="3718">
        <v>10445</v>
      </c>
      <c r="H23" s="2166">
        <v>48.84340393015858</v>
      </c>
      <c r="I23" s="3745">
        <v>7200</v>
      </c>
      <c r="J23" s="3744">
        <v>8.3099903073940737</v>
      </c>
      <c r="K23" s="3746">
        <v>33.678515628836131</v>
      </c>
      <c r="L23" s="3718">
        <v>5825</v>
      </c>
      <c r="M23" s="2166">
        <v>27.238287550382605</v>
      </c>
      <c r="N23" s="3718">
        <v>1375</v>
      </c>
      <c r="O23" s="2166">
        <v>6.4402280784535266</v>
      </c>
      <c r="P23" s="3716">
        <v>21385</v>
      </c>
      <c r="Q23" s="718"/>
      <c r="R23" s="718"/>
      <c r="S23" s="718"/>
    </row>
    <row r="24" spans="1:19" ht="15.6">
      <c r="A24" s="3723" t="s">
        <v>518</v>
      </c>
      <c r="B24" s="3745">
        <v>1745</v>
      </c>
      <c r="C24" s="3744">
        <v>0.54016598228862611</v>
      </c>
      <c r="D24" s="3746">
        <v>73.798047474009266</v>
      </c>
      <c r="E24" s="3718">
        <v>555</v>
      </c>
      <c r="F24" s="2166">
        <v>23.507196296030315</v>
      </c>
      <c r="G24" s="3718">
        <v>1190</v>
      </c>
      <c r="H24" s="2166">
        <v>50.290851177978958</v>
      </c>
      <c r="I24" s="3745">
        <v>620</v>
      </c>
      <c r="J24" s="3744">
        <v>0.7156950983107172</v>
      </c>
      <c r="K24" s="3746">
        <v>26.20195252599073</v>
      </c>
      <c r="L24" s="3718">
        <v>515</v>
      </c>
      <c r="M24" s="2166">
        <v>21.712663537781083</v>
      </c>
      <c r="N24" s="3718">
        <v>105</v>
      </c>
      <c r="O24" s="2166">
        <v>4.4892889882096494</v>
      </c>
      <c r="P24" s="3716">
        <v>2365</v>
      </c>
      <c r="Q24" s="718"/>
      <c r="R24" s="718"/>
      <c r="S24" s="718"/>
    </row>
    <row r="25" spans="1:19" ht="15.6">
      <c r="A25" s="3723" t="s">
        <v>516</v>
      </c>
      <c r="B25" s="3745">
        <v>3090</v>
      </c>
      <c r="C25" s="3744">
        <v>0.95558551427299276</v>
      </c>
      <c r="D25" s="3746">
        <v>81.208547493667155</v>
      </c>
      <c r="E25" s="3718">
        <v>1200</v>
      </c>
      <c r="F25" s="2166">
        <v>31.527554420374397</v>
      </c>
      <c r="G25" s="3718">
        <v>1890</v>
      </c>
      <c r="H25" s="2166">
        <v>49.680993073292761</v>
      </c>
      <c r="I25" s="3745">
        <v>715</v>
      </c>
      <c r="J25" s="3744">
        <v>0.82516385119542135</v>
      </c>
      <c r="K25" s="3746">
        <v>18.791452506332838</v>
      </c>
      <c r="L25" s="3718">
        <v>570</v>
      </c>
      <c r="M25" s="2166">
        <v>14.994376648903184</v>
      </c>
      <c r="N25" s="3718">
        <v>145</v>
      </c>
      <c r="O25" s="2166">
        <v>3.7970758574296557</v>
      </c>
      <c r="P25" s="3716">
        <v>3805</v>
      </c>
      <c r="Q25" s="718"/>
      <c r="R25" s="718"/>
      <c r="S25" s="718"/>
    </row>
    <row r="26" spans="1:19" ht="15.6">
      <c r="A26" s="3723" t="s">
        <v>515</v>
      </c>
      <c r="B26" s="3745">
        <v>3220</v>
      </c>
      <c r="C26" s="3744">
        <v>0.99590919210409157</v>
      </c>
      <c r="D26" s="3746">
        <v>77.944219251013379</v>
      </c>
      <c r="E26" s="3718">
        <v>1190</v>
      </c>
      <c r="F26" s="2166">
        <v>28.747292637183136</v>
      </c>
      <c r="G26" s="3718">
        <v>2035</v>
      </c>
      <c r="H26" s="2166">
        <v>49.196926613830236</v>
      </c>
      <c r="I26" s="3745">
        <v>910</v>
      </c>
      <c r="J26" s="3744">
        <v>1.0516477430074771</v>
      </c>
      <c r="K26" s="3746">
        <v>22.055780748986628</v>
      </c>
      <c r="L26" s="3718">
        <v>760</v>
      </c>
      <c r="M26" s="2166">
        <v>18.338435477040353</v>
      </c>
      <c r="N26" s="3718">
        <v>155</v>
      </c>
      <c r="O26" s="2166">
        <v>3.7173452719462761</v>
      </c>
      <c r="P26" s="3716">
        <v>4130</v>
      </c>
      <c r="Q26" s="718"/>
      <c r="R26" s="718"/>
      <c r="S26" s="718"/>
    </row>
    <row r="27" spans="1:19" ht="15.6">
      <c r="A27" s="3723" t="s">
        <v>513</v>
      </c>
      <c r="B27" s="3745">
        <v>12515</v>
      </c>
      <c r="C27" s="3744">
        <v>3.8694868401523772</v>
      </c>
      <c r="D27" s="3743">
        <v>80.757391546765376</v>
      </c>
      <c r="E27" s="3718">
        <v>4925</v>
      </c>
      <c r="F27" s="2166">
        <v>31.766808121795965</v>
      </c>
      <c r="G27" s="3718">
        <v>7590</v>
      </c>
      <c r="H27" s="2166">
        <v>48.990583424969415</v>
      </c>
      <c r="I27" s="3745">
        <v>2980</v>
      </c>
      <c r="J27" s="3744">
        <v>3.4407020216006647</v>
      </c>
      <c r="K27" s="3743">
        <v>19.242608453234624</v>
      </c>
      <c r="L27" s="3718">
        <v>2425</v>
      </c>
      <c r="M27" s="2166">
        <v>15.637761291888012</v>
      </c>
      <c r="N27" s="3718">
        <v>560</v>
      </c>
      <c r="O27" s="2166">
        <v>3.6048471613466115</v>
      </c>
      <c r="P27" s="3716">
        <v>15495</v>
      </c>
      <c r="Q27" s="718"/>
      <c r="R27" s="718"/>
      <c r="S27" s="718"/>
    </row>
    <row r="28" spans="1:19" ht="16.2" thickBot="1">
      <c r="A28" s="2146" t="s">
        <v>85</v>
      </c>
      <c r="B28" s="3742">
        <v>182630</v>
      </c>
      <c r="C28" s="1002">
        <v>56.469911072082319</v>
      </c>
      <c r="D28" s="3741">
        <v>78.875716126007362</v>
      </c>
      <c r="E28" s="3739">
        <v>67405</v>
      </c>
      <c r="F28" s="3740">
        <v>29.111630811904387</v>
      </c>
      <c r="G28" s="3739">
        <v>115225</v>
      </c>
      <c r="H28" s="3740">
        <v>49.764085314102957</v>
      </c>
      <c r="I28" s="3742">
        <v>48910</v>
      </c>
      <c r="J28" s="1002">
        <v>56.43750576940829</v>
      </c>
      <c r="K28" s="3741">
        <v>21.12428387399266</v>
      </c>
      <c r="L28" s="3739">
        <v>40430</v>
      </c>
      <c r="M28" s="3740">
        <v>17.460697045653735</v>
      </c>
      <c r="N28" s="3739">
        <v>8485</v>
      </c>
      <c r="O28" s="3740">
        <v>3.6635868283389237</v>
      </c>
      <c r="P28" s="3707">
        <v>231540</v>
      </c>
      <c r="Q28" s="718"/>
      <c r="R28" s="718"/>
      <c r="S28" s="718"/>
    </row>
    <row r="29" spans="1:19" ht="16.2" thickTop="1">
      <c r="A29" s="3703"/>
      <c r="B29" s="3996"/>
      <c r="C29" s="3994"/>
      <c r="D29" s="3993"/>
      <c r="E29" s="3990"/>
      <c r="F29" s="3989"/>
      <c r="G29" s="3990"/>
      <c r="H29" s="3989"/>
      <c r="I29" s="3995"/>
      <c r="J29" s="3994"/>
      <c r="K29" s="3993"/>
      <c r="L29" s="3992"/>
      <c r="M29" s="3991"/>
      <c r="N29" s="3990"/>
      <c r="O29" s="3989"/>
      <c r="P29" s="3943"/>
      <c r="Q29" s="718"/>
      <c r="R29" s="718"/>
      <c r="S29" s="718"/>
    </row>
    <row r="30" spans="1:19" ht="16.2" thickBot="1">
      <c r="A30" s="526" t="s">
        <v>15</v>
      </c>
      <c r="B30" s="3697">
        <v>323410</v>
      </c>
      <c r="C30" s="3694">
        <v>100</v>
      </c>
      <c r="D30" s="3696">
        <v>78.866150334575394</v>
      </c>
      <c r="E30" s="3691">
        <v>132415</v>
      </c>
      <c r="F30" s="3692">
        <v>32.290183187342706</v>
      </c>
      <c r="G30" s="3691">
        <v>190995</v>
      </c>
      <c r="H30" s="3692">
        <v>46.575967147232681</v>
      </c>
      <c r="I30" s="3695">
        <v>86665</v>
      </c>
      <c r="J30" s="3694">
        <v>100</v>
      </c>
      <c r="K30" s="3693">
        <v>21.133849665424609</v>
      </c>
      <c r="L30" s="3691">
        <v>70500</v>
      </c>
      <c r="M30" s="3692">
        <v>17.192346709846078</v>
      </c>
      <c r="N30" s="3691">
        <v>16165</v>
      </c>
      <c r="O30" s="3690">
        <v>3.9415029555785326</v>
      </c>
      <c r="P30" s="3689">
        <v>410070</v>
      </c>
      <c r="Q30" s="718"/>
      <c r="R30" s="718"/>
      <c r="S30" s="718"/>
    </row>
    <row r="31" spans="1:19" ht="16.2" thickTop="1">
      <c r="A31" s="3988"/>
      <c r="B31" s="3987"/>
      <c r="C31" s="3986"/>
      <c r="D31" s="3985"/>
      <c r="E31" s="3982"/>
      <c r="F31" s="3981"/>
      <c r="G31" s="3982"/>
      <c r="H31" s="3981"/>
      <c r="I31" s="2822"/>
      <c r="J31" s="3984"/>
      <c r="K31" s="3983"/>
      <c r="L31" s="3982"/>
      <c r="M31" s="3981"/>
      <c r="N31" s="3982"/>
      <c r="O31" s="3981"/>
      <c r="P31" s="520"/>
      <c r="Q31" s="718"/>
      <c r="R31" s="718"/>
      <c r="S31" s="718"/>
    </row>
    <row r="32" spans="1:19" ht="15.6">
      <c r="A32" s="519"/>
      <c r="B32" s="3987"/>
      <c r="C32" s="3986"/>
      <c r="D32" s="3985"/>
      <c r="E32" s="3982"/>
      <c r="F32" s="3981"/>
      <c r="G32" s="3982"/>
      <c r="H32" s="3981"/>
      <c r="I32" s="2822"/>
      <c r="J32" s="3984"/>
      <c r="K32" s="3983"/>
      <c r="L32" s="3982"/>
      <c r="M32" s="3981"/>
      <c r="N32" s="3982"/>
      <c r="O32" s="3981"/>
      <c r="P32" s="520"/>
      <c r="Q32" s="718"/>
      <c r="R32" s="718"/>
      <c r="S32" s="718"/>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sheetData>
  <mergeCells count="6">
    <mergeCell ref="E3:F3"/>
    <mergeCell ref="G3:H3"/>
    <mergeCell ref="L3:M3"/>
    <mergeCell ref="N3:O3"/>
    <mergeCell ref="A1:P1"/>
    <mergeCell ref="I3:K3"/>
  </mergeCells>
  <pageMargins left="0.75" right="0.75" top="1" bottom="1" header="0.5" footer="0.5"/>
  <pageSetup paperSize="9" scale="23" orientation="landscape" r:id="rId1"/>
  <headerFooter alignWithMargins="0"/>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C9933-6506-41EC-8AAC-BCD5A83BBDF4}">
  <sheetPr>
    <tabColor theme="2"/>
  </sheetPr>
  <dimension ref="A1:K9"/>
  <sheetViews>
    <sheetView showGridLines="0" zoomScale="80" zoomScaleNormal="80" zoomScaleSheetLayoutView="90" workbookViewId="0">
      <selection activeCell="W32" sqref="W32"/>
    </sheetView>
  </sheetViews>
  <sheetFormatPr defaultColWidth="9.109375" defaultRowHeight="15"/>
  <cols>
    <col min="1" max="1" width="27.109375" style="4003" customWidth="1"/>
    <col min="2" max="2" width="12.6640625" style="4003" customWidth="1"/>
    <col min="3" max="3" width="10.6640625" style="4003" customWidth="1"/>
    <col min="4" max="4" width="12.6640625" style="4003" customWidth="1"/>
    <col min="5" max="5" width="10.6640625" style="4003" customWidth="1"/>
    <col min="6" max="6" width="12.6640625" style="4003" customWidth="1"/>
    <col min="7" max="7" width="10.6640625" style="4003" customWidth="1"/>
    <col min="8" max="8" width="12.6640625" style="4003" customWidth="1"/>
    <col min="9" max="9" width="10.6640625" style="4003" customWidth="1"/>
    <col min="10" max="10" width="12.6640625" style="4003" customWidth="1"/>
    <col min="11" max="11" width="10.6640625" style="4003" customWidth="1"/>
    <col min="12" max="16384" width="9.109375" style="4003"/>
  </cols>
  <sheetData>
    <row r="1" spans="1:11" ht="19.8" thickBot="1">
      <c r="A1" s="540" t="s">
        <v>578</v>
      </c>
      <c r="B1" s="540"/>
      <c r="C1" s="540"/>
      <c r="D1" s="540"/>
      <c r="E1" s="540"/>
      <c r="F1" s="540"/>
      <c r="G1" s="540"/>
      <c r="H1" s="540"/>
      <c r="I1" s="540"/>
      <c r="J1" s="540"/>
      <c r="K1" s="540"/>
    </row>
    <row r="2" spans="1:11" ht="16.2" thickTop="1" thickBot="1"/>
    <row r="3" spans="1:11" ht="17.399999999999999" thickBot="1">
      <c r="B3" s="4015" t="s">
        <v>1</v>
      </c>
      <c r="C3" s="4014"/>
      <c r="D3" s="4015" t="s">
        <v>4</v>
      </c>
      <c r="E3" s="4014"/>
      <c r="F3" s="4015" t="s">
        <v>5</v>
      </c>
      <c r="G3" s="4014"/>
      <c r="H3" s="4015" t="s">
        <v>6</v>
      </c>
      <c r="I3" s="4014"/>
      <c r="J3" s="4015" t="s">
        <v>7</v>
      </c>
      <c r="K3" s="4014"/>
    </row>
    <row r="4" spans="1:11" ht="16.8" thickTop="1" thickBot="1">
      <c r="B4" s="16" t="s">
        <v>577</v>
      </c>
      <c r="C4" s="2740" t="s">
        <v>9</v>
      </c>
      <c r="D4" s="16" t="s">
        <v>577</v>
      </c>
      <c r="E4" s="2740" t="s">
        <v>9</v>
      </c>
      <c r="F4" s="16" t="s">
        <v>577</v>
      </c>
      <c r="G4" s="2740" t="s">
        <v>9</v>
      </c>
      <c r="H4" s="16" t="s">
        <v>577</v>
      </c>
      <c r="I4" s="2740" t="s">
        <v>9</v>
      </c>
      <c r="J4" s="16" t="s">
        <v>577</v>
      </c>
      <c r="K4" s="2740" t="s">
        <v>9</v>
      </c>
    </row>
    <row r="5" spans="1:11">
      <c r="A5" s="4013" t="s">
        <v>576</v>
      </c>
      <c r="B5" s="4012"/>
      <c r="C5" s="4011"/>
      <c r="D5" s="4012"/>
      <c r="E5" s="4011"/>
      <c r="F5" s="4012"/>
      <c r="G5" s="4011"/>
      <c r="H5" s="4012"/>
      <c r="I5" s="4011"/>
      <c r="J5" s="4012"/>
      <c r="K5" s="4011"/>
    </row>
    <row r="6" spans="1:11" ht="17.25" customHeight="1">
      <c r="A6" s="4010" t="s">
        <v>575</v>
      </c>
      <c r="B6" s="4009">
        <v>222</v>
      </c>
      <c r="C6" s="4008">
        <v>99.107142857142861</v>
      </c>
      <c r="D6" s="4009">
        <v>4</v>
      </c>
      <c r="E6" s="4008">
        <v>100</v>
      </c>
      <c r="F6" s="4009">
        <v>17</v>
      </c>
      <c r="G6" s="4008">
        <v>94.444444444444443</v>
      </c>
      <c r="H6" s="4009">
        <v>11</v>
      </c>
      <c r="I6" s="4008">
        <v>100</v>
      </c>
      <c r="J6" s="4009">
        <v>254</v>
      </c>
      <c r="K6" s="4008">
        <v>98.832684824902728</v>
      </c>
    </row>
    <row r="7" spans="1:11" ht="17.25" customHeight="1">
      <c r="A7" s="4010" t="s">
        <v>574</v>
      </c>
      <c r="B7" s="4009">
        <v>2</v>
      </c>
      <c r="C7" s="4008">
        <v>0.89285714285714279</v>
      </c>
      <c r="D7" s="4009">
        <v>0</v>
      </c>
      <c r="E7" s="4008">
        <v>0</v>
      </c>
      <c r="F7" s="4009">
        <v>1</v>
      </c>
      <c r="G7" s="4008">
        <v>5.5555555555555554</v>
      </c>
      <c r="H7" s="4009">
        <v>0</v>
      </c>
      <c r="I7" s="4008">
        <v>0</v>
      </c>
      <c r="J7" s="4009">
        <v>3</v>
      </c>
      <c r="K7" s="4008">
        <v>1.1673151750972763</v>
      </c>
    </row>
    <row r="8" spans="1:11" ht="17.25" customHeight="1" thickBot="1">
      <c r="A8" s="2" t="s">
        <v>573</v>
      </c>
      <c r="B8" s="4007">
        <v>224</v>
      </c>
      <c r="C8" s="4006">
        <v>100</v>
      </c>
      <c r="D8" s="4007">
        <v>4</v>
      </c>
      <c r="E8" s="4006">
        <v>100</v>
      </c>
      <c r="F8" s="4007">
        <v>18</v>
      </c>
      <c r="G8" s="4006">
        <v>100</v>
      </c>
      <c r="H8" s="4007">
        <v>11</v>
      </c>
      <c r="I8" s="4006">
        <v>100</v>
      </c>
      <c r="J8" s="4007">
        <v>257</v>
      </c>
      <c r="K8" s="4006">
        <v>100</v>
      </c>
    </row>
    <row r="9" spans="1:11" ht="15.6" thickTop="1">
      <c r="B9" s="4005"/>
      <c r="C9" s="4004"/>
      <c r="D9" s="4005"/>
      <c r="E9" s="4004"/>
      <c r="F9" s="4005"/>
      <c r="G9" s="4004"/>
      <c r="H9" s="4005"/>
      <c r="I9" s="4004"/>
      <c r="J9" s="4005"/>
      <c r="K9" s="4004"/>
    </row>
  </sheetData>
  <mergeCells count="6">
    <mergeCell ref="H3:I3"/>
    <mergeCell ref="J3:K3"/>
    <mergeCell ref="A1:K1"/>
    <mergeCell ref="B3:C3"/>
    <mergeCell ref="D3:E3"/>
    <mergeCell ref="F3:G3"/>
  </mergeCells>
  <pageMargins left="0.7" right="0.7" top="0.75" bottom="0.75" header="0.3" footer="0.3"/>
  <pageSetup paperSize="9" scale="48" orientation="landscape"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0008-8D66-4B22-A315-69404A96287D}">
  <sheetPr>
    <tabColor theme="2"/>
  </sheetPr>
  <dimension ref="A1:X18"/>
  <sheetViews>
    <sheetView showGridLines="0" zoomScale="80" zoomScaleNormal="80" zoomScaleSheetLayoutView="80" workbookViewId="0">
      <selection activeCell="W32" sqref="W32"/>
    </sheetView>
  </sheetViews>
  <sheetFormatPr defaultColWidth="9.109375" defaultRowHeight="15"/>
  <cols>
    <col min="1" max="1" width="30.77734375" style="443" customWidth="1"/>
    <col min="2" max="10" width="10.6640625" style="443" customWidth="1"/>
    <col min="11" max="16384" width="9.109375" style="443"/>
  </cols>
  <sheetData>
    <row r="1" spans="1:4" ht="20.25" customHeight="1" thickBot="1">
      <c r="A1" s="375" t="s">
        <v>591</v>
      </c>
      <c r="B1" s="375"/>
      <c r="C1" s="375"/>
      <c r="D1" s="375"/>
    </row>
    <row r="2" spans="1:4" ht="16.2" thickTop="1" thickBot="1"/>
    <row r="3" spans="1:4" ht="17.399999999999999" thickBot="1">
      <c r="B3" s="4029" t="s">
        <v>576</v>
      </c>
      <c r="C3" s="4028"/>
      <c r="D3" s="4027"/>
    </row>
    <row r="4" spans="1:4" ht="16.8" thickTop="1" thickBot="1">
      <c r="B4" s="23" t="s">
        <v>8</v>
      </c>
      <c r="C4" s="821" t="s">
        <v>9</v>
      </c>
      <c r="D4" s="9" t="s">
        <v>548</v>
      </c>
    </row>
    <row r="5" spans="1:4" ht="17.25" customHeight="1">
      <c r="A5" s="1343" t="s">
        <v>590</v>
      </c>
      <c r="B5" s="4024">
        <v>3</v>
      </c>
      <c r="C5" s="4023">
        <v>1.1673151750972763</v>
      </c>
      <c r="D5" s="4026" t="s">
        <v>589</v>
      </c>
    </row>
    <row r="6" spans="1:4" ht="17.25" customHeight="1">
      <c r="A6" s="1343" t="s">
        <v>588</v>
      </c>
      <c r="B6" s="4024">
        <v>1</v>
      </c>
      <c r="C6" s="4023">
        <v>0.38910505836575876</v>
      </c>
      <c r="D6" s="4022">
        <v>0.39370078740157477</v>
      </c>
    </row>
    <row r="7" spans="1:4" ht="17.25" customHeight="1">
      <c r="A7" s="4025" t="s">
        <v>587</v>
      </c>
      <c r="B7" s="4024">
        <v>1</v>
      </c>
      <c r="C7" s="4023">
        <v>0.38910505836575876</v>
      </c>
      <c r="D7" s="4022">
        <v>0.39370078740157477</v>
      </c>
    </row>
    <row r="8" spans="1:4" ht="17.25" customHeight="1">
      <c r="A8" s="1343" t="s">
        <v>586</v>
      </c>
      <c r="B8" s="4024">
        <v>1</v>
      </c>
      <c r="C8" s="4023">
        <v>0.38910505836575876</v>
      </c>
      <c r="D8" s="4022">
        <v>0.39370078740157477</v>
      </c>
    </row>
    <row r="9" spans="1:4" ht="17.25" customHeight="1">
      <c r="A9" s="1343" t="s">
        <v>585</v>
      </c>
      <c r="B9" s="4024">
        <v>1</v>
      </c>
      <c r="C9" s="4023">
        <v>0.38910505836575876</v>
      </c>
      <c r="D9" s="4022">
        <v>0.39370078740157477</v>
      </c>
    </row>
    <row r="10" spans="1:4" ht="17.25" customHeight="1">
      <c r="A10" s="1343" t="s">
        <v>584</v>
      </c>
      <c r="B10" s="4024">
        <v>3</v>
      </c>
      <c r="C10" s="4023">
        <v>1.1673151750972763</v>
      </c>
      <c r="D10" s="4022">
        <v>1.1811023622047243</v>
      </c>
    </row>
    <row r="11" spans="1:4" ht="17.25" customHeight="1">
      <c r="A11" s="1343" t="s">
        <v>583</v>
      </c>
      <c r="B11" s="4024">
        <v>0</v>
      </c>
      <c r="C11" s="4023">
        <v>0</v>
      </c>
      <c r="D11" s="4022">
        <v>0</v>
      </c>
    </row>
    <row r="12" spans="1:4" ht="17.25" customHeight="1">
      <c r="A12" s="1343" t="s">
        <v>582</v>
      </c>
      <c r="B12" s="4024">
        <v>4</v>
      </c>
      <c r="C12" s="4023">
        <v>1.556420233463035</v>
      </c>
      <c r="D12" s="4022">
        <v>1.5748031496062991</v>
      </c>
    </row>
    <row r="13" spans="1:4" ht="17.25" customHeight="1">
      <c r="A13" s="1343" t="s">
        <v>581</v>
      </c>
      <c r="B13" s="4024">
        <v>7</v>
      </c>
      <c r="C13" s="4023">
        <v>2.7237354085603114</v>
      </c>
      <c r="D13" s="4022">
        <v>2.7559055118110236</v>
      </c>
    </row>
    <row r="14" spans="1:4" ht="17.25" customHeight="1">
      <c r="A14" s="1343" t="s">
        <v>580</v>
      </c>
      <c r="B14" s="4024">
        <v>8</v>
      </c>
      <c r="C14" s="4023">
        <v>3.1128404669260701</v>
      </c>
      <c r="D14" s="4022">
        <v>3.1496062992125982</v>
      </c>
    </row>
    <row r="15" spans="1:4" ht="17.25" customHeight="1">
      <c r="A15" s="1343" t="s">
        <v>579</v>
      </c>
      <c r="B15" s="4024">
        <v>228</v>
      </c>
      <c r="C15" s="4023">
        <v>88.715953307392994</v>
      </c>
      <c r="D15" s="4022">
        <v>89.763779527559052</v>
      </c>
    </row>
    <row r="16" spans="1:4" ht="17.25" customHeight="1" thickBot="1">
      <c r="A16" s="3" t="s">
        <v>573</v>
      </c>
      <c r="B16" s="4021">
        <v>257</v>
      </c>
      <c r="C16" s="4020">
        <v>100</v>
      </c>
      <c r="D16" s="4019">
        <v>100</v>
      </c>
    </row>
    <row r="17" spans="3:24" ht="15.6" thickTop="1">
      <c r="C17" s="4018"/>
      <c r="D17" s="4018"/>
      <c r="K17" s="4017"/>
      <c r="L17" s="4017"/>
      <c r="M17" s="4017"/>
      <c r="N17" s="4017"/>
      <c r="O17" s="4016"/>
      <c r="P17" s="4016"/>
      <c r="Q17" s="4016"/>
      <c r="R17" s="4016"/>
      <c r="S17" s="4016"/>
      <c r="T17" s="4016"/>
      <c r="U17" s="4016"/>
      <c r="V17" s="4016"/>
      <c r="W17" s="4016"/>
      <c r="X17" s="4016"/>
    </row>
    <row r="18" spans="3:24">
      <c r="K18" s="4016"/>
      <c r="L18" s="4016"/>
      <c r="M18" s="4016"/>
      <c r="N18" s="4016"/>
      <c r="O18" s="4016"/>
      <c r="P18" s="4016"/>
      <c r="Q18" s="4016"/>
      <c r="R18" s="4016"/>
      <c r="S18" s="4016"/>
      <c r="T18" s="4016"/>
      <c r="U18" s="4016"/>
      <c r="V18" s="4016"/>
      <c r="W18" s="4016"/>
      <c r="X18" s="4016"/>
    </row>
  </sheetData>
  <mergeCells count="2">
    <mergeCell ref="B3:D3"/>
    <mergeCell ref="A1:D1"/>
  </mergeCells>
  <pageMargins left="0.7" right="0.7" top="0.75" bottom="0.75" header="0.3" footer="0.3"/>
  <pageSetup paperSize="9" scale="50" orientation="landscape"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2D387-E5AC-4658-A3AA-31B6E12786F1}">
  <sheetPr>
    <tabColor theme="2"/>
  </sheetPr>
  <dimension ref="A1:C9"/>
  <sheetViews>
    <sheetView showGridLines="0" zoomScale="80" zoomScaleNormal="80" zoomScaleSheetLayoutView="90" workbookViewId="0">
      <selection activeCell="W32" sqref="W32"/>
    </sheetView>
  </sheetViews>
  <sheetFormatPr defaultColWidth="8.77734375" defaultRowHeight="13.2"/>
  <cols>
    <col min="1" max="1" width="26" customWidth="1"/>
    <col min="2" max="2" width="13.44140625" customWidth="1"/>
    <col min="3" max="3" width="10.6640625" customWidth="1"/>
    <col min="4" max="4" width="12.6640625" customWidth="1"/>
    <col min="5" max="5" width="10.6640625" customWidth="1"/>
    <col min="6" max="6" width="12.6640625" customWidth="1"/>
    <col min="7" max="7" width="10.6640625" customWidth="1"/>
  </cols>
  <sheetData>
    <row r="1" spans="1:3" ht="42.75" customHeight="1" thickBot="1">
      <c r="A1" s="540" t="s">
        <v>593</v>
      </c>
      <c r="B1" s="540"/>
      <c r="C1" s="540"/>
    </row>
    <row r="2" spans="1:3" ht="16.2" thickTop="1" thickBot="1">
      <c r="A2" s="4003"/>
      <c r="B2" s="4003"/>
      <c r="C2" s="4003"/>
    </row>
    <row r="3" spans="1:3" ht="17.399999999999999" thickBot="1">
      <c r="A3" s="4003"/>
      <c r="B3" s="372" t="s">
        <v>576</v>
      </c>
      <c r="C3" s="374"/>
    </row>
    <row r="4" spans="1:3" ht="16.8" thickTop="1" thickBot="1">
      <c r="A4" s="4003"/>
      <c r="B4" s="16" t="s">
        <v>8</v>
      </c>
      <c r="C4" s="22" t="s">
        <v>9</v>
      </c>
    </row>
    <row r="5" spans="1:3" ht="17.25" customHeight="1">
      <c r="A5" s="4010" t="s">
        <v>592</v>
      </c>
      <c r="B5" s="2618">
        <v>2496295</v>
      </c>
      <c r="C5" s="4031">
        <v>90.023981939616007</v>
      </c>
    </row>
    <row r="6" spans="1:3" ht="17.25" customHeight="1">
      <c r="A6" s="4010" t="s">
        <v>513</v>
      </c>
      <c r="B6" s="2618">
        <v>85650</v>
      </c>
      <c r="C6" s="4031">
        <v>3.0888738225408594</v>
      </c>
    </row>
    <row r="7" spans="1:3" ht="17.25" customHeight="1">
      <c r="A7" s="4010" t="s">
        <v>511</v>
      </c>
      <c r="B7" s="2618">
        <v>190975</v>
      </c>
      <c r="C7" s="4031">
        <v>6.88714423784314</v>
      </c>
    </row>
    <row r="8" spans="1:3" ht="17.25" customHeight="1" thickBot="1">
      <c r="A8" s="2" t="s">
        <v>13</v>
      </c>
      <c r="B8" s="4030">
        <v>2772920</v>
      </c>
      <c r="C8" s="15">
        <v>100.00000000000001</v>
      </c>
    </row>
    <row r="9" spans="1:3" ht="13.8" thickTop="1"/>
  </sheetData>
  <mergeCells count="2">
    <mergeCell ref="A1:C1"/>
    <mergeCell ref="B3:C3"/>
  </mergeCells>
  <pageMargins left="0.7" right="0.7" top="0.75" bottom="0.75" header="0.3" footer="0.3"/>
  <pageSetup paperSize="9" scale="54" orientation="landscape"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94751-737E-4A4B-952B-F8536DD1ED76}">
  <sheetPr>
    <tabColor theme="2"/>
  </sheetPr>
  <dimension ref="A1:F12"/>
  <sheetViews>
    <sheetView showGridLines="0" zoomScale="80" zoomScaleNormal="80" zoomScaleSheetLayoutView="80" workbookViewId="0">
      <selection activeCell="W32" sqref="W32"/>
    </sheetView>
  </sheetViews>
  <sheetFormatPr defaultColWidth="9.109375" defaultRowHeight="15"/>
  <cols>
    <col min="1" max="1" width="48.33203125" style="4003" customWidth="1"/>
    <col min="2" max="2" width="12.6640625" style="4003" customWidth="1"/>
    <col min="3" max="3" width="10.6640625" style="4003" customWidth="1"/>
    <col min="4" max="4" width="12.6640625" style="4003" customWidth="1"/>
    <col min="5" max="5" width="10.6640625" style="4003" customWidth="1"/>
    <col min="6" max="16384" width="9.109375" style="4003"/>
  </cols>
  <sheetData>
    <row r="1" spans="1:6" s="655" customFormat="1" ht="20.25" customHeight="1" thickBot="1">
      <c r="A1" s="4066" t="s">
        <v>597</v>
      </c>
      <c r="B1" s="4066"/>
      <c r="C1" s="4066"/>
      <c r="D1" s="4066"/>
      <c r="E1" s="4066"/>
      <c r="F1" s="4032"/>
    </row>
    <row r="2" spans="1:6" s="655" customFormat="1" ht="16.2" thickTop="1" thickBot="1">
      <c r="A2" s="941"/>
      <c r="B2" s="4033"/>
      <c r="C2" s="941"/>
      <c r="D2" s="4032"/>
      <c r="E2" s="4032"/>
      <c r="F2" s="4032"/>
    </row>
    <row r="3" spans="1:6" s="655" customFormat="1" ht="50.25" customHeight="1" thickBot="1">
      <c r="A3" s="941"/>
      <c r="B3" s="4065" t="s">
        <v>15</v>
      </c>
      <c r="C3" s="4064"/>
      <c r="D3" s="4063" t="s">
        <v>596</v>
      </c>
      <c r="E3" s="4062"/>
      <c r="F3" s="4032"/>
    </row>
    <row r="4" spans="1:6" s="1224" customFormat="1" ht="16.8" thickTop="1" thickBot="1">
      <c r="A4" s="941"/>
      <c r="B4" s="4061" t="s">
        <v>8</v>
      </c>
      <c r="C4" s="22" t="s">
        <v>9</v>
      </c>
      <c r="D4" s="4061" t="s">
        <v>8</v>
      </c>
      <c r="E4" s="22" t="s">
        <v>9</v>
      </c>
      <c r="F4" s="297"/>
    </row>
    <row r="5" spans="1:6" s="1218" customFormat="1" ht="32.25" customHeight="1">
      <c r="A5" s="4058" t="s">
        <v>595</v>
      </c>
      <c r="B5" s="4057">
        <v>2467015</v>
      </c>
      <c r="C5" s="4056">
        <v>87.033687498522696</v>
      </c>
      <c r="D5" s="4060">
        <v>2467015</v>
      </c>
      <c r="E5" s="4059">
        <v>88.96816352437142</v>
      </c>
      <c r="F5" s="4053"/>
    </row>
    <row r="6" spans="1:6" s="1218" customFormat="1" ht="30">
      <c r="A6" s="4058" t="s">
        <v>594</v>
      </c>
      <c r="B6" s="4057">
        <v>29275</v>
      </c>
      <c r="C6" s="4056">
        <v>1.0328612659562195</v>
      </c>
      <c r="D6" s="4055">
        <v>29275</v>
      </c>
      <c r="E6" s="4054">
        <v>1.0558184152445798</v>
      </c>
      <c r="F6" s="4053"/>
    </row>
    <row r="7" spans="1:6" s="1224" customFormat="1" ht="17.25" customHeight="1">
      <c r="A7" s="4048" t="s">
        <v>513</v>
      </c>
      <c r="B7" s="4052">
        <v>85650</v>
      </c>
      <c r="C7" s="4051">
        <v>3.0217110069912256</v>
      </c>
      <c r="D7" s="4050">
        <v>85650</v>
      </c>
      <c r="E7" s="4049">
        <v>3.0888738225408594</v>
      </c>
      <c r="F7" s="973"/>
    </row>
    <row r="8" spans="1:6" s="1224" customFormat="1" ht="17.25" customHeight="1">
      <c r="A8" s="4048" t="s">
        <v>511</v>
      </c>
      <c r="B8" s="4047">
        <v>252610</v>
      </c>
      <c r="C8" s="4046">
        <v>8.9117402285298599</v>
      </c>
      <c r="D8" s="4045">
        <v>190975</v>
      </c>
      <c r="E8" s="4044">
        <v>6.88714423784314</v>
      </c>
      <c r="F8" s="973"/>
    </row>
    <row r="9" spans="1:6" s="1224" customFormat="1" ht="17.25" customHeight="1" thickBot="1">
      <c r="A9" s="4043" t="s">
        <v>13</v>
      </c>
      <c r="B9" s="4042">
        <v>2834555</v>
      </c>
      <c r="C9" s="4041">
        <v>100</v>
      </c>
      <c r="D9" s="4040">
        <v>2772920</v>
      </c>
      <c r="E9" s="4039">
        <v>100</v>
      </c>
      <c r="F9" s="973"/>
    </row>
    <row r="10" spans="1:6" s="655" customFormat="1" ht="15.6" thickTop="1">
      <c r="A10" s="4038"/>
      <c r="B10" s="4035"/>
      <c r="C10" s="4035"/>
      <c r="D10" s="4037"/>
      <c r="E10" s="4032"/>
      <c r="F10" s="4032"/>
    </row>
    <row r="11" spans="1:6" s="655" customFormat="1">
      <c r="A11" s="4036"/>
      <c r="B11" s="4035"/>
      <c r="C11" s="4034"/>
      <c r="D11" s="4035"/>
      <c r="E11" s="4034"/>
      <c r="F11" s="4032"/>
    </row>
    <row r="12" spans="1:6" s="655" customFormat="1">
      <c r="A12" s="941"/>
      <c r="B12" s="4033"/>
      <c r="C12" s="941"/>
      <c r="D12" s="4032"/>
      <c r="E12" s="4032"/>
      <c r="F12" s="4032"/>
    </row>
  </sheetData>
  <mergeCells count="3">
    <mergeCell ref="A1:E1"/>
    <mergeCell ref="D3:E3"/>
    <mergeCell ref="B3:C3"/>
  </mergeCells>
  <pageMargins left="0.7" right="0.7" top="0.75" bottom="0.75" header="0.3" footer="0.3"/>
  <pageSetup paperSize="9" scale="54" orientation="landscape"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A4354-6DFD-4F5E-914F-FC669BC43CCE}">
  <sheetPr>
    <tabColor theme="2"/>
  </sheetPr>
  <dimension ref="A1:Q11"/>
  <sheetViews>
    <sheetView zoomScale="80" zoomScaleNormal="80" workbookViewId="0">
      <selection activeCell="W32" sqref="W32"/>
    </sheetView>
  </sheetViews>
  <sheetFormatPr defaultColWidth="9.109375" defaultRowHeight="15"/>
  <cols>
    <col min="1" max="1" width="10.44140625" style="11" customWidth="1"/>
    <col min="2" max="2" width="31" style="11" customWidth="1"/>
    <col min="3" max="3" width="11.109375" style="11" customWidth="1"/>
    <col min="4" max="4" width="10.6640625" style="11" customWidth="1"/>
    <col min="5" max="5" width="12.6640625" style="11" customWidth="1"/>
    <col min="6" max="7" width="10.6640625" style="11" customWidth="1"/>
    <col min="8" max="8" width="12.6640625" style="11" customWidth="1"/>
    <col min="9" max="10" width="10.6640625" style="11" customWidth="1"/>
    <col min="11" max="11" width="12.6640625" style="11" customWidth="1"/>
    <col min="12" max="13" width="10.6640625" style="11" customWidth="1"/>
    <col min="14" max="14" width="12.6640625" style="11" customWidth="1"/>
    <col min="15" max="15" width="11.44140625" style="11" customWidth="1"/>
    <col min="16" max="18" width="9.109375" style="11"/>
    <col min="19" max="19" width="11.33203125" style="11" customWidth="1"/>
    <col min="20" max="16384" width="9.109375" style="11"/>
  </cols>
  <sheetData>
    <row r="1" spans="1:17" ht="21.75" customHeight="1" thickBot="1">
      <c r="A1" s="647" t="s">
        <v>603</v>
      </c>
      <c r="B1" s="647"/>
      <c r="C1" s="647"/>
      <c r="D1" s="647"/>
      <c r="E1" s="647"/>
      <c r="F1" s="647"/>
      <c r="G1" s="647"/>
      <c r="H1" s="647"/>
      <c r="I1" s="647"/>
      <c r="J1" s="647"/>
      <c r="K1" s="647"/>
      <c r="L1" s="647"/>
      <c r="M1" s="647"/>
      <c r="N1" s="647"/>
      <c r="O1" s="647"/>
      <c r="P1" s="4079"/>
    </row>
    <row r="2" spans="1:17" ht="19.5" customHeight="1" thickTop="1" thickBot="1">
      <c r="B2" s="510"/>
      <c r="C2" s="510"/>
      <c r="D2" s="510"/>
      <c r="E2" s="510"/>
      <c r="F2" s="510"/>
      <c r="G2" s="510"/>
      <c r="H2" s="510"/>
      <c r="I2" s="510"/>
      <c r="J2" s="510"/>
      <c r="K2" s="510"/>
      <c r="L2" s="510"/>
      <c r="M2" s="510"/>
      <c r="N2" s="510"/>
      <c r="O2" s="510"/>
    </row>
    <row r="3" spans="1:17" ht="39" customHeight="1" thickBot="1">
      <c r="C3" s="396" t="s">
        <v>119</v>
      </c>
      <c r="D3" s="886"/>
      <c r="E3" s="397"/>
      <c r="F3" s="396" t="s">
        <v>120</v>
      </c>
      <c r="G3" s="886"/>
      <c r="H3" s="397"/>
      <c r="I3" s="494" t="s">
        <v>121</v>
      </c>
      <c r="J3" s="2611"/>
      <c r="K3" s="493"/>
      <c r="L3" s="494" t="s">
        <v>122</v>
      </c>
      <c r="M3" s="2611"/>
      <c r="N3" s="493"/>
      <c r="O3" s="494" t="s">
        <v>15</v>
      </c>
      <c r="P3" s="493"/>
    </row>
    <row r="4" spans="1:17" ht="16.8" thickTop="1" thickBot="1">
      <c r="C4" s="4077" t="s">
        <v>8</v>
      </c>
      <c r="D4" s="4076" t="s">
        <v>9</v>
      </c>
      <c r="E4" s="4078" t="s">
        <v>10</v>
      </c>
      <c r="F4" s="4077" t="s">
        <v>8</v>
      </c>
      <c r="G4" s="4076" t="s">
        <v>9</v>
      </c>
      <c r="H4" s="4078" t="s">
        <v>10</v>
      </c>
      <c r="I4" s="4077" t="s">
        <v>8</v>
      </c>
      <c r="J4" s="4076" t="s">
        <v>9</v>
      </c>
      <c r="K4" s="4078" t="s">
        <v>10</v>
      </c>
      <c r="L4" s="4077" t="s">
        <v>8</v>
      </c>
      <c r="M4" s="4076" t="s">
        <v>9</v>
      </c>
      <c r="N4" s="4075" t="s">
        <v>10</v>
      </c>
      <c r="O4" s="82" t="s">
        <v>8</v>
      </c>
      <c r="P4" s="83" t="s">
        <v>602</v>
      </c>
    </row>
    <row r="5" spans="1:17" ht="17.25" customHeight="1" thickTop="1">
      <c r="A5" s="302" t="s">
        <v>601</v>
      </c>
      <c r="B5" s="88" t="s">
        <v>600</v>
      </c>
      <c r="C5" s="4074">
        <v>1231870</v>
      </c>
      <c r="D5" s="4073">
        <v>91.814377943107743</v>
      </c>
      <c r="E5" s="4070">
        <v>49.935121975145698</v>
      </c>
      <c r="F5" s="4072">
        <v>513860</v>
      </c>
      <c r="G5" s="4071">
        <v>87.877430123267615</v>
      </c>
      <c r="H5" s="4070">
        <v>20.829798247786627</v>
      </c>
      <c r="I5" s="4072">
        <v>415660</v>
      </c>
      <c r="J5" s="4071">
        <v>80.427774789382639</v>
      </c>
      <c r="K5" s="4070">
        <v>16.84931556825326</v>
      </c>
      <c r="L5" s="4072">
        <v>305550</v>
      </c>
      <c r="M5" s="4071">
        <v>78.107768878981773</v>
      </c>
      <c r="N5" s="4070">
        <v>12.385764208814413</v>
      </c>
      <c r="O5" s="87">
        <v>2466935</v>
      </c>
      <c r="P5" s="86">
        <v>87.034339398844423</v>
      </c>
      <c r="Q5" s="1672"/>
    </row>
    <row r="6" spans="1:17" ht="17.25" customHeight="1">
      <c r="A6" s="302" t="s">
        <v>599</v>
      </c>
      <c r="B6" s="88" t="s">
        <v>598</v>
      </c>
      <c r="C6" s="85">
        <v>16215</v>
      </c>
      <c r="D6" s="4069">
        <v>1.2085468072451693</v>
      </c>
      <c r="E6" s="86">
        <v>55.384773030023574</v>
      </c>
      <c r="F6" s="87">
        <v>6280</v>
      </c>
      <c r="G6" s="3396">
        <v>1.0741452669886309</v>
      </c>
      <c r="H6" s="86">
        <v>21.453700857328279</v>
      </c>
      <c r="I6" s="87">
        <v>4260</v>
      </c>
      <c r="J6" s="3396">
        <v>0.82466806239769042</v>
      </c>
      <c r="K6" s="86">
        <v>14.55750247634662</v>
      </c>
      <c r="L6" s="87">
        <v>2520</v>
      </c>
      <c r="M6" s="3396">
        <v>0.64393426195521852</v>
      </c>
      <c r="N6" s="86">
        <v>8.6040236363015339</v>
      </c>
      <c r="O6" s="87">
        <v>29275</v>
      </c>
      <c r="P6" s="86">
        <v>1.0329020783992329</v>
      </c>
      <c r="Q6" s="1672"/>
    </row>
    <row r="7" spans="1:17" ht="17.25" customHeight="1">
      <c r="A7" s="302" t="s">
        <v>514</v>
      </c>
      <c r="B7" s="88" t="s">
        <v>513</v>
      </c>
      <c r="C7" s="85">
        <v>28660</v>
      </c>
      <c r="D7" s="4069">
        <v>2.1360310175047368</v>
      </c>
      <c r="E7" s="86">
        <v>33.466065673314958</v>
      </c>
      <c r="F7" s="87">
        <v>19315</v>
      </c>
      <c r="G7" s="3396">
        <v>3.3029838698644189</v>
      </c>
      <c r="H7" s="86">
        <v>22.553598953711056</v>
      </c>
      <c r="I7" s="87">
        <v>20000</v>
      </c>
      <c r="J7" s="3396">
        <v>3.8694772200443484</v>
      </c>
      <c r="K7" s="86">
        <v>23.352328459993458</v>
      </c>
      <c r="L7" s="87">
        <v>17665</v>
      </c>
      <c r="M7" s="3396">
        <v>4.5157200228022765</v>
      </c>
      <c r="N7" s="86">
        <v>20.628006912980524</v>
      </c>
      <c r="O7" s="87">
        <v>85635</v>
      </c>
      <c r="P7" s="86">
        <v>3.0212659215697206</v>
      </c>
      <c r="Q7" s="1672"/>
    </row>
    <row r="8" spans="1:17" ht="17.25" customHeight="1">
      <c r="A8" s="3207" t="s">
        <v>512</v>
      </c>
      <c r="B8" s="88" t="s">
        <v>511</v>
      </c>
      <c r="C8" s="85">
        <v>64950</v>
      </c>
      <c r="D8" s="4069">
        <v>4.8410442321423508</v>
      </c>
      <c r="E8" s="86">
        <v>25.714297025626408</v>
      </c>
      <c r="F8" s="87">
        <v>45290</v>
      </c>
      <c r="G8" s="3396">
        <v>7.7454407398793323</v>
      </c>
      <c r="H8" s="86">
        <v>17.930567597420335</v>
      </c>
      <c r="I8" s="87">
        <v>76890</v>
      </c>
      <c r="J8" s="3396">
        <v>14.878079928175319</v>
      </c>
      <c r="K8" s="86">
        <v>30.441306301491345</v>
      </c>
      <c r="L8" s="87">
        <v>65455</v>
      </c>
      <c r="M8" s="3396">
        <v>16.732576836260733</v>
      </c>
      <c r="N8" s="86">
        <v>25.913829075461912</v>
      </c>
      <c r="O8" s="87">
        <v>252590</v>
      </c>
      <c r="P8" s="86">
        <v>8.9114926011866178</v>
      </c>
      <c r="Q8" s="1672"/>
    </row>
    <row r="9" spans="1:17" ht="17.25" customHeight="1" thickBot="1">
      <c r="A9" s="4068" t="s">
        <v>46</v>
      </c>
      <c r="B9" s="89" t="s">
        <v>15</v>
      </c>
      <c r="C9" s="2703">
        <v>1341695</v>
      </c>
      <c r="D9" s="3513">
        <v>100</v>
      </c>
      <c r="E9" s="3851">
        <v>47.335400525182919</v>
      </c>
      <c r="F9" s="4067">
        <v>584745</v>
      </c>
      <c r="G9" s="3513">
        <v>100</v>
      </c>
      <c r="H9" s="3851">
        <v>20.629958429192914</v>
      </c>
      <c r="I9" s="2703">
        <v>516815</v>
      </c>
      <c r="J9" s="3513">
        <v>100</v>
      </c>
      <c r="K9" s="3851">
        <v>18.233365944113846</v>
      </c>
      <c r="L9" s="2703">
        <v>391190</v>
      </c>
      <c r="M9" s="3513">
        <v>100</v>
      </c>
      <c r="N9" s="3851">
        <v>13.801275101510315</v>
      </c>
      <c r="O9" s="2703">
        <v>2834440</v>
      </c>
      <c r="P9" s="3851">
        <v>100</v>
      </c>
      <c r="Q9" s="1672"/>
    </row>
    <row r="10" spans="1:17" ht="15.6" thickTop="1">
      <c r="D10" s="1672"/>
      <c r="E10" s="1672"/>
      <c r="F10" s="1672"/>
      <c r="G10" s="1672"/>
      <c r="H10" s="1672"/>
      <c r="I10" s="1672"/>
      <c r="J10" s="1672"/>
      <c r="K10" s="1672"/>
      <c r="L10" s="1672"/>
      <c r="M10" s="1672"/>
      <c r="N10" s="1672"/>
      <c r="O10" s="1672"/>
      <c r="P10" s="1672"/>
    </row>
    <row r="11" spans="1:17" ht="13.5" customHeight="1">
      <c r="C11" s="509"/>
      <c r="D11" s="1672"/>
      <c r="F11" s="509"/>
      <c r="G11" s="1672"/>
      <c r="I11" s="509"/>
      <c r="J11" s="1672"/>
      <c r="L11" s="509"/>
      <c r="M11" s="1672"/>
      <c r="O11" s="509"/>
      <c r="P11" s="1672"/>
    </row>
  </sheetData>
  <mergeCells count="6">
    <mergeCell ref="A1:P1"/>
    <mergeCell ref="C3:E3"/>
    <mergeCell ref="F3:H3"/>
    <mergeCell ref="I3:K3"/>
    <mergeCell ref="L3:N3"/>
    <mergeCell ref="O3:P3"/>
  </mergeCells>
  <pageMargins left="0.7" right="0.7" top="0.75" bottom="0.75" header="0.3" footer="0.3"/>
  <pageSetup paperSize="9" orientation="portrait" horizontalDpi="300" verticalDpi="300"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3849C-3D00-4307-8B0D-FA5C1E051EE5}">
  <sheetPr>
    <tabColor theme="2"/>
  </sheetPr>
  <dimension ref="A1:O11"/>
  <sheetViews>
    <sheetView zoomScale="80" zoomScaleNormal="80" workbookViewId="0">
      <selection activeCell="W32" sqref="W32"/>
    </sheetView>
  </sheetViews>
  <sheetFormatPr defaultColWidth="9.109375" defaultRowHeight="15"/>
  <cols>
    <col min="1" max="1" width="8.77734375" style="11" customWidth="1"/>
    <col min="2" max="2" width="29.44140625" style="11" customWidth="1"/>
    <col min="3" max="3" width="11.109375" style="11" customWidth="1"/>
    <col min="4" max="4" width="10.6640625" style="11" customWidth="1"/>
    <col min="5" max="5" width="12.6640625" style="11" customWidth="1"/>
    <col min="6" max="7" width="10.6640625" style="11" customWidth="1"/>
    <col min="8" max="8" width="12.6640625" style="11" customWidth="1"/>
    <col min="9" max="9" width="11.109375" style="11" customWidth="1"/>
    <col min="10" max="10" width="10.6640625" style="11" customWidth="1"/>
    <col min="11" max="11" width="12.6640625" style="11" customWidth="1"/>
    <col min="12" max="13" width="10.6640625" style="11" customWidth="1"/>
    <col min="14" max="14" width="12.6640625" style="11" customWidth="1"/>
    <col min="15" max="15" width="10.6640625" style="11" customWidth="1"/>
    <col min="16" max="16384" width="9.109375" style="11"/>
  </cols>
  <sheetData>
    <row r="1" spans="1:15" ht="21.75" customHeight="1" thickBot="1">
      <c r="A1" s="647" t="s">
        <v>604</v>
      </c>
      <c r="B1" s="647"/>
      <c r="C1" s="647"/>
      <c r="D1" s="647"/>
      <c r="E1" s="647"/>
      <c r="F1" s="647"/>
      <c r="G1" s="647"/>
      <c r="H1" s="647"/>
      <c r="I1" s="647"/>
      <c r="J1" s="647"/>
      <c r="K1" s="4086"/>
      <c r="L1" s="4086"/>
      <c r="M1" s="4086"/>
      <c r="N1" s="4086"/>
      <c r="O1" s="4086"/>
    </row>
    <row r="2" spans="1:15" ht="19.5" customHeight="1" thickTop="1" thickBot="1">
      <c r="B2" s="510"/>
      <c r="C2" s="510"/>
      <c r="D2" s="510"/>
      <c r="E2" s="510"/>
      <c r="F2" s="510"/>
      <c r="G2" s="510"/>
      <c r="H2" s="510"/>
      <c r="I2" s="510"/>
      <c r="J2" s="510"/>
      <c r="K2" s="510"/>
      <c r="L2" s="510"/>
      <c r="M2" s="510"/>
      <c r="N2" s="510"/>
      <c r="O2" s="510"/>
    </row>
    <row r="3" spans="1:15" ht="39" customHeight="1" thickBot="1">
      <c r="C3" s="396" t="s">
        <v>204</v>
      </c>
      <c r="D3" s="886"/>
      <c r="E3" s="397"/>
      <c r="F3" s="396" t="s">
        <v>203</v>
      </c>
      <c r="G3" s="886"/>
      <c r="H3" s="397"/>
      <c r="I3" s="494" t="s">
        <v>15</v>
      </c>
      <c r="J3" s="493"/>
    </row>
    <row r="4" spans="1:15" ht="16.8" thickTop="1" thickBot="1">
      <c r="C4" s="4085" t="s">
        <v>8</v>
      </c>
      <c r="D4" s="4084" t="s">
        <v>9</v>
      </c>
      <c r="E4" s="4083" t="s">
        <v>10</v>
      </c>
      <c r="F4" s="4085" t="s">
        <v>8</v>
      </c>
      <c r="G4" s="4084" t="s">
        <v>9</v>
      </c>
      <c r="H4" s="4083" t="s">
        <v>10</v>
      </c>
      <c r="I4" s="4082" t="s">
        <v>8</v>
      </c>
      <c r="J4" s="83" t="s">
        <v>602</v>
      </c>
    </row>
    <row r="5" spans="1:15" ht="17.25" customHeight="1">
      <c r="A5" s="302" t="s">
        <v>601</v>
      </c>
      <c r="B5" s="88" t="s">
        <v>600</v>
      </c>
      <c r="C5" s="4074">
        <v>2087940</v>
      </c>
      <c r="D5" s="4073">
        <v>87.549242622778962</v>
      </c>
      <c r="E5" s="4070">
        <v>84.634230179293525</v>
      </c>
      <c r="F5" s="4081">
        <v>379075</v>
      </c>
      <c r="G5" s="4071">
        <v>84.299432038036102</v>
      </c>
      <c r="H5" s="4070">
        <v>15.365769820706474</v>
      </c>
      <c r="I5" s="4072">
        <v>2467015</v>
      </c>
      <c r="J5" s="86">
        <v>87.033687498522696</v>
      </c>
      <c r="K5" s="1672"/>
    </row>
    <row r="6" spans="1:15" ht="17.25" customHeight="1">
      <c r="A6" s="302" t="s">
        <v>599</v>
      </c>
      <c r="B6" s="88" t="s">
        <v>598</v>
      </c>
      <c r="C6" s="95">
        <v>18000</v>
      </c>
      <c r="D6" s="4080">
        <v>0.75471460768384091</v>
      </c>
      <c r="E6" s="96">
        <v>61.478293541004881</v>
      </c>
      <c r="F6" s="220">
        <v>11280</v>
      </c>
      <c r="G6" s="4080">
        <v>2.508016847610957</v>
      </c>
      <c r="H6" s="96">
        <v>38.521706458995112</v>
      </c>
      <c r="I6" s="95">
        <v>29275</v>
      </c>
      <c r="J6" s="96">
        <v>1.0328612659562195</v>
      </c>
      <c r="K6" s="1672"/>
    </row>
    <row r="7" spans="1:15" ht="17.25" customHeight="1">
      <c r="A7" s="302" t="s">
        <v>514</v>
      </c>
      <c r="B7" s="88" t="s">
        <v>513</v>
      </c>
      <c r="C7" s="85">
        <v>69060</v>
      </c>
      <c r="D7" s="4069">
        <v>2.8956653912678862</v>
      </c>
      <c r="E7" s="86">
        <v>80.626255078690505</v>
      </c>
      <c r="F7" s="102">
        <v>16595</v>
      </c>
      <c r="G7" s="3396">
        <v>3.6901960958730466</v>
      </c>
      <c r="H7" s="86">
        <v>19.373744921309484</v>
      </c>
      <c r="I7" s="87">
        <v>85650</v>
      </c>
      <c r="J7" s="86">
        <v>3.0217110069912256</v>
      </c>
      <c r="K7" s="1672"/>
    </row>
    <row r="8" spans="1:15" ht="17.25" customHeight="1">
      <c r="A8" s="302" t="s">
        <v>512</v>
      </c>
      <c r="B8" s="88" t="s">
        <v>511</v>
      </c>
      <c r="C8" s="95">
        <v>209880</v>
      </c>
      <c r="D8" s="4080">
        <v>8.8003773782693013</v>
      </c>
      <c r="E8" s="96">
        <v>83.084462883202434</v>
      </c>
      <c r="F8" s="220">
        <v>42730</v>
      </c>
      <c r="G8" s="4080">
        <v>9.5023550184798893</v>
      </c>
      <c r="H8" s="96">
        <v>16.915537116797569</v>
      </c>
      <c r="I8" s="95">
        <v>252610</v>
      </c>
      <c r="J8" s="96">
        <v>8.9117402285298599</v>
      </c>
      <c r="K8" s="1672"/>
      <c r="L8" s="509"/>
    </row>
    <row r="9" spans="1:15" ht="17.25" customHeight="1" thickBot="1">
      <c r="A9" s="4068" t="s">
        <v>46</v>
      </c>
      <c r="B9" s="89" t="s">
        <v>15</v>
      </c>
      <c r="C9" s="2703">
        <v>2384875</v>
      </c>
      <c r="D9" s="3513">
        <v>100</v>
      </c>
      <c r="E9" s="3851">
        <v>84.135840818640546</v>
      </c>
      <c r="F9" s="4067">
        <v>449680</v>
      </c>
      <c r="G9" s="3513">
        <v>100</v>
      </c>
      <c r="H9" s="3851">
        <v>15.864159181359462</v>
      </c>
      <c r="I9" s="2703">
        <v>2834555</v>
      </c>
      <c r="J9" s="3851">
        <v>100</v>
      </c>
      <c r="K9" s="1672"/>
      <c r="L9" s="509"/>
    </row>
    <row r="10" spans="1:15" ht="15.6" thickTop="1">
      <c r="D10" s="1672"/>
      <c r="E10" s="1672"/>
      <c r="F10" s="1672"/>
      <c r="G10" s="1672"/>
      <c r="H10" s="1672"/>
      <c r="I10" s="1672"/>
      <c r="J10" s="1672"/>
    </row>
    <row r="11" spans="1:15" ht="13.5" customHeight="1"/>
  </sheetData>
  <mergeCells count="4">
    <mergeCell ref="A1:J1"/>
    <mergeCell ref="C3:E3"/>
    <mergeCell ref="F3:H3"/>
    <mergeCell ref="I3:J3"/>
  </mergeCells>
  <pageMargins left="0.7" right="0.7" top="0.75" bottom="0.75" header="0.3" footer="0.3"/>
  <pageSetup paperSize="9" orientation="portrait" horizontalDpi="300" verticalDpi="300"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CDB61-54CB-467E-AEEA-251B39A353D5}">
  <sheetPr>
    <tabColor theme="2"/>
  </sheetPr>
  <dimension ref="A1:O11"/>
  <sheetViews>
    <sheetView zoomScale="80" zoomScaleNormal="80" workbookViewId="0">
      <selection activeCell="W32" sqref="W32"/>
    </sheetView>
  </sheetViews>
  <sheetFormatPr defaultColWidth="9.109375" defaultRowHeight="15"/>
  <cols>
    <col min="1" max="1" width="11.44140625" style="11" customWidth="1"/>
    <col min="2" max="2" width="29.33203125" style="11" customWidth="1"/>
    <col min="3" max="3" width="11.33203125" style="11" customWidth="1"/>
    <col min="4" max="4" width="10.6640625" style="11" customWidth="1"/>
    <col min="5" max="5" width="12.6640625" style="11" customWidth="1"/>
    <col min="6" max="7" width="10.6640625" style="11" customWidth="1"/>
    <col min="8" max="8" width="12.6640625" style="11" customWidth="1"/>
    <col min="9" max="9" width="11.33203125" style="11" customWidth="1"/>
    <col min="10" max="10" width="10.6640625" style="11" customWidth="1"/>
    <col min="11" max="11" width="12.6640625" style="11" customWidth="1"/>
    <col min="12" max="13" width="10.6640625" style="11" customWidth="1"/>
    <col min="14" max="14" width="12.6640625" style="11" customWidth="1"/>
    <col min="15" max="15" width="10.6640625" style="11" customWidth="1"/>
    <col min="16" max="16384" width="9.109375" style="11"/>
  </cols>
  <sheetData>
    <row r="1" spans="1:15" ht="21.75" customHeight="1" thickBot="1">
      <c r="A1" s="647" t="s">
        <v>605</v>
      </c>
      <c r="B1" s="647"/>
      <c r="C1" s="647"/>
      <c r="D1" s="647"/>
      <c r="E1" s="647"/>
      <c r="F1" s="647"/>
      <c r="G1" s="647"/>
      <c r="H1" s="647"/>
      <c r="I1" s="647"/>
      <c r="J1" s="647"/>
      <c r="K1" s="4086"/>
      <c r="L1" s="4086"/>
      <c r="M1" s="4086"/>
      <c r="N1" s="4086"/>
      <c r="O1" s="4086"/>
    </row>
    <row r="2" spans="1:15" ht="19.5" customHeight="1" thickTop="1" thickBot="1">
      <c r="B2" s="510"/>
      <c r="C2" s="510"/>
      <c r="D2" s="510"/>
      <c r="E2" s="510"/>
      <c r="F2" s="510"/>
      <c r="G2" s="510"/>
      <c r="H2" s="510"/>
      <c r="I2" s="510"/>
      <c r="J2" s="510"/>
      <c r="K2" s="510"/>
      <c r="L2" s="510"/>
      <c r="M2" s="510"/>
      <c r="N2" s="510"/>
      <c r="O2" s="510"/>
    </row>
    <row r="3" spans="1:15" ht="39" customHeight="1" thickBot="1">
      <c r="C3" s="396" t="s">
        <v>135</v>
      </c>
      <c r="D3" s="886"/>
      <c r="E3" s="397"/>
      <c r="F3" s="396" t="s">
        <v>350</v>
      </c>
      <c r="G3" s="886"/>
      <c r="H3" s="397"/>
      <c r="I3" s="494" t="s">
        <v>15</v>
      </c>
      <c r="J3" s="493"/>
    </row>
    <row r="4" spans="1:15" ht="16.8" thickTop="1" thickBot="1">
      <c r="C4" s="4089" t="s">
        <v>8</v>
      </c>
      <c r="D4" s="4088" t="s">
        <v>9</v>
      </c>
      <c r="E4" s="4090" t="s">
        <v>10</v>
      </c>
      <c r="F4" s="4089" t="s">
        <v>8</v>
      </c>
      <c r="G4" s="4088" t="s">
        <v>9</v>
      </c>
      <c r="H4" s="4087" t="s">
        <v>10</v>
      </c>
      <c r="I4" s="82" t="s">
        <v>8</v>
      </c>
      <c r="J4" s="83" t="s">
        <v>602</v>
      </c>
    </row>
    <row r="5" spans="1:15" ht="17.25" customHeight="1">
      <c r="A5" s="302" t="s">
        <v>601</v>
      </c>
      <c r="B5" s="88" t="s">
        <v>600</v>
      </c>
      <c r="C5" s="4072">
        <v>1324780</v>
      </c>
      <c r="D5" s="4071">
        <v>85.206207381813925</v>
      </c>
      <c r="E5" s="4070">
        <v>71.72155310140073</v>
      </c>
      <c r="F5" s="4081">
        <v>522335</v>
      </c>
      <c r="G5" s="4071">
        <v>90.869963831967397</v>
      </c>
      <c r="H5" s="4070">
        <v>28.278446898599274</v>
      </c>
      <c r="I5" s="87">
        <v>1847115</v>
      </c>
      <c r="J5" s="86">
        <v>86.73494830746084</v>
      </c>
      <c r="K5" s="1672"/>
      <c r="L5" s="509"/>
    </row>
    <row r="6" spans="1:15" ht="17.25" customHeight="1">
      <c r="A6" s="302" t="s">
        <v>599</v>
      </c>
      <c r="B6" s="88" t="s">
        <v>598</v>
      </c>
      <c r="C6" s="87">
        <v>19975</v>
      </c>
      <c r="D6" s="3396">
        <v>1.2848004301534479</v>
      </c>
      <c r="E6" s="86">
        <v>81.551337007552561</v>
      </c>
      <c r="F6" s="102">
        <v>4520</v>
      </c>
      <c r="G6" s="3396">
        <v>0.78616324847734143</v>
      </c>
      <c r="H6" s="86">
        <v>18.448662992447439</v>
      </c>
      <c r="I6" s="87">
        <v>24495</v>
      </c>
      <c r="J6" s="86">
        <v>1.1502100618375846</v>
      </c>
      <c r="K6" s="1672"/>
      <c r="L6" s="509"/>
    </row>
    <row r="7" spans="1:15" ht="17.25" customHeight="1">
      <c r="A7" s="302" t="s">
        <v>514</v>
      </c>
      <c r="B7" s="88" t="s">
        <v>513</v>
      </c>
      <c r="C7" s="87">
        <v>40850</v>
      </c>
      <c r="D7" s="3396">
        <v>2.6274220250399734</v>
      </c>
      <c r="E7" s="86">
        <v>75.013772081236922</v>
      </c>
      <c r="F7" s="102">
        <v>13605</v>
      </c>
      <c r="G7" s="3396">
        <v>2.3671881659728227</v>
      </c>
      <c r="H7" s="86">
        <v>24.986227918763085</v>
      </c>
      <c r="I7" s="87">
        <v>54460</v>
      </c>
      <c r="J7" s="86">
        <v>2.5571806306409948</v>
      </c>
      <c r="K7" s="1672"/>
      <c r="L7" s="509"/>
    </row>
    <row r="8" spans="1:15" ht="17.25" customHeight="1">
      <c r="A8" s="302" t="s">
        <v>512</v>
      </c>
      <c r="B8" s="88" t="s">
        <v>511</v>
      </c>
      <c r="C8" s="102">
        <v>169185</v>
      </c>
      <c r="D8" s="2242">
        <v>10.881570162992654</v>
      </c>
      <c r="E8" s="103">
        <v>83.121336733139756</v>
      </c>
      <c r="F8" s="102">
        <v>34355</v>
      </c>
      <c r="G8" s="2242">
        <v>5.9766847535824441</v>
      </c>
      <c r="H8" s="103">
        <v>16.87866326686024</v>
      </c>
      <c r="I8" s="102">
        <v>203540</v>
      </c>
      <c r="J8" s="103">
        <v>9.5576610000605751</v>
      </c>
      <c r="K8" s="1672"/>
      <c r="L8" s="509"/>
    </row>
    <row r="9" spans="1:15" ht="17.25" customHeight="1" thickBot="1">
      <c r="A9" s="4068" t="s">
        <v>46</v>
      </c>
      <c r="B9" s="89" t="s">
        <v>15</v>
      </c>
      <c r="C9" s="2703">
        <v>1554795</v>
      </c>
      <c r="D9" s="3513">
        <v>100</v>
      </c>
      <c r="E9" s="3851">
        <v>73.008356925278832</v>
      </c>
      <c r="F9" s="4067">
        <v>574815</v>
      </c>
      <c r="G9" s="3513">
        <v>100</v>
      </c>
      <c r="H9" s="3851">
        <v>26.991643074721157</v>
      </c>
      <c r="I9" s="2703">
        <v>2129610</v>
      </c>
      <c r="J9" s="3851">
        <v>100</v>
      </c>
      <c r="K9" s="1672"/>
      <c r="L9" s="509"/>
      <c r="M9" s="509"/>
    </row>
    <row r="10" spans="1:15" ht="15.6" thickTop="1">
      <c r="D10" s="1672"/>
      <c r="E10" s="1672"/>
      <c r="F10" s="1672"/>
      <c r="G10" s="1672"/>
      <c r="H10" s="1672"/>
      <c r="I10" s="1672"/>
      <c r="J10" s="1672"/>
    </row>
    <row r="11" spans="1:15" ht="13.5" customHeight="1">
      <c r="C11" s="509"/>
      <c r="D11" s="1672"/>
      <c r="F11" s="509"/>
      <c r="G11" s="1672"/>
      <c r="I11" s="509"/>
      <c r="J11" s="1672"/>
    </row>
  </sheetData>
  <mergeCells count="4">
    <mergeCell ref="A1:J1"/>
    <mergeCell ref="C3:E3"/>
    <mergeCell ref="F3:H3"/>
    <mergeCell ref="I3:J3"/>
  </mergeCells>
  <pageMargins left="0.7" right="0.7" top="0.75" bottom="0.75" header="0.3" footer="0.3"/>
  <pageSetup paperSize="9" orientation="portrait" horizontalDpi="300" verticalDpi="300"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D9FBD-38BB-42C2-95E6-791D628C26F0}">
  <sheetPr>
    <tabColor theme="2"/>
  </sheetPr>
  <dimension ref="A1:O11"/>
  <sheetViews>
    <sheetView zoomScale="80" zoomScaleNormal="80" workbookViewId="0">
      <selection activeCell="W32" sqref="W32"/>
    </sheetView>
  </sheetViews>
  <sheetFormatPr defaultColWidth="9.109375" defaultRowHeight="15"/>
  <cols>
    <col min="1" max="1" width="9.44140625" style="11" customWidth="1"/>
    <col min="2" max="2" width="28.44140625" style="11" customWidth="1"/>
    <col min="3" max="3" width="11.109375" style="11" customWidth="1"/>
    <col min="4" max="4" width="10.6640625" style="11" customWidth="1"/>
    <col min="5" max="5" width="12.6640625" style="11" customWidth="1"/>
    <col min="6" max="6" width="11.33203125" style="11" customWidth="1"/>
    <col min="7" max="7" width="10.6640625" style="11" customWidth="1"/>
    <col min="8" max="8" width="12.6640625" style="11" customWidth="1"/>
    <col min="9" max="9" width="11.33203125" style="11" customWidth="1"/>
    <col min="10" max="10" width="10.6640625" style="11" customWidth="1"/>
    <col min="11" max="11" width="12.6640625" style="11" customWidth="1"/>
    <col min="12" max="13" width="10.6640625" style="11" customWidth="1"/>
    <col min="14" max="14" width="12.6640625" style="11" customWidth="1"/>
    <col min="15" max="15" width="10.6640625" style="11" customWidth="1"/>
    <col min="16" max="16384" width="9.109375" style="11"/>
  </cols>
  <sheetData>
    <row r="1" spans="1:15" ht="21.75" customHeight="1" thickBot="1">
      <c r="A1" s="647" t="s">
        <v>606</v>
      </c>
      <c r="B1" s="647"/>
      <c r="C1" s="647"/>
      <c r="D1" s="647"/>
      <c r="E1" s="647"/>
      <c r="F1" s="647"/>
      <c r="G1" s="647"/>
      <c r="H1" s="647"/>
      <c r="I1" s="647"/>
      <c r="J1" s="647"/>
      <c r="K1" s="4086"/>
      <c r="L1" s="4086"/>
      <c r="M1" s="4086"/>
      <c r="N1" s="4086"/>
      <c r="O1" s="4086"/>
    </row>
    <row r="2" spans="1:15" ht="19.5" customHeight="1" thickTop="1" thickBot="1">
      <c r="B2" s="510"/>
      <c r="C2" s="510"/>
      <c r="D2" s="510"/>
      <c r="E2" s="510"/>
      <c r="F2" s="510"/>
      <c r="G2" s="510"/>
      <c r="H2" s="510"/>
      <c r="I2" s="510"/>
      <c r="J2" s="510"/>
      <c r="K2" s="510"/>
      <c r="L2" s="510"/>
      <c r="M2" s="510"/>
      <c r="N2" s="510"/>
      <c r="O2" s="510"/>
    </row>
    <row r="3" spans="1:15" ht="17.399999999999999" thickBot="1">
      <c r="C3" s="396" t="s">
        <v>143</v>
      </c>
      <c r="D3" s="886"/>
      <c r="E3" s="397"/>
      <c r="F3" s="396" t="s">
        <v>144</v>
      </c>
      <c r="G3" s="886"/>
      <c r="H3" s="397"/>
      <c r="I3" s="494" t="s">
        <v>15</v>
      </c>
      <c r="J3" s="493"/>
    </row>
    <row r="4" spans="1:15" ht="16.8" thickTop="1" thickBot="1">
      <c r="C4" s="4089" t="s">
        <v>8</v>
      </c>
      <c r="D4" s="4088" t="s">
        <v>9</v>
      </c>
      <c r="E4" s="4090" t="s">
        <v>10</v>
      </c>
      <c r="F4" s="4089" t="s">
        <v>8</v>
      </c>
      <c r="G4" s="4088" t="s">
        <v>9</v>
      </c>
      <c r="H4" s="4087" t="s">
        <v>10</v>
      </c>
      <c r="I4" s="82" t="s">
        <v>8</v>
      </c>
      <c r="J4" s="83" t="s">
        <v>602</v>
      </c>
    </row>
    <row r="5" spans="1:15" ht="17.25" customHeight="1">
      <c r="A5" s="302" t="s">
        <v>601</v>
      </c>
      <c r="B5" s="88" t="s">
        <v>600</v>
      </c>
      <c r="C5" s="4072">
        <v>1413345</v>
      </c>
      <c r="D5" s="4071">
        <v>87.301889286548175</v>
      </c>
      <c r="E5" s="4070">
        <v>57.334435118216732</v>
      </c>
      <c r="F5" s="4081">
        <v>1051745</v>
      </c>
      <c r="G5" s="4071">
        <v>87.039981065041744</v>
      </c>
      <c r="H5" s="4070">
        <v>42.665564881783268</v>
      </c>
      <c r="I5" s="87">
        <v>2465090</v>
      </c>
      <c r="J5" s="86">
        <v>87.189952126878794</v>
      </c>
      <c r="K5" s="1672"/>
    </row>
    <row r="6" spans="1:15" ht="17.25" customHeight="1">
      <c r="A6" s="302" t="s">
        <v>599</v>
      </c>
      <c r="B6" s="88" t="s">
        <v>598</v>
      </c>
      <c r="C6" s="87">
        <v>14295</v>
      </c>
      <c r="D6" s="3396">
        <v>0.88299716230222902</v>
      </c>
      <c r="E6" s="86">
        <v>54.436405178979442</v>
      </c>
      <c r="F6" s="102">
        <v>11965</v>
      </c>
      <c r="G6" s="3396">
        <v>0.99019569709694311</v>
      </c>
      <c r="H6" s="86">
        <v>45.563594821020565</v>
      </c>
      <c r="I6" s="87">
        <v>26260</v>
      </c>
      <c r="J6" s="86">
        <v>0.92881282794502817</v>
      </c>
      <c r="K6" s="1672"/>
    </row>
    <row r="7" spans="1:15" ht="17.25" customHeight="1">
      <c r="A7" s="302" t="s">
        <v>514</v>
      </c>
      <c r="B7" s="88" t="s">
        <v>513</v>
      </c>
      <c r="C7" s="87">
        <v>41660</v>
      </c>
      <c r="D7" s="3396">
        <v>2.5732001250217738</v>
      </c>
      <c r="E7" s="86">
        <v>49.720116966044046</v>
      </c>
      <c r="F7" s="102">
        <v>42125</v>
      </c>
      <c r="G7" s="3396">
        <v>3.4863329821648916</v>
      </c>
      <c r="H7" s="86">
        <v>50.279883033955961</v>
      </c>
      <c r="I7" s="87">
        <v>83785</v>
      </c>
      <c r="J7" s="86">
        <v>2.9634646911414388</v>
      </c>
      <c r="K7" s="1672"/>
    </row>
    <row r="8" spans="1:15" ht="17.25" customHeight="1">
      <c r="A8" s="302" t="s">
        <v>512</v>
      </c>
      <c r="B8" s="88" t="s">
        <v>511</v>
      </c>
      <c r="C8" s="87">
        <v>149620</v>
      </c>
      <c r="D8" s="3396">
        <v>9.2419134261278213</v>
      </c>
      <c r="E8" s="86">
        <v>59.342241471627624</v>
      </c>
      <c r="F8" s="102">
        <v>102510</v>
      </c>
      <c r="G8" s="3396">
        <v>8.4834902556964185</v>
      </c>
      <c r="H8" s="86">
        <v>40.657758528372376</v>
      </c>
      <c r="I8" s="87">
        <v>252130</v>
      </c>
      <c r="J8" s="86">
        <v>8.9177703540347295</v>
      </c>
      <c r="K8" s="1672"/>
      <c r="M8" s="509"/>
    </row>
    <row r="9" spans="1:15" ht="17.25" customHeight="1" thickBot="1">
      <c r="A9" s="4068" t="s">
        <v>46</v>
      </c>
      <c r="B9" s="89" t="s">
        <v>15</v>
      </c>
      <c r="C9" s="2703">
        <v>1618920</v>
      </c>
      <c r="D9" s="3513">
        <v>100</v>
      </c>
      <c r="E9" s="3851">
        <v>57.260921774223497</v>
      </c>
      <c r="F9" s="4067">
        <v>1208345</v>
      </c>
      <c r="G9" s="3513">
        <v>100</v>
      </c>
      <c r="H9" s="3851">
        <v>42.739078225776503</v>
      </c>
      <c r="I9" s="2703">
        <v>2827265</v>
      </c>
      <c r="J9" s="3851">
        <v>100</v>
      </c>
      <c r="K9" s="1672"/>
    </row>
    <row r="10" spans="1:15" ht="15.6" thickTop="1">
      <c r="D10" s="1672"/>
      <c r="E10" s="1672"/>
      <c r="F10" s="1672"/>
      <c r="G10" s="1672"/>
      <c r="H10" s="1672"/>
      <c r="I10" s="1672"/>
      <c r="J10" s="1672"/>
    </row>
    <row r="11" spans="1:15" ht="13.5" customHeight="1"/>
  </sheetData>
  <mergeCells count="4">
    <mergeCell ref="A1:J1"/>
    <mergeCell ref="C3:E3"/>
    <mergeCell ref="F3:H3"/>
    <mergeCell ref="I3:J3"/>
  </mergeCells>
  <pageMargins left="0.7" right="0.7" top="0.75" bottom="0.75" header="0.3" footer="0.3"/>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95096-AB9F-4B0E-ABEC-FDD90FDD8568}">
  <sheetPr>
    <tabColor theme="2"/>
  </sheetPr>
  <dimension ref="A1:O11"/>
  <sheetViews>
    <sheetView zoomScale="80" zoomScaleNormal="80" workbookViewId="0">
      <selection activeCell="W32" sqref="W32"/>
    </sheetView>
  </sheetViews>
  <sheetFormatPr defaultColWidth="9.109375" defaultRowHeight="15"/>
  <cols>
    <col min="1" max="1" width="9.44140625" style="11" customWidth="1"/>
    <col min="2" max="2" width="28.44140625" style="11" customWidth="1"/>
    <col min="3" max="3" width="11.44140625" style="11" customWidth="1"/>
    <col min="4" max="4" width="10.6640625" style="11" customWidth="1"/>
    <col min="5" max="5" width="12.6640625" style="11" customWidth="1"/>
    <col min="6" max="6" width="11.33203125" style="11" customWidth="1"/>
    <col min="7" max="7" width="10.6640625" style="11" customWidth="1"/>
    <col min="8" max="8" width="12.6640625" style="11" customWidth="1"/>
    <col min="9" max="10" width="10.6640625" style="11" customWidth="1"/>
    <col min="11" max="11" width="12.6640625" style="11" customWidth="1"/>
    <col min="12" max="12" width="11.33203125" style="11" customWidth="1"/>
    <col min="13" max="13" width="10.6640625" style="11" customWidth="1"/>
    <col min="14" max="14" width="12.6640625" style="11" customWidth="1"/>
    <col min="15" max="15" width="10.6640625" style="11" customWidth="1"/>
    <col min="16" max="16384" width="9.109375" style="11"/>
  </cols>
  <sheetData>
    <row r="1" spans="1:15" ht="21.75" customHeight="1" thickBot="1">
      <c r="A1" s="647" t="s">
        <v>607</v>
      </c>
      <c r="B1" s="647"/>
      <c r="C1" s="647"/>
      <c r="D1" s="647"/>
      <c r="E1" s="647"/>
      <c r="F1" s="647"/>
      <c r="G1" s="647"/>
      <c r="H1" s="647"/>
      <c r="I1" s="647"/>
      <c r="J1" s="647"/>
      <c r="K1" s="647"/>
      <c r="L1" s="647"/>
      <c r="M1" s="647"/>
      <c r="N1" s="4086"/>
      <c r="O1" s="4086"/>
    </row>
    <row r="2" spans="1:15" ht="19.5" customHeight="1" thickTop="1" thickBot="1">
      <c r="B2" s="510"/>
      <c r="C2" s="510"/>
      <c r="D2" s="510"/>
      <c r="E2" s="510"/>
      <c r="F2" s="510"/>
      <c r="G2" s="510"/>
      <c r="H2" s="510"/>
      <c r="I2" s="510"/>
      <c r="J2" s="510"/>
      <c r="K2" s="510"/>
      <c r="L2" s="510"/>
      <c r="M2" s="510"/>
      <c r="N2" s="510"/>
      <c r="O2" s="510"/>
    </row>
    <row r="3" spans="1:15" ht="17.399999999999999" thickBot="1">
      <c r="C3" s="396" t="s">
        <v>143</v>
      </c>
      <c r="D3" s="886"/>
      <c r="E3" s="397"/>
      <c r="F3" s="396" t="s">
        <v>144</v>
      </c>
      <c r="G3" s="886"/>
      <c r="H3" s="397"/>
      <c r="I3" s="396" t="s">
        <v>145</v>
      </c>
      <c r="J3" s="886"/>
      <c r="K3" s="397"/>
      <c r="L3" s="111" t="s">
        <v>15</v>
      </c>
      <c r="M3" s="112"/>
    </row>
    <row r="4" spans="1:15" ht="16.8" thickTop="1" thickBot="1">
      <c r="C4" s="4085" t="s">
        <v>8</v>
      </c>
      <c r="D4" s="4084" t="s">
        <v>9</v>
      </c>
      <c r="E4" s="4083" t="s">
        <v>10</v>
      </c>
      <c r="F4" s="4085" t="s">
        <v>8</v>
      </c>
      <c r="G4" s="4084" t="s">
        <v>9</v>
      </c>
      <c r="H4" s="4083" t="s">
        <v>10</v>
      </c>
      <c r="I4" s="4085" t="s">
        <v>8</v>
      </c>
      <c r="J4" s="4084" t="s">
        <v>9</v>
      </c>
      <c r="K4" s="4091" t="s">
        <v>10</v>
      </c>
      <c r="L4" s="82" t="s">
        <v>8</v>
      </c>
      <c r="M4" s="83" t="s">
        <v>602</v>
      </c>
    </row>
    <row r="5" spans="1:15" ht="17.25" customHeight="1">
      <c r="A5" s="302" t="s">
        <v>601</v>
      </c>
      <c r="B5" s="88" t="s">
        <v>600</v>
      </c>
      <c r="C5" s="4072">
        <v>1413345</v>
      </c>
      <c r="D5" s="4071">
        <v>87.301889286548175</v>
      </c>
      <c r="E5" s="4070">
        <v>57.28969735096976</v>
      </c>
      <c r="F5" s="4081">
        <v>1051745</v>
      </c>
      <c r="G5" s="4071">
        <v>87.039981065041744</v>
      </c>
      <c r="H5" s="4070">
        <v>42.632273159152597</v>
      </c>
      <c r="I5" s="4081">
        <v>1925</v>
      </c>
      <c r="J5" s="4071">
        <v>26.413282107574094</v>
      </c>
      <c r="K5" s="4070">
        <v>7.8029489877649766E-2</v>
      </c>
      <c r="L5" s="87">
        <v>2467015</v>
      </c>
      <c r="M5" s="86">
        <v>87.033687498522696</v>
      </c>
    </row>
    <row r="6" spans="1:15" ht="17.25" customHeight="1">
      <c r="A6" s="302" t="s">
        <v>599</v>
      </c>
      <c r="B6" s="88" t="s">
        <v>598</v>
      </c>
      <c r="C6" s="87">
        <v>14295</v>
      </c>
      <c r="D6" s="3396">
        <v>0.88299716230222902</v>
      </c>
      <c r="E6" s="86">
        <v>48.826724049595242</v>
      </c>
      <c r="F6" s="102">
        <v>11965</v>
      </c>
      <c r="G6" s="3396">
        <v>0.99019569709694311</v>
      </c>
      <c r="H6" s="86">
        <v>40.868258359804628</v>
      </c>
      <c r="I6" s="102">
        <v>3015</v>
      </c>
      <c r="J6" s="3396">
        <v>41.396816684961578</v>
      </c>
      <c r="K6" s="86">
        <v>10.30501759060013</v>
      </c>
      <c r="L6" s="87">
        <v>29275</v>
      </c>
      <c r="M6" s="86">
        <v>1.0328612659562195</v>
      </c>
    </row>
    <row r="7" spans="1:15" ht="17.25" customHeight="1">
      <c r="A7" s="302" t="s">
        <v>514</v>
      </c>
      <c r="B7" s="88" t="s">
        <v>513</v>
      </c>
      <c r="C7" s="87">
        <v>41660</v>
      </c>
      <c r="D7" s="3396">
        <v>2.5732001250217738</v>
      </c>
      <c r="E7" s="86">
        <v>48.636342408817072</v>
      </c>
      <c r="F7" s="102">
        <v>42125</v>
      </c>
      <c r="G7" s="3396">
        <v>3.4863329821648916</v>
      </c>
      <c r="H7" s="86">
        <v>49.183906972399946</v>
      </c>
      <c r="I7" s="102">
        <v>1865</v>
      </c>
      <c r="J7" s="3396">
        <v>25.617453347969267</v>
      </c>
      <c r="K7" s="86">
        <v>2.179750618782982</v>
      </c>
      <c r="L7" s="87">
        <v>85650</v>
      </c>
      <c r="M7" s="86">
        <v>3.0217110069912256</v>
      </c>
    </row>
    <row r="8" spans="1:15" ht="17.25" customHeight="1">
      <c r="A8" s="302" t="s">
        <v>512</v>
      </c>
      <c r="B8" s="88" t="s">
        <v>511</v>
      </c>
      <c r="C8" s="87">
        <v>149620</v>
      </c>
      <c r="D8" s="3396">
        <v>9.2419134261278213</v>
      </c>
      <c r="E8" s="86">
        <v>59.229715606789966</v>
      </c>
      <c r="F8" s="102">
        <v>102510</v>
      </c>
      <c r="G8" s="3396">
        <v>8.4834902556964185</v>
      </c>
      <c r="H8" s="86">
        <v>40.580662528502657</v>
      </c>
      <c r="I8" s="102">
        <v>480</v>
      </c>
      <c r="J8" s="3396">
        <v>6.5724478594950604</v>
      </c>
      <c r="K8" s="86">
        <v>0.18962186470737269</v>
      </c>
      <c r="L8" s="87">
        <v>252610</v>
      </c>
      <c r="M8" s="86">
        <v>8.9117402285298599</v>
      </c>
    </row>
    <row r="9" spans="1:15" ht="17.25" customHeight="1" thickBot="1">
      <c r="A9" s="4068" t="s">
        <v>46</v>
      </c>
      <c r="B9" s="89" t="s">
        <v>15</v>
      </c>
      <c r="C9" s="2703">
        <v>1618920</v>
      </c>
      <c r="D9" s="3513">
        <v>100</v>
      </c>
      <c r="E9" s="3851">
        <v>57.113696586375355</v>
      </c>
      <c r="F9" s="4067">
        <v>1208345</v>
      </c>
      <c r="G9" s="3513">
        <v>100</v>
      </c>
      <c r="H9" s="3851">
        <v>42.629190563732621</v>
      </c>
      <c r="I9" s="4067">
        <v>7290</v>
      </c>
      <c r="J9" s="3513">
        <v>99.999999999999986</v>
      </c>
      <c r="K9" s="3851">
        <v>0.25711284989202882</v>
      </c>
      <c r="L9" s="2703">
        <v>2834555</v>
      </c>
      <c r="M9" s="3851">
        <v>100</v>
      </c>
    </row>
    <row r="10" spans="1:15" ht="15.6" thickTop="1">
      <c r="D10" s="1672"/>
      <c r="E10" s="1672"/>
      <c r="F10" s="1672"/>
      <c r="G10" s="1672"/>
      <c r="H10" s="1672"/>
      <c r="I10" s="1672"/>
      <c r="J10" s="1672"/>
    </row>
    <row r="11" spans="1:15" ht="13.5" customHeight="1"/>
  </sheetData>
  <mergeCells count="4">
    <mergeCell ref="A1:M1"/>
    <mergeCell ref="C3:E3"/>
    <mergeCell ref="F3:H3"/>
    <mergeCell ref="I3:K3"/>
  </mergeCells>
  <pageMargins left="0.7" right="0.7" top="0.75" bottom="0.75" header="0.3" footer="0.3"/>
  <pageSetup paperSize="9" orientation="portrait" horizontalDpi="300" verticalDpi="300"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72A1B-ADCE-49AE-92F6-DF49D0579F79}">
  <sheetPr>
    <tabColor theme="2"/>
  </sheetPr>
  <dimension ref="A1:K9"/>
  <sheetViews>
    <sheetView showGridLines="0" zoomScale="80" zoomScaleNormal="80" zoomScaleSheetLayoutView="90" workbookViewId="0">
      <selection activeCell="W32" sqref="W32"/>
    </sheetView>
  </sheetViews>
  <sheetFormatPr defaultColWidth="9.109375" defaultRowHeight="15"/>
  <cols>
    <col min="1" max="1" width="27.109375" style="4003" customWidth="1"/>
    <col min="2" max="2" width="12.6640625" style="4003" customWidth="1"/>
    <col min="3" max="3" width="10.6640625" style="4003" customWidth="1"/>
    <col min="4" max="4" width="12.6640625" style="4003" customWidth="1"/>
    <col min="5" max="5" width="10.6640625" style="4003" customWidth="1"/>
    <col min="6" max="6" width="12.6640625" style="4003" customWidth="1"/>
    <col min="7" max="7" width="10.6640625" style="4003" customWidth="1"/>
    <col min="8" max="8" width="12.6640625" style="4003" customWidth="1"/>
    <col min="9" max="9" width="10.6640625" style="4003" customWidth="1"/>
    <col min="10" max="10" width="12.6640625" style="4003" customWidth="1"/>
    <col min="11" max="11" width="10.6640625" style="4003" customWidth="1"/>
    <col min="12" max="16384" width="9.109375" style="4003"/>
  </cols>
  <sheetData>
    <row r="1" spans="1:11" ht="19.8" thickBot="1">
      <c r="A1" s="540" t="s">
        <v>609</v>
      </c>
      <c r="B1" s="540"/>
      <c r="C1" s="540"/>
      <c r="D1" s="540"/>
      <c r="E1" s="540"/>
      <c r="F1" s="540"/>
      <c r="G1" s="540"/>
      <c r="H1" s="540"/>
      <c r="I1" s="540"/>
      <c r="J1" s="540"/>
      <c r="K1" s="540"/>
    </row>
    <row r="2" spans="1:11" ht="16.2" thickTop="1" thickBot="1"/>
    <row r="3" spans="1:11" ht="17.399999999999999" thickBot="1">
      <c r="B3" s="4015" t="s">
        <v>1</v>
      </c>
      <c r="C3" s="4014"/>
      <c r="D3" s="4015" t="s">
        <v>4</v>
      </c>
      <c r="E3" s="4014"/>
      <c r="F3" s="4015" t="s">
        <v>5</v>
      </c>
      <c r="G3" s="4014"/>
      <c r="H3" s="4015" t="s">
        <v>6</v>
      </c>
      <c r="I3" s="4014"/>
      <c r="J3" s="4015" t="s">
        <v>7</v>
      </c>
      <c r="K3" s="4014"/>
    </row>
    <row r="4" spans="1:11" ht="16.8" thickTop="1" thickBot="1">
      <c r="B4" s="16" t="s">
        <v>577</v>
      </c>
      <c r="C4" s="2740" t="s">
        <v>9</v>
      </c>
      <c r="D4" s="16" t="s">
        <v>577</v>
      </c>
      <c r="E4" s="2740" t="s">
        <v>9</v>
      </c>
      <c r="F4" s="16" t="s">
        <v>577</v>
      </c>
      <c r="G4" s="2740" t="s">
        <v>9</v>
      </c>
      <c r="H4" s="16" t="s">
        <v>577</v>
      </c>
      <c r="I4" s="2740" t="s">
        <v>9</v>
      </c>
      <c r="J4" s="16" t="s">
        <v>577</v>
      </c>
      <c r="K4" s="2740" t="s">
        <v>9</v>
      </c>
    </row>
    <row r="5" spans="1:11">
      <c r="A5" s="4010" t="s">
        <v>608</v>
      </c>
      <c r="B5" s="4012"/>
      <c r="C5" s="4011"/>
      <c r="D5" s="4012"/>
      <c r="E5" s="4011"/>
      <c r="F5" s="4012"/>
      <c r="G5" s="4011"/>
      <c r="H5" s="4012"/>
      <c r="I5" s="4011"/>
      <c r="J5" s="4012"/>
      <c r="K5" s="4011"/>
    </row>
    <row r="6" spans="1:11" ht="17.25" customHeight="1">
      <c r="A6" s="4010" t="s">
        <v>575</v>
      </c>
      <c r="B6" s="4009">
        <v>223</v>
      </c>
      <c r="C6" s="4008">
        <v>99.553571428571431</v>
      </c>
      <c r="D6" s="4009">
        <v>4</v>
      </c>
      <c r="E6" s="4008">
        <v>100</v>
      </c>
      <c r="F6" s="4009">
        <v>17</v>
      </c>
      <c r="G6" s="4008">
        <v>94.444444444444443</v>
      </c>
      <c r="H6" s="4009">
        <v>11</v>
      </c>
      <c r="I6" s="4008">
        <v>100</v>
      </c>
      <c r="J6" s="4009">
        <v>255</v>
      </c>
      <c r="K6" s="4008">
        <v>99.221789883268485</v>
      </c>
    </row>
    <row r="7" spans="1:11" ht="17.25" customHeight="1">
      <c r="A7" s="4010" t="s">
        <v>574</v>
      </c>
      <c r="B7" s="4009">
        <v>1</v>
      </c>
      <c r="C7" s="4008">
        <v>0.4464285714285714</v>
      </c>
      <c r="D7" s="4009">
        <v>0</v>
      </c>
      <c r="E7" s="4008">
        <v>0</v>
      </c>
      <c r="F7" s="4009">
        <v>1</v>
      </c>
      <c r="G7" s="4008">
        <v>5.5555555555555554</v>
      </c>
      <c r="H7" s="4009">
        <v>0</v>
      </c>
      <c r="I7" s="4008">
        <v>0</v>
      </c>
      <c r="J7" s="4009">
        <v>2</v>
      </c>
      <c r="K7" s="4008">
        <v>0.77821011673151752</v>
      </c>
    </row>
    <row r="8" spans="1:11" ht="17.25" customHeight="1" thickBot="1">
      <c r="A8" s="2" t="s">
        <v>573</v>
      </c>
      <c r="B8" s="4007">
        <v>224</v>
      </c>
      <c r="C8" s="4006">
        <v>100</v>
      </c>
      <c r="D8" s="4007">
        <v>4</v>
      </c>
      <c r="E8" s="4006">
        <v>100</v>
      </c>
      <c r="F8" s="4007">
        <v>18</v>
      </c>
      <c r="G8" s="4006">
        <v>100</v>
      </c>
      <c r="H8" s="4007">
        <v>11</v>
      </c>
      <c r="I8" s="4006">
        <v>100</v>
      </c>
      <c r="J8" s="4007">
        <v>257</v>
      </c>
      <c r="K8" s="4006">
        <v>100</v>
      </c>
    </row>
    <row r="9" spans="1:11" ht="15.6" thickTop="1">
      <c r="B9" s="4005"/>
      <c r="C9" s="4004"/>
      <c r="D9" s="4005"/>
      <c r="E9" s="4004"/>
      <c r="F9" s="4005"/>
      <c r="G9" s="4004"/>
      <c r="H9" s="4005"/>
      <c r="I9" s="4004"/>
      <c r="J9" s="4005"/>
      <c r="K9" s="4004"/>
    </row>
  </sheetData>
  <mergeCells count="6">
    <mergeCell ref="A1:K1"/>
    <mergeCell ref="B3:C3"/>
    <mergeCell ref="D3:E3"/>
    <mergeCell ref="F3:G3"/>
    <mergeCell ref="H3:I3"/>
    <mergeCell ref="J3:K3"/>
  </mergeCells>
  <pageMargins left="0.7" right="0.7" top="0.75" bottom="0.75" header="0.3" footer="0.3"/>
  <pageSetup paperSize="9" scale="48" orientation="landscape"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6D885-CDB8-4488-86E0-FEDF52A9C038}">
  <sheetPr>
    <tabColor theme="2"/>
  </sheetPr>
  <dimension ref="A1:U18"/>
  <sheetViews>
    <sheetView showGridLines="0" zoomScale="80" zoomScaleNormal="80" zoomScaleSheetLayoutView="80" workbookViewId="0">
      <selection activeCell="W32" sqref="W32"/>
    </sheetView>
  </sheetViews>
  <sheetFormatPr defaultColWidth="9.109375" defaultRowHeight="15"/>
  <cols>
    <col min="1" max="1" width="30.77734375" style="443" customWidth="1"/>
    <col min="2" max="10" width="10.6640625" style="443" customWidth="1"/>
    <col min="11" max="16384" width="9.109375" style="443"/>
  </cols>
  <sheetData>
    <row r="1" spans="1:7" ht="20.25" customHeight="1" thickBot="1">
      <c r="A1" s="375" t="s">
        <v>610</v>
      </c>
      <c r="B1" s="375"/>
      <c r="C1" s="375"/>
      <c r="D1" s="375"/>
    </row>
    <row r="2" spans="1:7" ht="16.2" thickTop="1" thickBot="1"/>
    <row r="3" spans="1:7" ht="17.399999999999999" thickBot="1">
      <c r="B3" s="4029" t="s">
        <v>608</v>
      </c>
      <c r="C3" s="4028"/>
      <c r="D3" s="4027"/>
      <c r="E3"/>
      <c r="F3"/>
      <c r="G3"/>
    </row>
    <row r="4" spans="1:7" ht="16.8" thickTop="1" thickBot="1">
      <c r="B4" s="23" t="s">
        <v>8</v>
      </c>
      <c r="C4" s="821" t="s">
        <v>9</v>
      </c>
      <c r="D4" s="9" t="s">
        <v>548</v>
      </c>
      <c r="E4"/>
      <c r="F4"/>
    </row>
    <row r="5" spans="1:7" ht="17.25" customHeight="1">
      <c r="A5" s="1343" t="s">
        <v>590</v>
      </c>
      <c r="B5" s="4024">
        <v>2</v>
      </c>
      <c r="C5" s="4023">
        <v>0.77821011673151752</v>
      </c>
      <c r="D5" s="4026" t="s">
        <v>589</v>
      </c>
      <c r="E5"/>
      <c r="F5"/>
    </row>
    <row r="6" spans="1:7" ht="17.25" customHeight="1">
      <c r="A6" s="1343" t="s">
        <v>588</v>
      </c>
      <c r="B6" s="4024">
        <v>1</v>
      </c>
      <c r="C6" s="4023">
        <v>0.38910505836575876</v>
      </c>
      <c r="D6" s="4022">
        <v>0.39215686274509803</v>
      </c>
      <c r="E6"/>
      <c r="F6"/>
    </row>
    <row r="7" spans="1:7" ht="17.25" customHeight="1">
      <c r="A7" s="4025" t="s">
        <v>587</v>
      </c>
      <c r="B7" s="4024">
        <v>1</v>
      </c>
      <c r="C7" s="4023">
        <v>0.38910505836575876</v>
      </c>
      <c r="D7" s="4022">
        <v>0.39215686274509803</v>
      </c>
      <c r="E7"/>
      <c r="F7"/>
    </row>
    <row r="8" spans="1:7" ht="17.25" customHeight="1">
      <c r="A8" s="1343" t="s">
        <v>586</v>
      </c>
      <c r="B8" s="4024">
        <v>0</v>
      </c>
      <c r="C8" s="4023">
        <v>0</v>
      </c>
      <c r="D8" s="4022">
        <v>0</v>
      </c>
      <c r="E8"/>
      <c r="F8"/>
    </row>
    <row r="9" spans="1:7" ht="17.25" customHeight="1">
      <c r="A9" s="1343" t="s">
        <v>585</v>
      </c>
      <c r="B9" s="4024">
        <v>1</v>
      </c>
      <c r="C9" s="4023">
        <v>0.38910505836575876</v>
      </c>
      <c r="D9" s="4022">
        <v>0.39215686274509803</v>
      </c>
      <c r="E9"/>
      <c r="F9"/>
    </row>
    <row r="10" spans="1:7" ht="17.25" customHeight="1">
      <c r="A10" s="1343" t="s">
        <v>584</v>
      </c>
      <c r="B10" s="4024">
        <v>4</v>
      </c>
      <c r="C10" s="4023">
        <v>1.556420233463035</v>
      </c>
      <c r="D10" s="4022">
        <v>1.5686274509803921</v>
      </c>
      <c r="E10"/>
      <c r="F10"/>
    </row>
    <row r="11" spans="1:7" ht="17.25" customHeight="1">
      <c r="A11" s="1343" t="s">
        <v>583</v>
      </c>
      <c r="B11" s="4024">
        <v>3</v>
      </c>
      <c r="C11" s="4023">
        <v>1.1673151750972763</v>
      </c>
      <c r="D11" s="4022">
        <v>1.1764705882352942</v>
      </c>
      <c r="E11"/>
      <c r="F11"/>
    </row>
    <row r="12" spans="1:7" ht="17.25" customHeight="1">
      <c r="A12" s="1343" t="s">
        <v>582</v>
      </c>
      <c r="B12" s="4024">
        <v>3</v>
      </c>
      <c r="C12" s="4023">
        <v>1.1673151750972763</v>
      </c>
      <c r="D12" s="4022">
        <v>1.1764705882352942</v>
      </c>
      <c r="E12"/>
      <c r="F12"/>
    </row>
    <row r="13" spans="1:7" ht="17.25" customHeight="1">
      <c r="A13" s="1343" t="s">
        <v>581</v>
      </c>
      <c r="B13" s="4024">
        <v>7</v>
      </c>
      <c r="C13" s="4023">
        <v>2.7237354085603114</v>
      </c>
      <c r="D13" s="4022">
        <v>2.7450980392156863</v>
      </c>
      <c r="E13"/>
      <c r="F13"/>
    </row>
    <row r="14" spans="1:7" ht="17.25" customHeight="1">
      <c r="A14" s="1343" t="s">
        <v>580</v>
      </c>
      <c r="B14" s="4024">
        <v>12</v>
      </c>
      <c r="C14" s="4023">
        <v>4.6692607003891053</v>
      </c>
      <c r="D14" s="4022">
        <v>4.7058823529411766</v>
      </c>
      <c r="E14"/>
      <c r="F14"/>
    </row>
    <row r="15" spans="1:7" ht="17.25" customHeight="1">
      <c r="A15" s="1343" t="s">
        <v>579</v>
      </c>
      <c r="B15" s="4024">
        <v>223</v>
      </c>
      <c r="C15" s="4023">
        <v>86.770428015564207</v>
      </c>
      <c r="D15" s="4022">
        <v>87.450980392156865</v>
      </c>
      <c r="E15"/>
      <c r="F15"/>
    </row>
    <row r="16" spans="1:7" ht="17.25" customHeight="1" thickBot="1">
      <c r="A16" s="3" t="s">
        <v>573</v>
      </c>
      <c r="B16" s="4021">
        <v>257</v>
      </c>
      <c r="C16" s="4020">
        <v>100</v>
      </c>
      <c r="D16" s="4019">
        <v>100</v>
      </c>
      <c r="E16"/>
      <c r="F16"/>
      <c r="G16"/>
    </row>
    <row r="17" spans="3:21" ht="15.6" thickTop="1">
      <c r="C17" s="4018"/>
      <c r="D17" s="4018"/>
      <c r="M17" s="4016"/>
      <c r="N17" s="4016"/>
      <c r="O17" s="4016"/>
      <c r="P17" s="4016"/>
      <c r="Q17" s="4016"/>
      <c r="R17" s="4016"/>
      <c r="S17" s="4016"/>
      <c r="T17" s="4016"/>
      <c r="U17" s="4016"/>
    </row>
    <row r="18" spans="3:21">
      <c r="M18" s="4016"/>
      <c r="N18" s="4016"/>
      <c r="O18" s="4016"/>
      <c r="P18" s="4016"/>
      <c r="Q18" s="4016"/>
      <c r="R18" s="4016"/>
      <c r="S18" s="4016"/>
      <c r="T18" s="4016"/>
      <c r="U18" s="4016"/>
    </row>
  </sheetData>
  <mergeCells count="2">
    <mergeCell ref="B3:D3"/>
    <mergeCell ref="A1:D1"/>
  </mergeCells>
  <pageMargins left="0.7" right="0.7" top="0.75" bottom="0.75" header="0.3" footer="0.3"/>
  <pageSetup paperSize="9" scale="50" orientation="landscape"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D6FB7-03AA-41B7-8079-0B8CF5D71F28}">
  <sheetPr>
    <tabColor theme="2"/>
  </sheetPr>
  <dimension ref="A1:C9"/>
  <sheetViews>
    <sheetView showGridLines="0" zoomScale="80" zoomScaleNormal="80" zoomScaleSheetLayoutView="90" workbookViewId="0">
      <selection activeCell="W32" sqref="W32"/>
    </sheetView>
  </sheetViews>
  <sheetFormatPr defaultColWidth="8.77734375" defaultRowHeight="13.2"/>
  <cols>
    <col min="1" max="1" width="26" customWidth="1"/>
    <col min="2" max="2" width="12.6640625" customWidth="1"/>
    <col min="3" max="3" width="14.6640625" customWidth="1"/>
    <col min="4" max="4" width="12.6640625" customWidth="1"/>
    <col min="5" max="5" width="10.6640625" customWidth="1"/>
    <col min="6" max="6" width="12.6640625" customWidth="1"/>
    <col min="7" max="7" width="10.6640625" customWidth="1"/>
  </cols>
  <sheetData>
    <row r="1" spans="1:3" ht="40.950000000000003" customHeight="1" thickBot="1">
      <c r="A1" s="647" t="s">
        <v>611</v>
      </c>
      <c r="B1" s="647"/>
      <c r="C1" s="647"/>
    </row>
    <row r="2" spans="1:3" ht="16.2" thickTop="1" thickBot="1">
      <c r="A2" s="4003"/>
      <c r="B2" s="4003"/>
      <c r="C2" s="4003"/>
    </row>
    <row r="3" spans="1:3" ht="17.399999999999999" thickBot="1">
      <c r="A3" s="4003"/>
      <c r="B3" s="372" t="s">
        <v>608</v>
      </c>
      <c r="C3" s="374"/>
    </row>
    <row r="4" spans="1:3" ht="16.8" thickTop="1" thickBot="1">
      <c r="A4" s="4003"/>
      <c r="B4" s="16" t="s">
        <v>8</v>
      </c>
      <c r="C4" s="22" t="s">
        <v>9</v>
      </c>
    </row>
    <row r="5" spans="1:3" ht="17.25" customHeight="1">
      <c r="A5" s="4010" t="s">
        <v>592</v>
      </c>
      <c r="B5" s="4092">
        <v>2375710</v>
      </c>
      <c r="C5" s="4031">
        <v>84.41314887621985</v>
      </c>
    </row>
    <row r="6" spans="1:3" ht="17.25" customHeight="1">
      <c r="A6" s="4010" t="s">
        <v>513</v>
      </c>
      <c r="B6" s="2618">
        <v>274315</v>
      </c>
      <c r="C6" s="4031">
        <v>9.7469251719292131</v>
      </c>
    </row>
    <row r="7" spans="1:3" ht="17.25" customHeight="1">
      <c r="A7" s="4010" t="s">
        <v>511</v>
      </c>
      <c r="B7" s="2618">
        <v>164360</v>
      </c>
      <c r="C7" s="4031">
        <v>5.8399259518509368</v>
      </c>
    </row>
    <row r="8" spans="1:3" ht="17.25" customHeight="1" thickBot="1">
      <c r="A8" s="2" t="s">
        <v>13</v>
      </c>
      <c r="B8" s="4030">
        <v>2814385</v>
      </c>
      <c r="C8" s="15">
        <v>100</v>
      </c>
    </row>
    <row r="9" spans="1:3" ht="13.8" thickTop="1"/>
  </sheetData>
  <mergeCells count="2">
    <mergeCell ref="B3:C3"/>
    <mergeCell ref="A1:C1"/>
  </mergeCells>
  <pageMargins left="0.7" right="0.7" top="0.75" bottom="0.75" header="0.3" footer="0.3"/>
  <pageSetup paperSize="9" scale="54" orientation="landscape"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EE9E9-98EB-44B8-9B6B-19FD897B89A8}">
  <sheetPr>
    <tabColor theme="2"/>
  </sheetPr>
  <dimension ref="A1:F15"/>
  <sheetViews>
    <sheetView showGridLines="0" zoomScale="80" zoomScaleNormal="80" zoomScaleSheetLayoutView="80" workbookViewId="0">
      <selection activeCell="W32" sqref="W32"/>
    </sheetView>
  </sheetViews>
  <sheetFormatPr defaultColWidth="21.6640625" defaultRowHeight="15"/>
  <cols>
    <col min="1" max="1" width="45.109375" style="4003" customWidth="1"/>
    <col min="2" max="4" width="13" style="4003" customWidth="1"/>
    <col min="5" max="5" width="23.88671875" style="4003" customWidth="1"/>
    <col min="6" max="16384" width="21.6640625" style="4003"/>
  </cols>
  <sheetData>
    <row r="1" spans="1:6" s="655" customFormat="1" ht="22.5" customHeight="1" thickBot="1">
      <c r="A1" s="4066" t="s">
        <v>616</v>
      </c>
      <c r="B1" s="4066"/>
      <c r="C1" s="4066"/>
      <c r="D1" s="4066"/>
      <c r="E1" s="4066"/>
      <c r="F1" s="4093"/>
    </row>
    <row r="2" spans="1:6" s="655" customFormat="1" thickTop="1" thickBot="1">
      <c r="A2" s="4094"/>
      <c r="B2" s="4095"/>
      <c r="C2" s="4094"/>
      <c r="D2" s="4093"/>
      <c r="E2" s="4093"/>
      <c r="F2" s="4093"/>
    </row>
    <row r="3" spans="1:6" s="655" customFormat="1" ht="34.5" customHeight="1" thickBot="1">
      <c r="A3" s="4108"/>
      <c r="B3" s="4065" t="s">
        <v>15</v>
      </c>
      <c r="C3" s="4064"/>
      <c r="D3" s="4063" t="s">
        <v>596</v>
      </c>
      <c r="E3" s="4062"/>
      <c r="F3" s="4093"/>
    </row>
    <row r="4" spans="1:6" s="1224" customFormat="1" ht="15.75" customHeight="1" thickTop="1" thickBot="1">
      <c r="A4" s="4108"/>
      <c r="B4" s="4107" t="s">
        <v>8</v>
      </c>
      <c r="C4" s="22" t="s">
        <v>9</v>
      </c>
      <c r="D4" s="4107" t="s">
        <v>8</v>
      </c>
      <c r="E4" s="22" t="s">
        <v>9</v>
      </c>
      <c r="F4" s="297"/>
    </row>
    <row r="5" spans="1:6" s="1224" customFormat="1" ht="17.25" customHeight="1">
      <c r="A5" s="4103" t="s">
        <v>615</v>
      </c>
      <c r="B5" s="2924">
        <v>152015</v>
      </c>
      <c r="C5" s="4106">
        <v>5.3629619908324173</v>
      </c>
      <c r="D5" s="4105">
        <v>152015</v>
      </c>
      <c r="E5" s="4104">
        <v>5.4013931995800144</v>
      </c>
      <c r="F5" s="297"/>
    </row>
    <row r="6" spans="1:6" s="1224" customFormat="1" ht="17.25" customHeight="1">
      <c r="A6" s="4103" t="s">
        <v>614</v>
      </c>
      <c r="B6" s="2924">
        <v>38120</v>
      </c>
      <c r="C6" s="4106">
        <v>1.3447975747851602</v>
      </c>
      <c r="D6" s="4105">
        <v>38120</v>
      </c>
      <c r="E6" s="4104">
        <v>1.3544344501551848</v>
      </c>
      <c r="F6" s="297"/>
    </row>
    <row r="7" spans="1:6" s="1224" customFormat="1" ht="17.25" customHeight="1">
      <c r="A7" s="4103" t="s">
        <v>613</v>
      </c>
      <c r="B7" s="2924">
        <v>27935</v>
      </c>
      <c r="C7" s="4106">
        <v>0.985446382551323</v>
      </c>
      <c r="D7" s="4105">
        <v>27935</v>
      </c>
      <c r="E7" s="4104">
        <v>0.99250813232731139</v>
      </c>
      <c r="F7" s="297"/>
    </row>
    <row r="8" spans="1:6" s="1224" customFormat="1" ht="17.25" customHeight="1">
      <c r="A8" s="4103" t="s">
        <v>612</v>
      </c>
      <c r="B8" s="2924">
        <v>2092345</v>
      </c>
      <c r="C8" s="4106">
        <v>73.815730381474609</v>
      </c>
      <c r="D8" s="4105">
        <v>2092345</v>
      </c>
      <c r="E8" s="4104">
        <v>74.344696976426462</v>
      </c>
      <c r="F8" s="297"/>
    </row>
    <row r="9" spans="1:6" s="1224" customFormat="1" ht="17.25" customHeight="1">
      <c r="A9" s="4103" t="s">
        <v>145</v>
      </c>
      <c r="B9" s="2924">
        <v>65295</v>
      </c>
      <c r="C9" s="4106">
        <v>2.3036083643523333</v>
      </c>
      <c r="D9" s="4105">
        <v>65295</v>
      </c>
      <c r="E9" s="4104">
        <v>2.3201161177308718</v>
      </c>
      <c r="F9" s="297"/>
    </row>
    <row r="10" spans="1:6" s="1224" customFormat="1" ht="17.25" customHeight="1">
      <c r="A10" s="4103" t="s">
        <v>513</v>
      </c>
      <c r="B10" s="2924">
        <v>274315</v>
      </c>
      <c r="C10" s="4106">
        <v>9.6775752649535924</v>
      </c>
      <c r="D10" s="4105">
        <v>274315</v>
      </c>
      <c r="E10" s="4104">
        <v>9.7469251719292131</v>
      </c>
      <c r="F10" s="297"/>
    </row>
    <row r="11" spans="1:6" s="1224" customFormat="1" ht="17.25" customHeight="1">
      <c r="A11" s="4103" t="s">
        <v>511</v>
      </c>
      <c r="B11" s="4102">
        <v>184525</v>
      </c>
      <c r="C11" s="4101">
        <v>6.5098800410505646</v>
      </c>
      <c r="D11" s="4100">
        <v>164360</v>
      </c>
      <c r="E11" s="4099">
        <v>5.8399259518509368</v>
      </c>
      <c r="F11" s="297"/>
    </row>
    <row r="12" spans="1:6" s="1224" customFormat="1" ht="17.25" customHeight="1" thickBot="1">
      <c r="A12" s="2" t="s">
        <v>13</v>
      </c>
      <c r="B12" s="4097">
        <v>2834555</v>
      </c>
      <c r="C12" s="4098">
        <v>99.999999999999986</v>
      </c>
      <c r="D12" s="4097">
        <v>2814385</v>
      </c>
      <c r="E12" s="4096">
        <v>100</v>
      </c>
      <c r="F12" s="297"/>
    </row>
    <row r="13" spans="1:6" s="655" customFormat="1" ht="13.8" thickTop="1">
      <c r="A13" s="4038"/>
      <c r="B13" s="657"/>
      <c r="E13" s="4093"/>
      <c r="F13" s="4093"/>
    </row>
    <row r="14" spans="1:6" s="655" customFormat="1">
      <c r="A14" s="4036"/>
      <c r="B14" s="509"/>
      <c r="C14" s="1672"/>
      <c r="D14" s="509"/>
      <c r="E14" s="1672"/>
      <c r="F14" s="4093"/>
    </row>
    <row r="15" spans="1:6" s="655" customFormat="1" ht="13.8">
      <c r="A15" s="4094"/>
      <c r="B15" s="4095"/>
      <c r="C15" s="4094"/>
      <c r="D15" s="4093"/>
      <c r="E15" s="4093"/>
      <c r="F15" s="4093"/>
    </row>
  </sheetData>
  <mergeCells count="3">
    <mergeCell ref="A1:E1"/>
    <mergeCell ref="B3:C3"/>
    <mergeCell ref="D3:E3"/>
  </mergeCells>
  <pageMargins left="0.7" right="0.7" top="0.75" bottom="0.75" header="0.3" footer="0.3"/>
  <pageSetup paperSize="9" scale="54" orientation="landscape"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9F062-1A0D-4F45-9B6D-3A383A0D0E2A}">
  <sheetPr>
    <tabColor theme="2"/>
  </sheetPr>
  <dimension ref="A1:S15"/>
  <sheetViews>
    <sheetView zoomScale="80" zoomScaleNormal="80" workbookViewId="0">
      <selection activeCell="W32" sqref="W32"/>
    </sheetView>
  </sheetViews>
  <sheetFormatPr defaultColWidth="9.109375" defaultRowHeight="15"/>
  <cols>
    <col min="1" max="1" width="11.6640625" style="11" customWidth="1"/>
    <col min="2" max="2" width="22.44140625" style="11" bestFit="1" customWidth="1"/>
    <col min="3" max="3" width="11.109375" style="11" customWidth="1"/>
    <col min="4" max="4" width="9.6640625" style="11" customWidth="1"/>
    <col min="5" max="5" width="12.6640625" style="11" customWidth="1"/>
    <col min="6" max="7" width="9.6640625" style="11" customWidth="1"/>
    <col min="8" max="8" width="12.6640625" style="11" customWidth="1"/>
    <col min="9" max="10" width="9.6640625" style="11" customWidth="1"/>
    <col min="11" max="11" width="12.6640625" style="11" customWidth="1"/>
    <col min="12" max="13" width="9.6640625" style="11" customWidth="1"/>
    <col min="14" max="14" width="9.44140625" style="11" customWidth="1"/>
    <col min="15" max="15" width="11.109375" style="11" customWidth="1"/>
    <col min="16" max="16" width="9.6640625" style="11" customWidth="1"/>
    <col min="17" max="17" width="9.109375" style="11"/>
    <col min="18" max="18" width="10.109375" style="11" bestFit="1" customWidth="1"/>
    <col min="19" max="16384" width="9.109375" style="11"/>
  </cols>
  <sheetData>
    <row r="1" spans="1:19" ht="21.75" customHeight="1" thickBot="1">
      <c r="A1" s="647" t="s">
        <v>621</v>
      </c>
      <c r="B1" s="647"/>
      <c r="C1" s="647"/>
      <c r="D1" s="647"/>
      <c r="E1" s="647"/>
      <c r="F1" s="647"/>
      <c r="G1" s="647"/>
      <c r="H1" s="647"/>
      <c r="I1" s="647"/>
      <c r="J1" s="647"/>
      <c r="K1" s="647"/>
      <c r="L1" s="647"/>
      <c r="M1" s="647"/>
      <c r="N1" s="647"/>
      <c r="O1" s="647"/>
      <c r="P1" s="647"/>
    </row>
    <row r="2" spans="1:19" ht="19.5" customHeight="1" thickTop="1" thickBot="1">
      <c r="B2" s="510"/>
      <c r="C2" s="510"/>
      <c r="D2" s="510"/>
      <c r="E2" s="510"/>
      <c r="F2" s="510"/>
      <c r="G2" s="510"/>
      <c r="H2" s="510"/>
      <c r="I2" s="510"/>
      <c r="J2" s="510"/>
      <c r="K2" s="510"/>
      <c r="L2" s="510"/>
      <c r="M2" s="510"/>
      <c r="N2" s="510"/>
      <c r="O2" s="510"/>
      <c r="P2" s="510"/>
    </row>
    <row r="3" spans="1:19" ht="17.399999999999999" thickBot="1">
      <c r="B3" s="4109"/>
      <c r="C3" s="494" t="s">
        <v>119</v>
      </c>
      <c r="D3" s="2611"/>
      <c r="E3" s="493"/>
      <c r="F3" s="494" t="s">
        <v>120</v>
      </c>
      <c r="G3" s="2611"/>
      <c r="H3" s="493"/>
      <c r="I3" s="494" t="s">
        <v>121</v>
      </c>
      <c r="J3" s="2611"/>
      <c r="K3" s="493"/>
      <c r="L3" s="494" t="s">
        <v>122</v>
      </c>
      <c r="M3" s="2611"/>
      <c r="N3" s="493"/>
      <c r="O3" s="494" t="s">
        <v>15</v>
      </c>
      <c r="P3" s="493"/>
    </row>
    <row r="4" spans="1:19" ht="16.8" thickTop="1" thickBot="1">
      <c r="C4" s="4089" t="s">
        <v>8</v>
      </c>
      <c r="D4" s="4088" t="s">
        <v>9</v>
      </c>
      <c r="E4" s="4090" t="s">
        <v>10</v>
      </c>
      <c r="F4" s="4089" t="s">
        <v>8</v>
      </c>
      <c r="G4" s="4088" t="s">
        <v>9</v>
      </c>
      <c r="H4" s="4090" t="s">
        <v>10</v>
      </c>
      <c r="I4" s="4089" t="s">
        <v>8</v>
      </c>
      <c r="J4" s="4088" t="s">
        <v>9</v>
      </c>
      <c r="K4" s="4090" t="s">
        <v>10</v>
      </c>
      <c r="L4" s="4089" t="s">
        <v>8</v>
      </c>
      <c r="M4" s="4088" t="s">
        <v>9</v>
      </c>
      <c r="N4" s="4087" t="s">
        <v>10</v>
      </c>
      <c r="O4" s="82" t="s">
        <v>8</v>
      </c>
      <c r="P4" s="83" t="s">
        <v>9</v>
      </c>
      <c r="R4" s="1672"/>
    </row>
    <row r="5" spans="1:19" ht="17.25" customHeight="1">
      <c r="A5" s="302" t="s">
        <v>620</v>
      </c>
      <c r="B5" s="88" t="s">
        <v>615</v>
      </c>
      <c r="C5" s="4074">
        <v>88560</v>
      </c>
      <c r="D5" s="4073">
        <v>6.6006854021855954</v>
      </c>
      <c r="E5" s="4070">
        <v>58.258833126114219</v>
      </c>
      <c r="F5" s="4072">
        <v>35795</v>
      </c>
      <c r="G5" s="4071">
        <v>6.1214822212797397</v>
      </c>
      <c r="H5" s="4070">
        <v>23.547328189036463</v>
      </c>
      <c r="I5" s="4072">
        <v>20375</v>
      </c>
      <c r="J5" s="4071">
        <v>3.9422306671258909</v>
      </c>
      <c r="K5" s="4070">
        <v>13.402801076223744</v>
      </c>
      <c r="L5" s="4072">
        <v>7285</v>
      </c>
      <c r="M5" s="4071">
        <v>1.8617599165620711</v>
      </c>
      <c r="N5" s="4070">
        <v>4.7910376086255777</v>
      </c>
      <c r="O5" s="87">
        <v>152015</v>
      </c>
      <c r="P5" s="86">
        <v>5.3630680617448023</v>
      </c>
      <c r="R5" s="1672"/>
    </row>
    <row r="6" spans="1:19" ht="17.25" customHeight="1">
      <c r="A6" s="302" t="s">
        <v>619</v>
      </c>
      <c r="B6" s="88" t="s">
        <v>614</v>
      </c>
      <c r="C6" s="85">
        <v>16270</v>
      </c>
      <c r="D6" s="4069">
        <v>1.2125715699705</v>
      </c>
      <c r="E6" s="86">
        <v>42.680623327561783</v>
      </c>
      <c r="F6" s="87">
        <v>8420</v>
      </c>
      <c r="G6" s="3396">
        <v>1.4402883997099585</v>
      </c>
      <c r="H6" s="86">
        <v>22.094548507266907</v>
      </c>
      <c r="I6" s="87">
        <v>8925</v>
      </c>
      <c r="J6" s="3396">
        <v>1.7271203953453274</v>
      </c>
      <c r="K6" s="86">
        <v>23.416758486804135</v>
      </c>
      <c r="L6" s="87">
        <v>4500</v>
      </c>
      <c r="M6" s="3396">
        <v>1.1505947253118058</v>
      </c>
      <c r="N6" s="86">
        <v>11.808069678367175</v>
      </c>
      <c r="O6" s="87">
        <v>38120</v>
      </c>
      <c r="P6" s="86">
        <v>1.3448154327431758</v>
      </c>
      <c r="R6" s="1672"/>
    </row>
    <row r="7" spans="1:19" ht="17.25" customHeight="1">
      <c r="A7" s="302" t="s">
        <v>618</v>
      </c>
      <c r="B7" s="88" t="s">
        <v>613</v>
      </c>
      <c r="C7" s="85">
        <v>14175</v>
      </c>
      <c r="D7" s="4069">
        <v>1.0566492806854617</v>
      </c>
      <c r="E7" s="86">
        <v>50.753588944975483</v>
      </c>
      <c r="F7" s="87">
        <v>5575</v>
      </c>
      <c r="G7" s="3396">
        <v>0.95306664112842554</v>
      </c>
      <c r="H7" s="86">
        <v>19.951312068163105</v>
      </c>
      <c r="I7" s="87">
        <v>5140</v>
      </c>
      <c r="J7" s="3396">
        <v>0.99436160785118055</v>
      </c>
      <c r="K7" s="86">
        <v>18.397594243368058</v>
      </c>
      <c r="L7" s="87">
        <v>3045</v>
      </c>
      <c r="M7" s="3396">
        <v>0.7781404896354448</v>
      </c>
      <c r="N7" s="86">
        <v>10.897504743493359</v>
      </c>
      <c r="O7" s="87">
        <v>27935</v>
      </c>
      <c r="P7" s="86">
        <v>0.98548532144433421</v>
      </c>
      <c r="R7" s="1672"/>
    </row>
    <row r="8" spans="1:19" ht="17.25" customHeight="1">
      <c r="A8" s="302" t="s">
        <v>617</v>
      </c>
      <c r="B8" s="88" t="s">
        <v>612</v>
      </c>
      <c r="C8" s="85">
        <v>1039115</v>
      </c>
      <c r="D8" s="4069">
        <v>77.447987395039405</v>
      </c>
      <c r="E8" s="86">
        <v>49.664313090475112</v>
      </c>
      <c r="F8" s="87">
        <v>416245</v>
      </c>
      <c r="G8" s="3396">
        <v>71.184142120312472</v>
      </c>
      <c r="H8" s="86">
        <v>19.894354332624218</v>
      </c>
      <c r="I8" s="87">
        <v>353285</v>
      </c>
      <c r="J8" s="3396">
        <v>68.3582488090493</v>
      </c>
      <c r="K8" s="86">
        <v>16.885192543817094</v>
      </c>
      <c r="L8" s="87">
        <v>283630</v>
      </c>
      <c r="M8" s="3396">
        <v>72.505106227424605</v>
      </c>
      <c r="N8" s="86">
        <v>13.556140033083574</v>
      </c>
      <c r="O8" s="87">
        <v>2092275</v>
      </c>
      <c r="P8" s="86">
        <v>73.816212791164119</v>
      </c>
      <c r="R8" s="1672"/>
    </row>
    <row r="9" spans="1:19" ht="17.25" customHeight="1">
      <c r="A9" s="302" t="s">
        <v>186</v>
      </c>
      <c r="B9" s="88" t="s">
        <v>145</v>
      </c>
      <c r="C9" s="85">
        <v>27840</v>
      </c>
      <c r="D9" s="4069">
        <v>2.0750633154802811</v>
      </c>
      <c r="E9" s="86">
        <v>42.640099244942029</v>
      </c>
      <c r="F9" s="87">
        <v>15625</v>
      </c>
      <c r="G9" s="3396">
        <v>2.6722805193383774</v>
      </c>
      <c r="H9" s="86">
        <v>23.932121360635904</v>
      </c>
      <c r="I9" s="87">
        <v>14735</v>
      </c>
      <c r="J9" s="3396">
        <v>2.8511224541130851</v>
      </c>
      <c r="K9" s="86">
        <v>22.567503407715989</v>
      </c>
      <c r="L9" s="87">
        <v>7090</v>
      </c>
      <c r="M9" s="3396">
        <v>1.8126787818675882</v>
      </c>
      <c r="N9" s="86">
        <v>10.860275986706078</v>
      </c>
      <c r="O9" s="87">
        <v>65295</v>
      </c>
      <c r="P9" s="86">
        <v>2.3035582677501489</v>
      </c>
      <c r="R9" s="1672"/>
    </row>
    <row r="10" spans="1:19" ht="17.25" customHeight="1">
      <c r="A10" s="302" t="s">
        <v>514</v>
      </c>
      <c r="B10" s="88" t="s">
        <v>513</v>
      </c>
      <c r="C10" s="85">
        <v>112380</v>
      </c>
      <c r="D10" s="4069">
        <v>8.376052959914853</v>
      </c>
      <c r="E10" s="86">
        <v>40.971001917650405</v>
      </c>
      <c r="F10" s="87">
        <v>65095</v>
      </c>
      <c r="G10" s="3396">
        <v>11.132563993816097</v>
      </c>
      <c r="H10" s="86">
        <v>23.732564328785902</v>
      </c>
      <c r="I10" s="87">
        <v>55375</v>
      </c>
      <c r="J10" s="3396">
        <v>10.714493028439632</v>
      </c>
      <c r="K10" s="86">
        <v>20.18782765937279</v>
      </c>
      <c r="L10" s="87">
        <v>41440</v>
      </c>
      <c r="M10" s="3396">
        <v>10.593856166712253</v>
      </c>
      <c r="N10" s="86">
        <v>15.108606094190904</v>
      </c>
      <c r="O10" s="87">
        <v>274295</v>
      </c>
      <c r="P10" s="86">
        <v>9.6771814971629322</v>
      </c>
      <c r="R10" s="1672"/>
    </row>
    <row r="11" spans="1:19" ht="17.25" customHeight="1">
      <c r="A11" s="302" t="s">
        <v>512</v>
      </c>
      <c r="B11" s="88" t="s">
        <v>511</v>
      </c>
      <c r="C11" s="85">
        <v>43350</v>
      </c>
      <c r="D11" s="4069">
        <v>3.2309900767239026</v>
      </c>
      <c r="E11" s="86">
        <v>23.49427953585926</v>
      </c>
      <c r="F11" s="87">
        <v>37985</v>
      </c>
      <c r="G11" s="3396">
        <v>6.4961761044149231</v>
      </c>
      <c r="H11" s="86">
        <v>20.587167299865051</v>
      </c>
      <c r="I11" s="87">
        <v>58980</v>
      </c>
      <c r="J11" s="3396">
        <v>11.412423038075593</v>
      </c>
      <c r="K11" s="86">
        <v>31.96576934958512</v>
      </c>
      <c r="L11" s="87">
        <v>44195</v>
      </c>
      <c r="M11" s="3396">
        <v>11.29786369248624</v>
      </c>
      <c r="N11" s="86">
        <v>23.952783814690566</v>
      </c>
      <c r="O11" s="87">
        <v>184515</v>
      </c>
      <c r="P11" s="86">
        <v>6.5096786279904926</v>
      </c>
      <c r="R11" s="1672"/>
    </row>
    <row r="12" spans="1:19" ht="17.25" customHeight="1" thickBot="1">
      <c r="A12" s="4068" t="s">
        <v>46</v>
      </c>
      <c r="B12" s="89" t="s">
        <v>15</v>
      </c>
      <c r="C12" s="4067">
        <v>1341695</v>
      </c>
      <c r="D12" s="3513">
        <v>100</v>
      </c>
      <c r="E12" s="3851">
        <v>47.335400525182919</v>
      </c>
      <c r="F12" s="2703">
        <v>584745</v>
      </c>
      <c r="G12" s="3513">
        <v>100</v>
      </c>
      <c r="H12" s="3851">
        <v>20.629958429192914</v>
      </c>
      <c r="I12" s="2703">
        <v>516815</v>
      </c>
      <c r="J12" s="3513">
        <v>100</v>
      </c>
      <c r="K12" s="3851">
        <v>18.233365944113846</v>
      </c>
      <c r="L12" s="2703">
        <v>391190</v>
      </c>
      <c r="M12" s="3513">
        <v>100</v>
      </c>
      <c r="N12" s="3851">
        <v>13.801275101510315</v>
      </c>
      <c r="O12" s="4067">
        <v>2834440</v>
      </c>
      <c r="P12" s="3851">
        <v>100</v>
      </c>
      <c r="R12" s="1672"/>
      <c r="S12" s="509"/>
    </row>
    <row r="13" spans="1:19" ht="15.6" thickTop="1">
      <c r="D13" s="1672"/>
      <c r="E13" s="1672"/>
      <c r="F13" s="1672"/>
      <c r="G13" s="1672"/>
      <c r="H13" s="1672"/>
      <c r="I13" s="1672"/>
      <c r="J13" s="1672"/>
      <c r="K13" s="1672"/>
      <c r="L13" s="1672"/>
      <c r="M13" s="1672"/>
      <c r="N13" s="1672"/>
      <c r="O13" s="1672"/>
      <c r="P13" s="1672"/>
    </row>
    <row r="14" spans="1:19" ht="13.5" customHeight="1">
      <c r="C14" s="509"/>
      <c r="D14" s="1672"/>
      <c r="F14" s="509"/>
      <c r="G14" s="1672"/>
      <c r="I14" s="509"/>
      <c r="J14" s="1672"/>
      <c r="L14" s="509"/>
      <c r="M14" s="1672"/>
      <c r="O14" s="509"/>
      <c r="P14" s="1672"/>
    </row>
    <row r="15" spans="1:19">
      <c r="D15" s="1672"/>
      <c r="E15" s="1672"/>
      <c r="F15" s="1672"/>
      <c r="G15" s="1672"/>
      <c r="H15" s="1672"/>
      <c r="I15" s="1672"/>
      <c r="J15" s="1672"/>
      <c r="K15" s="1672"/>
      <c r="L15" s="1672"/>
      <c r="M15" s="1672"/>
      <c r="N15" s="1672"/>
      <c r="O15" s="1672"/>
      <c r="P15" s="1672"/>
    </row>
  </sheetData>
  <mergeCells count="6">
    <mergeCell ref="A1:P1"/>
    <mergeCell ref="C3:E3"/>
    <mergeCell ref="F3:H3"/>
    <mergeCell ref="I3:K3"/>
    <mergeCell ref="L3:N3"/>
    <mergeCell ref="O3:P3"/>
  </mergeCells>
  <pageMargins left="0.7" right="0.7" top="0.75" bottom="0.75" header="0.3" footer="0.3"/>
  <pageSetup paperSize="9" orientation="portrait" horizontalDpi="4294967293" verticalDpi="0"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54A77-E902-4732-93BA-CAB4E94498F0}">
  <sheetPr>
    <tabColor theme="2"/>
  </sheetPr>
  <dimension ref="A1:L14"/>
  <sheetViews>
    <sheetView zoomScale="80" zoomScaleNormal="80" workbookViewId="0">
      <selection activeCell="W32" sqref="W32"/>
    </sheetView>
  </sheetViews>
  <sheetFormatPr defaultColWidth="9.109375" defaultRowHeight="15"/>
  <cols>
    <col min="1" max="1" width="12" style="11" customWidth="1"/>
    <col min="2" max="2" width="22.44140625" style="11" bestFit="1" customWidth="1"/>
    <col min="3" max="3" width="11.109375" style="11" customWidth="1"/>
    <col min="4" max="4" width="9.6640625" style="11" customWidth="1"/>
    <col min="5" max="5" width="12.6640625" style="11" customWidth="1"/>
    <col min="6" max="7" width="9.6640625" style="11" customWidth="1"/>
    <col min="8" max="8" width="12.6640625" style="11" customWidth="1"/>
    <col min="9" max="9" width="11.109375" style="11" customWidth="1"/>
    <col min="10" max="10" width="9.6640625" style="11" customWidth="1"/>
    <col min="11" max="16384" width="9.109375" style="11"/>
  </cols>
  <sheetData>
    <row r="1" spans="1:12" ht="21.75" customHeight="1" thickBot="1">
      <c r="A1" s="647" t="s">
        <v>622</v>
      </c>
      <c r="B1" s="647"/>
      <c r="C1" s="647"/>
      <c r="D1" s="647"/>
      <c r="E1" s="647"/>
      <c r="F1" s="647"/>
      <c r="G1" s="647"/>
      <c r="H1" s="647"/>
      <c r="I1" s="647"/>
      <c r="J1" s="647"/>
    </row>
    <row r="2" spans="1:12" ht="19.5" customHeight="1" thickTop="1" thickBot="1">
      <c r="B2" s="510"/>
      <c r="C2" s="510"/>
      <c r="D2" s="510"/>
      <c r="E2" s="510"/>
      <c r="F2" s="510"/>
      <c r="G2" s="510"/>
      <c r="H2" s="510"/>
      <c r="I2" s="510"/>
      <c r="J2" s="510"/>
    </row>
    <row r="3" spans="1:12" ht="17.399999999999999" thickBot="1">
      <c r="B3" s="4109"/>
      <c r="C3" s="494" t="s">
        <v>204</v>
      </c>
      <c r="D3" s="2611"/>
      <c r="E3" s="493"/>
      <c r="F3" s="494" t="s">
        <v>203</v>
      </c>
      <c r="G3" s="2611"/>
      <c r="H3" s="493"/>
      <c r="I3" s="494" t="s">
        <v>15</v>
      </c>
      <c r="J3" s="493"/>
    </row>
    <row r="4" spans="1:12" ht="16.8" thickTop="1" thickBot="1">
      <c r="C4" s="4089" t="s">
        <v>8</v>
      </c>
      <c r="D4" s="4088" t="s">
        <v>9</v>
      </c>
      <c r="E4" s="4090" t="s">
        <v>10</v>
      </c>
      <c r="F4" s="4089" t="s">
        <v>8</v>
      </c>
      <c r="G4" s="4088" t="s">
        <v>9</v>
      </c>
      <c r="H4" s="4087" t="s">
        <v>10</v>
      </c>
      <c r="I4" s="82" t="s">
        <v>8</v>
      </c>
      <c r="J4" s="83" t="s">
        <v>9</v>
      </c>
    </row>
    <row r="5" spans="1:12" ht="17.25" customHeight="1">
      <c r="A5" s="302" t="s">
        <v>620</v>
      </c>
      <c r="B5" s="88" t="s">
        <v>615</v>
      </c>
      <c r="C5" s="4074">
        <v>100535</v>
      </c>
      <c r="D5" s="4073">
        <v>4.2154410608522461</v>
      </c>
      <c r="E5" s="4070">
        <v>66.133170192611303</v>
      </c>
      <c r="F5" s="4072">
        <v>51485</v>
      </c>
      <c r="G5" s="4071">
        <v>11.448858961301198</v>
      </c>
      <c r="H5" s="4070">
        <v>33.866829807388697</v>
      </c>
      <c r="I5" s="87">
        <v>152015</v>
      </c>
      <c r="J5" s="86">
        <v>5.3629619908324173</v>
      </c>
      <c r="L5" s="509"/>
    </row>
    <row r="6" spans="1:12" ht="17.25" customHeight="1">
      <c r="A6" s="302" t="s">
        <v>619</v>
      </c>
      <c r="B6" s="88" t="s">
        <v>614</v>
      </c>
      <c r="C6" s="85">
        <v>28420</v>
      </c>
      <c r="D6" s="4069">
        <v>1.1917605744535877</v>
      </c>
      <c r="E6" s="86">
        <v>74.561242425037392</v>
      </c>
      <c r="F6" s="87">
        <v>9695</v>
      </c>
      <c r="G6" s="3396">
        <v>2.1564319357406858</v>
      </c>
      <c r="H6" s="86">
        <v>25.438757574962619</v>
      </c>
      <c r="I6" s="87">
        <v>38120</v>
      </c>
      <c r="J6" s="86">
        <v>1.3447975747851602</v>
      </c>
      <c r="L6" s="509"/>
    </row>
    <row r="7" spans="1:12" ht="17.25" customHeight="1">
      <c r="A7" s="302" t="s">
        <v>618</v>
      </c>
      <c r="B7" s="88" t="s">
        <v>613</v>
      </c>
      <c r="C7" s="85">
        <v>17500</v>
      </c>
      <c r="D7" s="4069">
        <v>0.73387494103464546</v>
      </c>
      <c r="E7" s="86">
        <v>62.657072280098816</v>
      </c>
      <c r="F7" s="87">
        <v>10430</v>
      </c>
      <c r="G7" s="3396">
        <v>2.319659845489439</v>
      </c>
      <c r="H7" s="86">
        <v>37.342927719901191</v>
      </c>
      <c r="I7" s="87">
        <v>27935</v>
      </c>
      <c r="J7" s="86">
        <v>0.985446382551323</v>
      </c>
      <c r="L7" s="509"/>
    </row>
    <row r="8" spans="1:12" ht="17.25" customHeight="1">
      <c r="A8" s="302" t="s">
        <v>617</v>
      </c>
      <c r="B8" s="88" t="s">
        <v>612</v>
      </c>
      <c r="C8" s="85">
        <v>1802345</v>
      </c>
      <c r="D8" s="4069">
        <v>75.57389800304</v>
      </c>
      <c r="E8" s="86">
        <v>86.139816263658105</v>
      </c>
      <c r="F8" s="87">
        <v>290005</v>
      </c>
      <c r="G8" s="3396">
        <v>64.491258189193161</v>
      </c>
      <c r="H8" s="86">
        <v>13.860183736341886</v>
      </c>
      <c r="I8" s="87">
        <v>2092345</v>
      </c>
      <c r="J8" s="86">
        <v>73.815730381474609</v>
      </c>
      <c r="L8" s="509"/>
    </row>
    <row r="9" spans="1:12" ht="17.25" customHeight="1">
      <c r="A9" s="302" t="s">
        <v>186</v>
      </c>
      <c r="B9" s="88" t="s">
        <v>145</v>
      </c>
      <c r="C9" s="85">
        <v>50355</v>
      </c>
      <c r="D9" s="4069">
        <v>2.111347554903297</v>
      </c>
      <c r="E9" s="86">
        <v>77.113803084368342</v>
      </c>
      <c r="F9" s="87">
        <v>14945</v>
      </c>
      <c r="G9" s="3396">
        <v>3.3232668709609987</v>
      </c>
      <c r="H9" s="86">
        <v>22.88619691563165</v>
      </c>
      <c r="I9" s="87">
        <v>65295</v>
      </c>
      <c r="J9" s="86">
        <v>2.3036083643523333</v>
      </c>
      <c r="L9" s="509"/>
    </row>
    <row r="10" spans="1:12" ht="17.25" customHeight="1">
      <c r="A10" s="302" t="s">
        <v>514</v>
      </c>
      <c r="B10" s="88" t="s">
        <v>513</v>
      </c>
      <c r="C10" s="85">
        <v>225175</v>
      </c>
      <c r="D10" s="4069">
        <v>9.441794643325121</v>
      </c>
      <c r="E10" s="86">
        <v>82.085988422111726</v>
      </c>
      <c r="F10" s="87">
        <v>49140</v>
      </c>
      <c r="G10" s="3396">
        <v>10.928041843274521</v>
      </c>
      <c r="H10" s="86">
        <v>17.914011577888274</v>
      </c>
      <c r="I10" s="87">
        <v>274315</v>
      </c>
      <c r="J10" s="86">
        <v>9.6775752649535924</v>
      </c>
      <c r="L10" s="509"/>
    </row>
    <row r="11" spans="1:12" ht="17.25" customHeight="1">
      <c r="A11" s="302" t="s">
        <v>512</v>
      </c>
      <c r="B11" s="88" t="s">
        <v>511</v>
      </c>
      <c r="C11" s="85">
        <v>160545</v>
      </c>
      <c r="D11" s="4069">
        <v>6.7318832223911107</v>
      </c>
      <c r="E11" s="86">
        <v>87.005083294495094</v>
      </c>
      <c r="F11" s="87">
        <v>23980</v>
      </c>
      <c r="G11" s="3396">
        <v>5.3324823540400015</v>
      </c>
      <c r="H11" s="86">
        <v>12.994916705504917</v>
      </c>
      <c r="I11" s="87">
        <v>184525</v>
      </c>
      <c r="J11" s="86">
        <v>6.5098800410505646</v>
      </c>
      <c r="L11" s="509"/>
    </row>
    <row r="12" spans="1:12" ht="17.25" customHeight="1" thickBot="1">
      <c r="A12" s="4068" t="s">
        <v>46</v>
      </c>
      <c r="B12" s="89" t="s">
        <v>15</v>
      </c>
      <c r="C12" s="2703">
        <v>2384875</v>
      </c>
      <c r="D12" s="3513">
        <v>100</v>
      </c>
      <c r="E12" s="3851">
        <v>84.135840818640546</v>
      </c>
      <c r="F12" s="2703">
        <v>449680</v>
      </c>
      <c r="G12" s="3513">
        <v>100</v>
      </c>
      <c r="H12" s="3851">
        <v>15.864159181359462</v>
      </c>
      <c r="I12" s="2703">
        <v>2834555</v>
      </c>
      <c r="J12" s="3851">
        <v>100</v>
      </c>
      <c r="L12" s="509"/>
    </row>
    <row r="13" spans="1:12" ht="15.6" thickTop="1">
      <c r="D13" s="1672"/>
      <c r="E13" s="1672"/>
      <c r="F13" s="1672"/>
      <c r="G13" s="1672"/>
      <c r="H13" s="1672"/>
      <c r="I13" s="1672"/>
      <c r="J13" s="1672"/>
    </row>
    <row r="14" spans="1:12" ht="13.5" customHeight="1">
      <c r="C14" s="509"/>
      <c r="D14" s="1672"/>
      <c r="F14" s="509"/>
      <c r="G14" s="1672"/>
      <c r="I14" s="509"/>
      <c r="J14" s="1672"/>
    </row>
  </sheetData>
  <mergeCells count="4">
    <mergeCell ref="A1:J1"/>
    <mergeCell ref="C3:E3"/>
    <mergeCell ref="F3:H3"/>
    <mergeCell ref="I3:J3"/>
  </mergeCells>
  <pageMargins left="0.7" right="0.7" top="0.75" bottom="0.75" header="0.3" footer="0.3"/>
  <pageSetup paperSize="9" orientation="portrait" horizontalDpi="1200" verticalDpi="1200"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EE73A-0D78-442D-AB87-4BCB32B70C9B}">
  <sheetPr>
    <tabColor theme="2"/>
  </sheetPr>
  <dimension ref="A1:L14"/>
  <sheetViews>
    <sheetView zoomScale="80" zoomScaleNormal="80" workbookViewId="0">
      <selection activeCell="W32" sqref="W32"/>
    </sheetView>
  </sheetViews>
  <sheetFormatPr defaultColWidth="9.109375" defaultRowHeight="15"/>
  <cols>
    <col min="1" max="1" width="12.6640625" style="11" customWidth="1"/>
    <col min="2" max="2" width="22.44140625" style="11" bestFit="1" customWidth="1"/>
    <col min="3" max="3" width="11.109375" style="11" customWidth="1"/>
    <col min="4" max="4" width="9.6640625" style="11" customWidth="1"/>
    <col min="5" max="5" width="12.6640625" style="11" customWidth="1"/>
    <col min="6" max="7" width="9.6640625" style="11" customWidth="1"/>
    <col min="8" max="8" width="12.6640625" style="11" customWidth="1"/>
    <col min="9" max="9" width="11" style="11" customWidth="1"/>
    <col min="10" max="10" width="9.6640625" style="11" customWidth="1"/>
    <col min="11" max="16384" width="9.109375" style="11"/>
  </cols>
  <sheetData>
    <row r="1" spans="1:12" ht="21.75" customHeight="1" thickBot="1">
      <c r="A1" s="647" t="s">
        <v>623</v>
      </c>
      <c r="B1" s="647"/>
      <c r="C1" s="647"/>
      <c r="D1" s="647"/>
      <c r="E1" s="647"/>
      <c r="F1" s="647"/>
      <c r="G1" s="647"/>
      <c r="H1" s="647"/>
      <c r="I1" s="647"/>
      <c r="J1" s="647"/>
    </row>
    <row r="2" spans="1:12" ht="19.5" customHeight="1" thickTop="1" thickBot="1">
      <c r="B2" s="510"/>
      <c r="C2" s="510"/>
      <c r="D2" s="510"/>
      <c r="E2" s="510"/>
      <c r="F2" s="510"/>
      <c r="G2" s="510"/>
      <c r="H2" s="510"/>
      <c r="I2" s="510"/>
      <c r="J2" s="510"/>
    </row>
    <row r="3" spans="1:12" ht="17.399999999999999" thickBot="1">
      <c r="B3" s="4109"/>
      <c r="C3" s="494" t="s">
        <v>135</v>
      </c>
      <c r="D3" s="2611"/>
      <c r="E3" s="493"/>
      <c r="F3" s="494" t="s">
        <v>350</v>
      </c>
      <c r="G3" s="2611"/>
      <c r="H3" s="493"/>
      <c r="I3" s="494" t="s">
        <v>15</v>
      </c>
      <c r="J3" s="493"/>
    </row>
    <row r="4" spans="1:12" ht="16.8" thickTop="1" thickBot="1">
      <c r="C4" s="4089" t="s">
        <v>8</v>
      </c>
      <c r="D4" s="4088" t="s">
        <v>9</v>
      </c>
      <c r="E4" s="4090" t="s">
        <v>10</v>
      </c>
      <c r="F4" s="4089" t="s">
        <v>8</v>
      </c>
      <c r="G4" s="4088" t="s">
        <v>9</v>
      </c>
      <c r="H4" s="4087" t="s">
        <v>10</v>
      </c>
      <c r="I4" s="82" t="s">
        <v>8</v>
      </c>
      <c r="J4" s="83" t="s">
        <v>9</v>
      </c>
    </row>
    <row r="5" spans="1:12" ht="17.25" customHeight="1">
      <c r="A5" s="302" t="s">
        <v>620</v>
      </c>
      <c r="B5" s="88" t="s">
        <v>615</v>
      </c>
      <c r="C5" s="4074">
        <v>101000</v>
      </c>
      <c r="D5" s="4073">
        <v>6.4959730999733729</v>
      </c>
      <c r="E5" s="4070">
        <v>85.262162641296001</v>
      </c>
      <c r="F5" s="4072">
        <v>17460</v>
      </c>
      <c r="G5" s="4071">
        <v>3.0371405160250999</v>
      </c>
      <c r="H5" s="4070">
        <v>14.737837358704004</v>
      </c>
      <c r="I5" s="87">
        <v>118455</v>
      </c>
      <c r="J5" s="86">
        <v>5.5623773543618995</v>
      </c>
      <c r="L5" s="509"/>
    </row>
    <row r="6" spans="1:12" ht="17.25" customHeight="1">
      <c r="A6" s="302" t="s">
        <v>619</v>
      </c>
      <c r="B6" s="88" t="s">
        <v>614</v>
      </c>
      <c r="C6" s="85">
        <v>28025</v>
      </c>
      <c r="D6" s="4069">
        <v>1.8023609558565314</v>
      </c>
      <c r="E6" s="86">
        <v>87.451629010111105</v>
      </c>
      <c r="F6" s="87">
        <v>4020</v>
      </c>
      <c r="G6" s="3396">
        <v>0.69952697989099144</v>
      </c>
      <c r="H6" s="86">
        <v>12.548370989888902</v>
      </c>
      <c r="I6" s="87">
        <v>32045</v>
      </c>
      <c r="J6" s="86">
        <v>1.5046879453571569</v>
      </c>
      <c r="L6" s="509"/>
    </row>
    <row r="7" spans="1:12" ht="17.25" customHeight="1">
      <c r="A7" s="302" t="s">
        <v>618</v>
      </c>
      <c r="B7" s="88" t="s">
        <v>613</v>
      </c>
      <c r="C7" s="85">
        <v>22160</v>
      </c>
      <c r="D7" s="4069">
        <v>1.42533351685175</v>
      </c>
      <c r="E7" s="86">
        <v>89.807910520343654</v>
      </c>
      <c r="F7" s="87">
        <v>2515</v>
      </c>
      <c r="G7" s="3396">
        <v>0.43753055320214956</v>
      </c>
      <c r="H7" s="86">
        <v>10.192089479656346</v>
      </c>
      <c r="I7" s="87">
        <v>24675</v>
      </c>
      <c r="J7" s="86">
        <v>1.1587092666219323</v>
      </c>
      <c r="L7" s="509"/>
    </row>
    <row r="8" spans="1:12" ht="17.25" customHeight="1">
      <c r="A8" s="302" t="s">
        <v>617</v>
      </c>
      <c r="B8" s="88" t="s">
        <v>612</v>
      </c>
      <c r="C8" s="85">
        <v>1148185</v>
      </c>
      <c r="D8" s="4069">
        <v>73.848046750887903</v>
      </c>
      <c r="E8" s="86">
        <v>70.647365240943756</v>
      </c>
      <c r="F8" s="87">
        <v>477050</v>
      </c>
      <c r="G8" s="3396">
        <v>82.991456411344828</v>
      </c>
      <c r="H8" s="86">
        <v>29.352634759056233</v>
      </c>
      <c r="I8" s="87">
        <v>1625235</v>
      </c>
      <c r="J8" s="86">
        <v>76.316003251298</v>
      </c>
      <c r="L8" s="509"/>
    </row>
    <row r="9" spans="1:12" ht="17.25" customHeight="1">
      <c r="A9" s="302" t="s">
        <v>186</v>
      </c>
      <c r="B9" s="88" t="s">
        <v>145</v>
      </c>
      <c r="C9" s="85">
        <v>27145</v>
      </c>
      <c r="D9" s="4069">
        <v>1.7458904523686096</v>
      </c>
      <c r="E9" s="86">
        <v>73.410498417935472</v>
      </c>
      <c r="F9" s="87">
        <v>9830</v>
      </c>
      <c r="G9" s="3396">
        <v>1.7104574151425584</v>
      </c>
      <c r="H9" s="86">
        <v>26.589501582064528</v>
      </c>
      <c r="I9" s="87">
        <v>36975</v>
      </c>
      <c r="J9" s="86">
        <v>1.7363264934300207</v>
      </c>
      <c r="L9" s="509"/>
    </row>
    <row r="10" spans="1:12" ht="17.25" customHeight="1">
      <c r="A10" s="302" t="s">
        <v>514</v>
      </c>
      <c r="B10" s="88" t="s">
        <v>513</v>
      </c>
      <c r="C10" s="85">
        <v>121300</v>
      </c>
      <c r="D10" s="4069">
        <v>7.8016123036235019</v>
      </c>
      <c r="E10" s="86">
        <v>74.445337768585404</v>
      </c>
      <c r="F10" s="87">
        <v>41640</v>
      </c>
      <c r="G10" s="3396">
        <v>7.2436966895551107</v>
      </c>
      <c r="H10" s="86">
        <v>25.554662231414593</v>
      </c>
      <c r="I10" s="87">
        <v>162935</v>
      </c>
      <c r="J10" s="86">
        <v>7.6510217124160231</v>
      </c>
      <c r="L10" s="509"/>
    </row>
    <row r="11" spans="1:12" ht="17.25" customHeight="1">
      <c r="A11" s="302" t="s">
        <v>512</v>
      </c>
      <c r="B11" s="88" t="s">
        <v>511</v>
      </c>
      <c r="C11" s="85">
        <v>106980</v>
      </c>
      <c r="D11" s="4069">
        <v>6.8807829204383344</v>
      </c>
      <c r="E11" s="86">
        <v>82.748325418065377</v>
      </c>
      <c r="F11" s="87">
        <v>22305</v>
      </c>
      <c r="G11" s="3396">
        <v>3.8801914348392619</v>
      </c>
      <c r="H11" s="86">
        <v>17.251674581934626</v>
      </c>
      <c r="I11" s="87">
        <v>129285</v>
      </c>
      <c r="J11" s="86">
        <v>6.0708739765149602</v>
      </c>
      <c r="L11" s="509"/>
    </row>
    <row r="12" spans="1:12" ht="17.25" customHeight="1" thickBot="1">
      <c r="A12" s="4068" t="s">
        <v>46</v>
      </c>
      <c r="B12" s="89" t="s">
        <v>15</v>
      </c>
      <c r="C12" s="2703">
        <v>1554795</v>
      </c>
      <c r="D12" s="3513">
        <v>100</v>
      </c>
      <c r="E12" s="3851">
        <v>73.008356925278832</v>
      </c>
      <c r="F12" s="2703">
        <v>574815</v>
      </c>
      <c r="G12" s="3513">
        <v>100</v>
      </c>
      <c r="H12" s="3851">
        <v>26.991643074721157</v>
      </c>
      <c r="I12" s="2703">
        <v>2129610</v>
      </c>
      <c r="J12" s="3851">
        <v>100</v>
      </c>
      <c r="L12" s="509"/>
    </row>
    <row r="13" spans="1:12" ht="15.6" thickTop="1">
      <c r="D13" s="1672"/>
      <c r="E13" s="1672"/>
      <c r="F13" s="1672"/>
      <c r="G13" s="1672"/>
      <c r="H13" s="1672"/>
      <c r="I13" s="1672"/>
      <c r="J13" s="1672"/>
    </row>
    <row r="14" spans="1:12" ht="13.5" customHeight="1">
      <c r="C14" s="509"/>
      <c r="D14" s="1672"/>
      <c r="F14" s="509"/>
      <c r="G14" s="1672"/>
      <c r="I14" s="509"/>
      <c r="J14" s="1672"/>
    </row>
  </sheetData>
  <mergeCells count="4">
    <mergeCell ref="A1:J1"/>
    <mergeCell ref="C3:E3"/>
    <mergeCell ref="F3:H3"/>
    <mergeCell ref="I3:J3"/>
  </mergeCells>
  <pageMargins left="0.7" right="0.7" top="0.75" bottom="0.75" header="0.3" footer="0.3"/>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68277-C23E-4601-952F-B1BFD1B4B275}">
  <sheetPr>
    <tabColor theme="2"/>
  </sheetPr>
  <dimension ref="A1:L14"/>
  <sheetViews>
    <sheetView topLeftCell="A5" zoomScale="80" zoomScaleNormal="80" workbookViewId="0">
      <selection activeCell="W32" sqref="W32"/>
    </sheetView>
  </sheetViews>
  <sheetFormatPr defaultColWidth="9.109375" defaultRowHeight="15"/>
  <cols>
    <col min="1" max="1" width="10.44140625" style="11" customWidth="1"/>
    <col min="2" max="2" width="22.44140625" style="11" bestFit="1" customWidth="1"/>
    <col min="3" max="3" width="11" style="11" customWidth="1"/>
    <col min="4" max="4" width="9.6640625" style="11" customWidth="1"/>
    <col min="5" max="5" width="12.6640625" style="11" customWidth="1"/>
    <col min="6" max="6" width="13.77734375" style="11" bestFit="1" customWidth="1"/>
    <col min="7" max="7" width="9.6640625" style="11" customWidth="1"/>
    <col min="8" max="8" width="12.6640625" style="11" customWidth="1"/>
    <col min="9" max="9" width="11" style="11" customWidth="1"/>
    <col min="10" max="10" width="9.6640625" style="11" customWidth="1"/>
    <col min="11" max="16384" width="9.109375" style="11"/>
  </cols>
  <sheetData>
    <row r="1" spans="1:12" ht="21.75" customHeight="1" thickBot="1">
      <c r="A1" s="647" t="s">
        <v>624</v>
      </c>
      <c r="B1" s="647"/>
      <c r="C1" s="647"/>
      <c r="D1" s="647"/>
      <c r="E1" s="647"/>
      <c r="F1" s="647"/>
      <c r="G1" s="647"/>
      <c r="H1" s="647"/>
      <c r="I1" s="647"/>
      <c r="J1" s="647"/>
    </row>
    <row r="2" spans="1:12" ht="19.5" customHeight="1" thickTop="1" thickBot="1">
      <c r="B2" s="510"/>
      <c r="C2" s="510"/>
      <c r="D2" s="510"/>
      <c r="E2" s="510"/>
      <c r="F2" s="510"/>
      <c r="G2" s="510"/>
      <c r="H2" s="510"/>
      <c r="I2" s="510"/>
      <c r="J2" s="510"/>
    </row>
    <row r="3" spans="1:12" ht="17.399999999999999" thickBot="1">
      <c r="B3" s="4109"/>
      <c r="C3" s="494" t="s">
        <v>143</v>
      </c>
      <c r="D3" s="2611"/>
      <c r="E3" s="493"/>
      <c r="F3" s="494" t="s">
        <v>144</v>
      </c>
      <c r="G3" s="2611"/>
      <c r="H3" s="493"/>
      <c r="I3" s="494" t="s">
        <v>15</v>
      </c>
      <c r="J3" s="493"/>
    </row>
    <row r="4" spans="1:12" ht="16.8" thickTop="1" thickBot="1">
      <c r="C4" s="4089" t="s">
        <v>8</v>
      </c>
      <c r="D4" s="4088" t="s">
        <v>9</v>
      </c>
      <c r="E4" s="4090" t="s">
        <v>10</v>
      </c>
      <c r="F4" s="4089" t="s">
        <v>8</v>
      </c>
      <c r="G4" s="4088" t="s">
        <v>9</v>
      </c>
      <c r="H4" s="4087" t="s">
        <v>10</v>
      </c>
      <c r="I4" s="82" t="s">
        <v>8</v>
      </c>
      <c r="J4" s="83" t="s">
        <v>9</v>
      </c>
    </row>
    <row r="5" spans="1:12" ht="17.25" customHeight="1">
      <c r="A5" s="302" t="s">
        <v>620</v>
      </c>
      <c r="B5" s="88" t="s">
        <v>615</v>
      </c>
      <c r="C5" s="4074">
        <v>111730</v>
      </c>
      <c r="D5" s="4073">
        <v>6.9015848857076154</v>
      </c>
      <c r="E5" s="4070">
        <v>74.313934153641497</v>
      </c>
      <c r="F5" s="4072">
        <v>38620</v>
      </c>
      <c r="G5" s="4071">
        <v>3.1960190243365521</v>
      </c>
      <c r="H5" s="4070">
        <v>25.686065846358495</v>
      </c>
      <c r="I5" s="87">
        <v>150350</v>
      </c>
      <c r="J5" s="86">
        <v>5.3178601935085679</v>
      </c>
      <c r="L5" s="509"/>
    </row>
    <row r="6" spans="1:12" ht="17.25" customHeight="1">
      <c r="A6" s="302" t="s">
        <v>619</v>
      </c>
      <c r="B6" s="88" t="s">
        <v>614</v>
      </c>
      <c r="C6" s="85">
        <v>455</v>
      </c>
      <c r="D6" s="4069">
        <v>2.8166960896104681E-2</v>
      </c>
      <c r="E6" s="86">
        <v>1.2027536728826524</v>
      </c>
      <c r="F6" s="87">
        <v>37455</v>
      </c>
      <c r="G6" s="3396">
        <v>3.0998545947480318</v>
      </c>
      <c r="H6" s="86">
        <v>98.79724632711735</v>
      </c>
      <c r="I6" s="87">
        <v>37915</v>
      </c>
      <c r="J6" s="86">
        <v>1.3409779415795831</v>
      </c>
      <c r="L6" s="509"/>
    </row>
    <row r="7" spans="1:12" ht="17.25" customHeight="1">
      <c r="A7" s="302" t="s">
        <v>618</v>
      </c>
      <c r="B7" s="88" t="s">
        <v>613</v>
      </c>
      <c r="C7" s="85">
        <v>27105</v>
      </c>
      <c r="D7" s="4069">
        <v>1.6742663927388539</v>
      </c>
      <c r="E7" s="86">
        <v>98.696427921203082</v>
      </c>
      <c r="F7" s="87">
        <v>360</v>
      </c>
      <c r="G7" s="3396">
        <v>2.9627251112470172E-2</v>
      </c>
      <c r="H7" s="86">
        <v>1.3035720787969269</v>
      </c>
      <c r="I7" s="87">
        <v>27465</v>
      </c>
      <c r="J7" s="86">
        <v>0.97136278346741467</v>
      </c>
      <c r="L7" s="509"/>
    </row>
    <row r="8" spans="1:12" ht="17.25" customHeight="1">
      <c r="A8" s="302" t="s">
        <v>617</v>
      </c>
      <c r="B8" s="88" t="s">
        <v>612</v>
      </c>
      <c r="C8" s="85">
        <v>1172250</v>
      </c>
      <c r="D8" s="4069">
        <v>72.409349948545881</v>
      </c>
      <c r="E8" s="86">
        <v>56.055779959707678</v>
      </c>
      <c r="F8" s="87">
        <v>918970</v>
      </c>
      <c r="G8" s="3396">
        <v>76.051746725071524</v>
      </c>
      <c r="H8" s="86">
        <v>43.944220040292322</v>
      </c>
      <c r="I8" s="87">
        <v>2091215</v>
      </c>
      <c r="J8" s="86">
        <v>73.966076756158344</v>
      </c>
      <c r="L8" s="509"/>
    </row>
    <row r="9" spans="1:12" ht="17.25" customHeight="1">
      <c r="A9" s="302" t="s">
        <v>186</v>
      </c>
      <c r="B9" s="88" t="s">
        <v>145</v>
      </c>
      <c r="C9" s="85">
        <v>39005</v>
      </c>
      <c r="D9" s="4069">
        <v>2.4094487799876214</v>
      </c>
      <c r="E9" s="86">
        <v>61.432216202595434</v>
      </c>
      <c r="F9" s="87">
        <v>24490</v>
      </c>
      <c r="G9" s="3396">
        <v>2.026652939925369</v>
      </c>
      <c r="H9" s="86">
        <v>38.567783797404559</v>
      </c>
      <c r="I9" s="87">
        <v>63495</v>
      </c>
      <c r="J9" s="86">
        <v>2.2458453664583971</v>
      </c>
      <c r="L9" s="509"/>
    </row>
    <row r="10" spans="1:12" ht="17.25" customHeight="1">
      <c r="A10" s="302" t="s">
        <v>514</v>
      </c>
      <c r="B10" s="88" t="s">
        <v>513</v>
      </c>
      <c r="C10" s="85">
        <v>161605</v>
      </c>
      <c r="D10" s="4069">
        <v>9.9824080033701517</v>
      </c>
      <c r="E10" s="86">
        <v>59.239016880189141</v>
      </c>
      <c r="F10" s="87">
        <v>111200</v>
      </c>
      <c r="G10" s="3396">
        <v>9.2024890201241867</v>
      </c>
      <c r="H10" s="86">
        <v>40.760983119810859</v>
      </c>
      <c r="I10" s="87">
        <v>272805</v>
      </c>
      <c r="J10" s="86">
        <v>9.6490778190229776</v>
      </c>
      <c r="L10" s="509"/>
    </row>
    <row r="11" spans="1:12" ht="17.25" customHeight="1">
      <c r="A11" s="302" t="s">
        <v>512</v>
      </c>
      <c r="B11" s="88" t="s">
        <v>511</v>
      </c>
      <c r="C11" s="85">
        <v>106765</v>
      </c>
      <c r="D11" s="4069">
        <v>6.594775028753773</v>
      </c>
      <c r="E11" s="86">
        <v>58.017291504773915</v>
      </c>
      <c r="F11" s="87">
        <v>77255</v>
      </c>
      <c r="G11" s="3396">
        <v>6.3936104446818671</v>
      </c>
      <c r="H11" s="86">
        <v>41.982708495226092</v>
      </c>
      <c r="I11" s="87">
        <v>184020</v>
      </c>
      <c r="J11" s="86">
        <v>6.5087991398047231</v>
      </c>
      <c r="L11" s="509"/>
    </row>
    <row r="12" spans="1:12" ht="17.25" customHeight="1" thickBot="1">
      <c r="A12" s="4068" t="s">
        <v>46</v>
      </c>
      <c r="B12" s="89" t="s">
        <v>15</v>
      </c>
      <c r="C12" s="2703">
        <v>1618920</v>
      </c>
      <c r="D12" s="3513">
        <v>100</v>
      </c>
      <c r="E12" s="3851">
        <v>57.260921774223497</v>
      </c>
      <c r="F12" s="2703">
        <v>1208345</v>
      </c>
      <c r="G12" s="3513">
        <v>100</v>
      </c>
      <c r="H12" s="3851">
        <v>42.739078225776503</v>
      </c>
      <c r="I12" s="2703">
        <v>2827265</v>
      </c>
      <c r="J12" s="3851">
        <v>100</v>
      </c>
      <c r="L12" s="509"/>
    </row>
    <row r="13" spans="1:12" ht="15.6" thickTop="1">
      <c r="D13" s="1672"/>
      <c r="E13" s="1672"/>
      <c r="F13" s="1672"/>
      <c r="G13" s="1672"/>
      <c r="H13" s="1672"/>
      <c r="I13" s="1672"/>
      <c r="J13" s="1672"/>
    </row>
    <row r="14" spans="1:12" ht="13.5" customHeight="1">
      <c r="C14" s="509"/>
      <c r="D14" s="1672"/>
      <c r="F14" s="509"/>
      <c r="G14" s="1672"/>
      <c r="I14" s="509"/>
      <c r="J14" s="1672"/>
    </row>
  </sheetData>
  <mergeCells count="4">
    <mergeCell ref="A1:J1"/>
    <mergeCell ref="C3:E3"/>
    <mergeCell ref="F3:H3"/>
    <mergeCell ref="I3:J3"/>
  </mergeCells>
  <pageMargins left="0.7" right="0.7" top="0.75" bottom="0.75" header="0.3" footer="0.3"/>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A4FC2-0D7E-4610-BA4A-E8B99A1E368D}">
  <sheetPr>
    <tabColor theme="4"/>
  </sheetPr>
  <dimension ref="A1:R14"/>
  <sheetViews>
    <sheetView zoomScale="80" zoomScaleNormal="80" workbookViewId="0">
      <selection activeCell="W32" sqref="W32"/>
    </sheetView>
  </sheetViews>
  <sheetFormatPr defaultColWidth="9.109375" defaultRowHeight="15"/>
  <cols>
    <col min="1" max="1" width="10.44140625" style="11" customWidth="1"/>
    <col min="2" max="2" width="22.44140625" style="11" bestFit="1" customWidth="1"/>
    <col min="3" max="3" width="11" style="11" customWidth="1"/>
    <col min="4" max="4" width="9.6640625" style="11" customWidth="1"/>
    <col min="5" max="5" width="12.6640625" style="11" customWidth="1"/>
    <col min="6" max="6" width="13.77734375" style="11" bestFit="1" customWidth="1"/>
    <col min="7" max="7" width="9.6640625" style="11" customWidth="1"/>
    <col min="8" max="8" width="12.6640625" style="11" customWidth="1"/>
    <col min="9" max="9" width="11" style="11" customWidth="1"/>
    <col min="10" max="10" width="9.6640625" style="11" customWidth="1"/>
    <col min="11" max="11" width="9.109375" style="11"/>
    <col min="12" max="12" width="11.33203125" style="11" customWidth="1"/>
    <col min="13" max="16384" width="9.109375" style="11"/>
  </cols>
  <sheetData>
    <row r="1" spans="1:18" ht="21.75" customHeight="1" thickBot="1">
      <c r="A1" s="647" t="s">
        <v>625</v>
      </c>
      <c r="B1" s="647"/>
      <c r="C1" s="647"/>
      <c r="D1" s="647"/>
      <c r="E1" s="647"/>
      <c r="F1" s="647"/>
      <c r="G1" s="647"/>
      <c r="H1" s="647"/>
      <c r="I1" s="647"/>
      <c r="J1" s="647"/>
      <c r="K1" s="647"/>
      <c r="L1" s="647"/>
      <c r="M1" s="647"/>
    </row>
    <row r="2" spans="1:18" ht="19.5" customHeight="1" thickTop="1" thickBot="1">
      <c r="B2" s="510"/>
      <c r="C2" s="510"/>
      <c r="D2" s="510"/>
      <c r="E2" s="510"/>
      <c r="F2" s="510"/>
      <c r="G2" s="510"/>
      <c r="H2" s="510"/>
      <c r="I2" s="510"/>
      <c r="J2" s="510"/>
    </row>
    <row r="3" spans="1:18" ht="17.399999999999999" thickBot="1">
      <c r="B3" s="4109"/>
      <c r="C3" s="494" t="s">
        <v>143</v>
      </c>
      <c r="D3" s="2611"/>
      <c r="E3" s="493"/>
      <c r="F3" s="494" t="s">
        <v>144</v>
      </c>
      <c r="G3" s="2611"/>
      <c r="H3" s="493"/>
      <c r="I3" s="494" t="s">
        <v>145</v>
      </c>
      <c r="J3" s="2611"/>
      <c r="K3" s="493"/>
      <c r="L3" s="111" t="s">
        <v>15</v>
      </c>
      <c r="M3" s="112"/>
    </row>
    <row r="4" spans="1:18" ht="16.8" thickTop="1" thickBot="1">
      <c r="C4" s="4089" t="s">
        <v>8</v>
      </c>
      <c r="D4" s="4088" t="s">
        <v>9</v>
      </c>
      <c r="E4" s="4090" t="s">
        <v>10</v>
      </c>
      <c r="F4" s="4089" t="s">
        <v>8</v>
      </c>
      <c r="G4" s="4088" t="s">
        <v>9</v>
      </c>
      <c r="H4" s="4090" t="s">
        <v>10</v>
      </c>
      <c r="I4" s="4089" t="s">
        <v>8</v>
      </c>
      <c r="J4" s="4088" t="s">
        <v>9</v>
      </c>
      <c r="K4" s="4087" t="s">
        <v>10</v>
      </c>
      <c r="L4" s="82" t="s">
        <v>8</v>
      </c>
      <c r="M4" s="83" t="s">
        <v>9</v>
      </c>
    </row>
    <row r="5" spans="1:18" ht="17.25" customHeight="1">
      <c r="A5" s="302" t="s">
        <v>620</v>
      </c>
      <c r="B5" s="88" t="s">
        <v>615</v>
      </c>
      <c r="C5" s="4074">
        <v>111730</v>
      </c>
      <c r="D5" s="4073">
        <v>6.9015848857076154</v>
      </c>
      <c r="E5" s="4070">
        <v>73.499500052626047</v>
      </c>
      <c r="F5" s="4072">
        <v>38620</v>
      </c>
      <c r="G5" s="4071">
        <v>3.1960190243365521</v>
      </c>
      <c r="H5" s="4070">
        <v>25.404562677612887</v>
      </c>
      <c r="I5" s="4072">
        <v>1665</v>
      </c>
      <c r="J5" s="4071">
        <v>22.859495060373217</v>
      </c>
      <c r="K5" s="4070">
        <v>1.0959372697610779</v>
      </c>
      <c r="L5" s="87">
        <v>152015</v>
      </c>
      <c r="M5" s="86">
        <v>5.3629619908324173</v>
      </c>
      <c r="O5" s="1672"/>
      <c r="Q5" s="4110"/>
      <c r="R5" s="509"/>
    </row>
    <row r="6" spans="1:18" ht="17.25" customHeight="1">
      <c r="A6" s="302" t="s">
        <v>619</v>
      </c>
      <c r="B6" s="88" t="s">
        <v>614</v>
      </c>
      <c r="C6" s="85">
        <v>455</v>
      </c>
      <c r="D6" s="4069">
        <v>2.8166960896104681E-2</v>
      </c>
      <c r="E6" s="86">
        <v>1.1962538366693773</v>
      </c>
      <c r="F6" s="87">
        <v>37455</v>
      </c>
      <c r="G6" s="3396">
        <v>3.0998545947480318</v>
      </c>
      <c r="H6" s="86">
        <v>98.263333245887878</v>
      </c>
      <c r="I6" s="87">
        <v>205</v>
      </c>
      <c r="J6" s="3396">
        <v>2.8265642151481885</v>
      </c>
      <c r="K6" s="86">
        <v>0.540412917442745</v>
      </c>
      <c r="L6" s="87">
        <v>38120</v>
      </c>
      <c r="M6" s="86">
        <v>1.3447975747851602</v>
      </c>
      <c r="O6" s="1672"/>
      <c r="Q6" s="4110"/>
      <c r="R6" s="509"/>
    </row>
    <row r="7" spans="1:18" ht="17.25" customHeight="1">
      <c r="A7" s="302" t="s">
        <v>618</v>
      </c>
      <c r="B7" s="88" t="s">
        <v>613</v>
      </c>
      <c r="C7" s="85">
        <v>27105</v>
      </c>
      <c r="D7" s="4069">
        <v>1.6742663927388539</v>
      </c>
      <c r="E7" s="86">
        <v>97.035764149930188</v>
      </c>
      <c r="F7" s="87">
        <v>360</v>
      </c>
      <c r="G7" s="3396">
        <v>2.9627251112470172E-2</v>
      </c>
      <c r="H7" s="86">
        <v>1.2816382057065119</v>
      </c>
      <c r="I7" s="87">
        <v>470</v>
      </c>
      <c r="J7" s="3396">
        <v>6.4489571899012068</v>
      </c>
      <c r="K7" s="86">
        <v>1.682597644363298</v>
      </c>
      <c r="L7" s="87">
        <v>27935</v>
      </c>
      <c r="M7" s="86">
        <v>0.985446382551323</v>
      </c>
      <c r="O7" s="1672"/>
      <c r="Q7" s="4110"/>
      <c r="R7" s="509"/>
    </row>
    <row r="8" spans="1:18" ht="17.25" customHeight="1">
      <c r="A8" s="302" t="s">
        <v>617</v>
      </c>
      <c r="B8" s="88" t="s">
        <v>612</v>
      </c>
      <c r="C8" s="85">
        <v>1172250</v>
      </c>
      <c r="D8" s="4069">
        <v>72.409349948545881</v>
      </c>
      <c r="E8" s="86">
        <v>56.025533061931441</v>
      </c>
      <c r="F8" s="87">
        <v>918970</v>
      </c>
      <c r="G8" s="3396">
        <v>76.051746725071524</v>
      </c>
      <c r="H8" s="86">
        <v>43.920508367162988</v>
      </c>
      <c r="I8" s="87">
        <v>1130</v>
      </c>
      <c r="J8" s="3396">
        <v>15.491218441273327</v>
      </c>
      <c r="K8" s="86">
        <v>5.3958570905576805E-2</v>
      </c>
      <c r="L8" s="87">
        <v>2092345</v>
      </c>
      <c r="M8" s="86">
        <v>73.815730381474609</v>
      </c>
      <c r="O8" s="1672"/>
      <c r="Q8" s="4110"/>
      <c r="R8" s="509"/>
    </row>
    <row r="9" spans="1:18" ht="17.25" customHeight="1">
      <c r="A9" s="302" t="s">
        <v>186</v>
      </c>
      <c r="B9" s="88" t="s">
        <v>145</v>
      </c>
      <c r="C9" s="85">
        <v>39005</v>
      </c>
      <c r="D9" s="4069">
        <v>2.4094487799876214</v>
      </c>
      <c r="E9" s="86">
        <v>59.737813375805935</v>
      </c>
      <c r="F9" s="87">
        <v>24490</v>
      </c>
      <c r="G9" s="3396">
        <v>2.026652939925369</v>
      </c>
      <c r="H9" s="86">
        <v>37.504020092806712</v>
      </c>
      <c r="I9" s="87">
        <v>1800</v>
      </c>
      <c r="J9" s="3396">
        <v>24.71185510428101</v>
      </c>
      <c r="K9" s="86">
        <v>2.7581665313873533</v>
      </c>
      <c r="L9" s="87">
        <v>65295</v>
      </c>
      <c r="M9" s="86">
        <v>2.3036083643523333</v>
      </c>
      <c r="O9" s="1672"/>
      <c r="Q9" s="4110"/>
      <c r="R9" s="509"/>
    </row>
    <row r="10" spans="1:18" ht="17.25" customHeight="1">
      <c r="A10" s="302" t="s">
        <v>514</v>
      </c>
      <c r="B10" s="88" t="s">
        <v>513</v>
      </c>
      <c r="C10" s="85">
        <v>161605</v>
      </c>
      <c r="D10" s="4069">
        <v>9.9824080033701517</v>
      </c>
      <c r="E10" s="86">
        <v>58.912713804517416</v>
      </c>
      <c r="F10" s="87">
        <v>111200</v>
      </c>
      <c r="G10" s="3396">
        <v>9.2024890201241867</v>
      </c>
      <c r="H10" s="86">
        <v>40.536461599031774</v>
      </c>
      <c r="I10" s="87">
        <v>1510</v>
      </c>
      <c r="J10" s="3396">
        <v>20.73271130625686</v>
      </c>
      <c r="K10" s="86">
        <v>0.5508245964508085</v>
      </c>
      <c r="L10" s="87">
        <v>274315</v>
      </c>
      <c r="M10" s="86">
        <v>9.6775752649535924</v>
      </c>
      <c r="O10" s="1672"/>
      <c r="Q10" s="4110"/>
      <c r="R10" s="509"/>
    </row>
    <row r="11" spans="1:18" ht="17.25" customHeight="1">
      <c r="A11" s="302" t="s">
        <v>512</v>
      </c>
      <c r="B11" s="88" t="s">
        <v>511</v>
      </c>
      <c r="C11" s="85">
        <v>106765</v>
      </c>
      <c r="D11" s="4069">
        <v>6.594775028753773</v>
      </c>
      <c r="E11" s="86">
        <v>57.858513163456635</v>
      </c>
      <c r="F11" s="87">
        <v>77255</v>
      </c>
      <c r="G11" s="3396">
        <v>6.3936104446818671</v>
      </c>
      <c r="H11" s="86">
        <v>41.867812665965772</v>
      </c>
      <c r="I11" s="87">
        <v>505</v>
      </c>
      <c r="J11" s="3396">
        <v>6.9291986827661916</v>
      </c>
      <c r="K11" s="86">
        <v>0.27367417057758803</v>
      </c>
      <c r="L11" s="87">
        <v>184525</v>
      </c>
      <c r="M11" s="86">
        <v>6.5098800410505646</v>
      </c>
      <c r="O11" s="1672"/>
      <c r="Q11" s="4110"/>
      <c r="R11" s="509"/>
    </row>
    <row r="12" spans="1:18" ht="17.25" customHeight="1" thickBot="1">
      <c r="A12" s="4068" t="s">
        <v>46</v>
      </c>
      <c r="B12" s="89" t="s">
        <v>15</v>
      </c>
      <c r="C12" s="2703">
        <v>1618920</v>
      </c>
      <c r="D12" s="3513">
        <v>100</v>
      </c>
      <c r="E12" s="3851">
        <v>57.113696586375355</v>
      </c>
      <c r="F12" s="2703">
        <v>1208345</v>
      </c>
      <c r="G12" s="3513">
        <v>100</v>
      </c>
      <c r="H12" s="3851">
        <v>42.629190563732621</v>
      </c>
      <c r="I12" s="2703">
        <v>7290</v>
      </c>
      <c r="J12" s="3513">
        <v>100</v>
      </c>
      <c r="K12" s="3851">
        <v>0.25711284989202882</v>
      </c>
      <c r="L12" s="2703">
        <v>2834555</v>
      </c>
      <c r="M12" s="3851">
        <v>99.999999999999986</v>
      </c>
      <c r="O12" s="1672"/>
      <c r="Q12" s="4110"/>
      <c r="R12" s="509"/>
    </row>
    <row r="13" spans="1:18" ht="15.6" thickTop="1">
      <c r="D13" s="1672"/>
      <c r="E13" s="1672"/>
      <c r="F13" s="1672"/>
      <c r="G13" s="1672"/>
      <c r="H13" s="1672"/>
      <c r="I13" s="1672"/>
      <c r="J13" s="1672"/>
    </row>
    <row r="14" spans="1:18" ht="13.5" customHeight="1">
      <c r="C14" s="509"/>
      <c r="D14" s="1672"/>
      <c r="F14" s="509"/>
      <c r="G14" s="1672"/>
      <c r="I14" s="509"/>
      <c r="J14" s="1672"/>
      <c r="L14" s="509"/>
      <c r="M14" s="1672"/>
    </row>
  </sheetData>
  <mergeCells count="4">
    <mergeCell ref="A1:M1"/>
    <mergeCell ref="I3:K3"/>
    <mergeCell ref="C3:E3"/>
    <mergeCell ref="F3:H3"/>
  </mergeCells>
  <pageMargins left="0.7" right="0.7" top="0.75" bottom="0.75" header="0.3" footer="0.3"/>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70BE5-B4C3-4A18-9CB5-44111B8C3B47}">
  <sheetPr>
    <tabColor theme="2"/>
  </sheetPr>
  <dimension ref="A1:AC18"/>
  <sheetViews>
    <sheetView showGridLines="0" zoomScale="80" zoomScaleNormal="80" zoomScaleSheetLayoutView="80" workbookViewId="0">
      <selection activeCell="W32" sqref="W32"/>
    </sheetView>
  </sheetViews>
  <sheetFormatPr defaultColWidth="9.109375" defaultRowHeight="15"/>
  <cols>
    <col min="1" max="1" width="30.77734375" style="443" customWidth="1"/>
    <col min="2" max="10" width="10.6640625" style="443" customWidth="1"/>
    <col min="11" max="14" width="9.109375" style="443"/>
    <col min="15" max="15" width="11.33203125" style="443" customWidth="1"/>
    <col min="16" max="24" width="9.109375" style="443"/>
    <col min="25" max="25" width="11.77734375" style="443" customWidth="1"/>
    <col min="26" max="34" width="9.109375" style="443"/>
    <col min="35" max="35" width="12.6640625" style="443" customWidth="1"/>
    <col min="36" max="16384" width="9.109375" style="443"/>
  </cols>
  <sheetData>
    <row r="1" spans="1:13" ht="41.55" customHeight="1" thickBot="1">
      <c r="A1" s="4118" t="s">
        <v>630</v>
      </c>
      <c r="B1" s="4118"/>
      <c r="C1" s="4118"/>
      <c r="D1" s="4118"/>
      <c r="E1" s="4118"/>
      <c r="F1" s="4118"/>
      <c r="G1" s="4118"/>
      <c r="H1" s="4118"/>
      <c r="I1" s="4118"/>
      <c r="J1" s="4118"/>
      <c r="K1" s="4118"/>
      <c r="L1" s="4118"/>
      <c r="M1" s="4118"/>
    </row>
    <row r="2" spans="1:13" ht="16.2" thickTop="1" thickBot="1"/>
    <row r="3" spans="1:13" ht="17.399999999999999" thickBot="1">
      <c r="B3" s="4029" t="s">
        <v>629</v>
      </c>
      <c r="C3" s="4028"/>
      <c r="D3" s="4027"/>
      <c r="E3" s="4029" t="s">
        <v>628</v>
      </c>
      <c r="F3" s="4028"/>
      <c r="G3" s="4027"/>
      <c r="H3" s="4029" t="s">
        <v>627</v>
      </c>
      <c r="I3" s="4028"/>
      <c r="J3" s="4027"/>
      <c r="K3" s="4029" t="s">
        <v>626</v>
      </c>
      <c r="L3" s="4028"/>
      <c r="M3" s="4027"/>
    </row>
    <row r="4" spans="1:13" ht="16.8" thickTop="1" thickBot="1">
      <c r="B4" s="23" t="s">
        <v>8</v>
      </c>
      <c r="C4" s="821" t="s">
        <v>9</v>
      </c>
      <c r="D4" s="9" t="s">
        <v>548</v>
      </c>
      <c r="E4" s="23" t="s">
        <v>8</v>
      </c>
      <c r="F4" s="821" t="s">
        <v>9</v>
      </c>
      <c r="G4" s="9" t="s">
        <v>548</v>
      </c>
      <c r="H4" s="23" t="s">
        <v>8</v>
      </c>
      <c r="I4" s="821" t="s">
        <v>9</v>
      </c>
      <c r="J4" s="9" t="s">
        <v>548</v>
      </c>
      <c r="K4" s="23" t="s">
        <v>8</v>
      </c>
      <c r="L4" s="821" t="s">
        <v>9</v>
      </c>
      <c r="M4" s="9" t="s">
        <v>548</v>
      </c>
    </row>
    <row r="5" spans="1:13" ht="17.25" customHeight="1">
      <c r="A5" s="1343" t="s">
        <v>590</v>
      </c>
      <c r="B5" s="4024">
        <v>28</v>
      </c>
      <c r="C5" s="4023">
        <v>12.389380530973451</v>
      </c>
      <c r="D5" s="4026" t="s">
        <v>589</v>
      </c>
      <c r="E5" s="4009">
        <v>2</v>
      </c>
      <c r="F5" s="4116">
        <v>0.88495575221238942</v>
      </c>
      <c r="G5" s="4117" t="s">
        <v>589</v>
      </c>
      <c r="H5" s="4009">
        <v>0</v>
      </c>
      <c r="I5" s="4116">
        <v>0</v>
      </c>
      <c r="J5" s="4117" t="s">
        <v>589</v>
      </c>
      <c r="K5" s="4009">
        <v>1</v>
      </c>
      <c r="L5" s="4116">
        <v>0.44247787610619471</v>
      </c>
      <c r="M5" s="4117" t="s">
        <v>589</v>
      </c>
    </row>
    <row r="6" spans="1:13" ht="17.25" customHeight="1">
      <c r="A6" s="1343" t="s">
        <v>588</v>
      </c>
      <c r="B6" s="4024">
        <v>4</v>
      </c>
      <c r="C6" s="4023">
        <v>1.7699115044247788</v>
      </c>
      <c r="D6" s="433">
        <v>2.0202020202020203</v>
      </c>
      <c r="E6" s="4009">
        <v>14</v>
      </c>
      <c r="F6" s="4116">
        <v>6.1946902654867255</v>
      </c>
      <c r="G6" s="4113">
        <v>6.25</v>
      </c>
      <c r="H6" s="4009">
        <v>0</v>
      </c>
      <c r="I6" s="4116">
        <v>0</v>
      </c>
      <c r="J6" s="4113">
        <v>0</v>
      </c>
      <c r="K6" s="4009">
        <v>2</v>
      </c>
      <c r="L6" s="4116">
        <v>0.88495575221238942</v>
      </c>
      <c r="M6" s="4113">
        <v>0.88888888888888884</v>
      </c>
    </row>
    <row r="7" spans="1:13" ht="17.25" customHeight="1">
      <c r="A7" s="4025" t="s">
        <v>587</v>
      </c>
      <c r="B7" s="4024">
        <v>3</v>
      </c>
      <c r="C7" s="4023">
        <v>1.3274336283185841</v>
      </c>
      <c r="D7" s="433">
        <v>1.5151515151515151</v>
      </c>
      <c r="E7" s="4115">
        <v>3</v>
      </c>
      <c r="F7" s="4114">
        <v>1.3274336283185841</v>
      </c>
      <c r="G7" s="4113">
        <v>1.3392857142857142</v>
      </c>
      <c r="H7" s="4115">
        <v>0</v>
      </c>
      <c r="I7" s="4114">
        <v>0</v>
      </c>
      <c r="J7" s="4113">
        <v>0</v>
      </c>
      <c r="K7" s="4115">
        <v>2</v>
      </c>
      <c r="L7" s="4114">
        <v>0.88495575221238942</v>
      </c>
      <c r="M7" s="4113">
        <v>0.88888888888888884</v>
      </c>
    </row>
    <row r="8" spans="1:13" ht="17.25" customHeight="1">
      <c r="A8" s="1343" t="s">
        <v>586</v>
      </c>
      <c r="B8" s="4024">
        <v>4</v>
      </c>
      <c r="C8" s="4023">
        <v>1.7699115044247788</v>
      </c>
      <c r="D8" s="433">
        <v>2.0202020202020203</v>
      </c>
      <c r="E8" s="4112">
        <v>4</v>
      </c>
      <c r="F8" s="4111">
        <v>1.7699115044247788</v>
      </c>
      <c r="G8" s="433">
        <v>1.7857142857142856</v>
      </c>
      <c r="H8" s="4112">
        <v>0</v>
      </c>
      <c r="I8" s="4111">
        <v>0</v>
      </c>
      <c r="J8" s="433">
        <v>0</v>
      </c>
      <c r="K8" s="4112">
        <v>2</v>
      </c>
      <c r="L8" s="4111">
        <v>0.88495575221238942</v>
      </c>
      <c r="M8" s="433">
        <v>0.88888888888888884</v>
      </c>
    </row>
    <row r="9" spans="1:13" ht="17.25" customHeight="1">
      <c r="A9" s="1343" t="s">
        <v>585</v>
      </c>
      <c r="B9" s="4024">
        <v>4</v>
      </c>
      <c r="C9" s="4023">
        <v>1.7699115044247788</v>
      </c>
      <c r="D9" s="433">
        <v>2.0202020202020203</v>
      </c>
      <c r="E9" s="4112">
        <v>1</v>
      </c>
      <c r="F9" s="4111">
        <v>0.44247787610619471</v>
      </c>
      <c r="G9" s="433">
        <v>0.4464285714285714</v>
      </c>
      <c r="H9" s="4112">
        <v>0</v>
      </c>
      <c r="I9" s="4111">
        <v>0</v>
      </c>
      <c r="J9" s="433">
        <v>0</v>
      </c>
      <c r="K9" s="4112">
        <v>3</v>
      </c>
      <c r="L9" s="4111">
        <v>1.3274336283185841</v>
      </c>
      <c r="M9" s="433">
        <v>1.3333333333333335</v>
      </c>
    </row>
    <row r="10" spans="1:13" ht="17.25" customHeight="1">
      <c r="A10" s="1343" t="s">
        <v>584</v>
      </c>
      <c r="B10" s="4024">
        <v>4</v>
      </c>
      <c r="C10" s="4023">
        <v>1.7699115044247788</v>
      </c>
      <c r="D10" s="433">
        <v>2.0202020202020203</v>
      </c>
      <c r="E10" s="4112">
        <v>4</v>
      </c>
      <c r="F10" s="4111">
        <v>1.7699115044247788</v>
      </c>
      <c r="G10" s="433">
        <v>1.7857142857142856</v>
      </c>
      <c r="H10" s="4112">
        <v>0</v>
      </c>
      <c r="I10" s="4111">
        <v>0</v>
      </c>
      <c r="J10" s="433">
        <v>0</v>
      </c>
      <c r="K10" s="4112">
        <v>5</v>
      </c>
      <c r="L10" s="4111">
        <v>2.2123893805309733</v>
      </c>
      <c r="M10" s="433">
        <v>2.2222222222222223</v>
      </c>
    </row>
    <row r="11" spans="1:13" ht="17.25" customHeight="1">
      <c r="A11" s="1343" t="s">
        <v>583</v>
      </c>
      <c r="B11" s="4024">
        <v>8</v>
      </c>
      <c r="C11" s="4023">
        <v>3.5398230088495577</v>
      </c>
      <c r="D11" s="433">
        <v>4.0404040404040407</v>
      </c>
      <c r="E11" s="4112">
        <v>1</v>
      </c>
      <c r="F11" s="4111">
        <v>0.44247787610619471</v>
      </c>
      <c r="G11" s="433">
        <v>0.4464285714285714</v>
      </c>
      <c r="H11" s="4112">
        <v>0</v>
      </c>
      <c r="I11" s="4111">
        <v>0</v>
      </c>
      <c r="J11" s="433">
        <v>0</v>
      </c>
      <c r="K11" s="4112">
        <v>5</v>
      </c>
      <c r="L11" s="4111">
        <v>2.2123893805309733</v>
      </c>
      <c r="M11" s="433">
        <v>2.2222222222222223</v>
      </c>
    </row>
    <row r="12" spans="1:13" ht="17.25" customHeight="1">
      <c r="A12" s="1343" t="s">
        <v>582</v>
      </c>
      <c r="B12" s="4024">
        <v>8</v>
      </c>
      <c r="C12" s="4023">
        <v>3.5398230088495577</v>
      </c>
      <c r="D12" s="433">
        <v>4.0404040404040407</v>
      </c>
      <c r="E12" s="4112">
        <v>2</v>
      </c>
      <c r="F12" s="4111">
        <v>0.88495575221238942</v>
      </c>
      <c r="G12" s="433">
        <v>0.89285714285714279</v>
      </c>
      <c r="H12" s="4112">
        <v>0</v>
      </c>
      <c r="I12" s="4111">
        <v>0</v>
      </c>
      <c r="J12" s="433">
        <v>0</v>
      </c>
      <c r="K12" s="4112">
        <v>9</v>
      </c>
      <c r="L12" s="4111">
        <v>3.9823008849557522</v>
      </c>
      <c r="M12" s="433">
        <v>4</v>
      </c>
    </row>
    <row r="13" spans="1:13" ht="17.25" customHeight="1">
      <c r="A13" s="1343" t="s">
        <v>581</v>
      </c>
      <c r="B13" s="4024">
        <v>16</v>
      </c>
      <c r="C13" s="4023">
        <v>7.0796460176991154</v>
      </c>
      <c r="D13" s="433">
        <v>8.0808080808080813</v>
      </c>
      <c r="E13" s="4112">
        <v>1</v>
      </c>
      <c r="F13" s="4111">
        <v>0.44247787610619471</v>
      </c>
      <c r="G13" s="433">
        <v>0.4464285714285714</v>
      </c>
      <c r="H13" s="4112">
        <v>0</v>
      </c>
      <c r="I13" s="4111">
        <v>0</v>
      </c>
      <c r="J13" s="433">
        <v>0</v>
      </c>
      <c r="K13" s="4112">
        <v>14</v>
      </c>
      <c r="L13" s="4111">
        <v>6.1946902654867255</v>
      </c>
      <c r="M13" s="433">
        <v>6.2222222222222223</v>
      </c>
    </row>
    <row r="14" spans="1:13" ht="17.25" customHeight="1">
      <c r="A14" s="1343" t="s">
        <v>580</v>
      </c>
      <c r="B14" s="4024">
        <v>31</v>
      </c>
      <c r="C14" s="4023">
        <v>13.716814159292035</v>
      </c>
      <c r="D14" s="433">
        <v>15.656565656565657</v>
      </c>
      <c r="E14" s="4112">
        <v>23</v>
      </c>
      <c r="F14" s="4111">
        <v>10.176991150442479</v>
      </c>
      <c r="G14" s="433">
        <v>10.267857142857142</v>
      </c>
      <c r="H14" s="4112">
        <v>0</v>
      </c>
      <c r="I14" s="4111">
        <v>0</v>
      </c>
      <c r="J14" s="433">
        <v>0</v>
      </c>
      <c r="K14" s="4112">
        <v>33</v>
      </c>
      <c r="L14" s="4111">
        <v>14.601769911504425</v>
      </c>
      <c r="M14" s="433">
        <v>14.666666666666666</v>
      </c>
    </row>
    <row r="15" spans="1:13" ht="17.25" customHeight="1">
      <c r="A15" s="1343" t="s">
        <v>579</v>
      </c>
      <c r="B15" s="4024">
        <v>116</v>
      </c>
      <c r="C15" s="4023">
        <v>51.327433628318587</v>
      </c>
      <c r="D15" s="433">
        <v>58.585858585858588</v>
      </c>
      <c r="E15" s="4112">
        <v>171</v>
      </c>
      <c r="F15" s="4111">
        <v>75.663716814159287</v>
      </c>
      <c r="G15" s="433">
        <v>76.339285714285708</v>
      </c>
      <c r="H15" s="4112">
        <v>226</v>
      </c>
      <c r="I15" s="4111">
        <v>100</v>
      </c>
      <c r="J15" s="433">
        <v>100</v>
      </c>
      <c r="K15" s="4112">
        <v>150</v>
      </c>
      <c r="L15" s="4111">
        <v>66.371681415929203</v>
      </c>
      <c r="M15" s="433">
        <v>66.666666666666657</v>
      </c>
    </row>
    <row r="16" spans="1:13" ht="17.25" customHeight="1" thickBot="1">
      <c r="A16" s="3" t="s">
        <v>573</v>
      </c>
      <c r="B16" s="4021">
        <v>226</v>
      </c>
      <c r="C16" s="4020">
        <v>100</v>
      </c>
      <c r="D16" s="423">
        <v>100</v>
      </c>
      <c r="E16" s="4021">
        <v>226</v>
      </c>
      <c r="F16" s="4020">
        <v>100</v>
      </c>
      <c r="G16" s="423">
        <v>100</v>
      </c>
      <c r="H16" s="4021">
        <v>226</v>
      </c>
      <c r="I16" s="4020">
        <v>100</v>
      </c>
      <c r="J16" s="423">
        <v>100</v>
      </c>
      <c r="K16" s="4021">
        <v>226</v>
      </c>
      <c r="L16" s="4020">
        <v>100</v>
      </c>
      <c r="M16" s="423">
        <v>100</v>
      </c>
    </row>
    <row r="17" spans="3:29" ht="15.6" thickTop="1">
      <c r="C17" s="4018"/>
      <c r="D17" s="4018"/>
      <c r="E17" s="4018"/>
      <c r="F17" s="4018"/>
      <c r="G17" s="4018"/>
      <c r="H17" s="4018"/>
      <c r="I17" s="4018"/>
      <c r="J17" s="4018"/>
      <c r="Q17" s="4017"/>
      <c r="R17" s="4017"/>
      <c r="S17" s="4017"/>
      <c r="T17" s="4016"/>
      <c r="U17" s="4016"/>
      <c r="V17" s="4016"/>
      <c r="W17" s="4016"/>
      <c r="X17" s="4016"/>
      <c r="Y17" s="4016"/>
      <c r="Z17" s="4016"/>
      <c r="AA17" s="4016"/>
      <c r="AB17" s="4016"/>
    </row>
    <row r="18" spans="3:29">
      <c r="R18" s="4016"/>
      <c r="S18" s="4016"/>
      <c r="T18" s="4016"/>
      <c r="U18" s="4016"/>
      <c r="V18" s="4016"/>
      <c r="W18" s="4016"/>
      <c r="X18" s="4016"/>
      <c r="Y18" s="4016"/>
      <c r="Z18" s="4016"/>
      <c r="AA18" s="4016"/>
      <c r="AB18" s="4016"/>
      <c r="AC18" s="4016"/>
    </row>
  </sheetData>
  <mergeCells count="5">
    <mergeCell ref="A1:M1"/>
    <mergeCell ref="B3:D3"/>
    <mergeCell ref="E3:G3"/>
    <mergeCell ref="H3:J3"/>
    <mergeCell ref="K3:M3"/>
  </mergeCells>
  <pageMargins left="0.7" right="0.7" top="0.75" bottom="0.75" header="0.3" footer="0.3"/>
  <pageSetup paperSize="9" scale="50" orientation="landscape"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0246C-831D-44C9-BC24-4263D670D407}">
  <sheetPr>
    <tabColor theme="2"/>
  </sheetPr>
  <dimension ref="A1:N25"/>
  <sheetViews>
    <sheetView showGridLines="0" topLeftCell="A5" zoomScale="80" zoomScaleNormal="80" zoomScaleSheetLayoutView="80" workbookViewId="0">
      <selection activeCell="W32" sqref="W32"/>
    </sheetView>
  </sheetViews>
  <sheetFormatPr defaultColWidth="9.109375" defaultRowHeight="15"/>
  <cols>
    <col min="1" max="1" width="12.6640625" style="4003" customWidth="1"/>
    <col min="2" max="2" width="48.33203125" style="4003" customWidth="1"/>
    <col min="3" max="3" width="12.6640625" style="4003" customWidth="1"/>
    <col min="4" max="4" width="10.77734375" style="4003" customWidth="1"/>
    <col min="5" max="5" width="12.6640625" style="4003" customWidth="1"/>
    <col min="6" max="6" width="10.77734375" style="4003" customWidth="1"/>
    <col min="7" max="7" width="12.6640625" style="4003" customWidth="1"/>
    <col min="8" max="8" width="10.77734375" style="4003" customWidth="1"/>
    <col min="9" max="9" width="12.6640625" style="4003" customWidth="1"/>
    <col min="10" max="10" width="10.77734375" style="4003" customWidth="1"/>
    <col min="11" max="11" width="12.6640625" style="4003" customWidth="1"/>
    <col min="12" max="12" width="10.77734375" style="4003" customWidth="1"/>
    <col min="13" max="13" width="31.33203125" style="4003" customWidth="1"/>
    <col min="14" max="14" width="13" style="4003" customWidth="1"/>
    <col min="15" max="16" width="12.21875" style="4003" customWidth="1"/>
    <col min="17" max="17" width="9.109375" style="4003"/>
    <col min="18" max="18" width="14" style="4003" customWidth="1"/>
    <col min="19" max="19" width="9.109375" style="4003"/>
    <col min="20" max="20" width="12.6640625" style="4003" customWidth="1"/>
    <col min="21" max="16384" width="9.109375" style="4003"/>
  </cols>
  <sheetData>
    <row r="1" spans="1:14" ht="19.8" thickBot="1">
      <c r="A1" s="1705" t="s">
        <v>646</v>
      </c>
      <c r="B1" s="1705"/>
      <c r="C1" s="1705"/>
      <c r="D1" s="1705"/>
      <c r="E1" s="1705"/>
      <c r="F1" s="1705"/>
      <c r="G1" s="1705"/>
      <c r="H1" s="1705"/>
      <c r="I1" s="1705"/>
      <c r="J1" s="1705"/>
      <c r="K1" s="1705"/>
      <c r="L1" s="1705"/>
    </row>
    <row r="2" spans="1:14" ht="16.2" thickTop="1" thickBot="1">
      <c r="A2"/>
      <c r="B2" s="1703"/>
      <c r="C2" s="1703"/>
      <c r="D2" s="1704"/>
      <c r="E2" s="1703"/>
      <c r="F2" s="1703"/>
      <c r="G2" s="1703"/>
      <c r="H2" s="1703"/>
      <c r="I2" s="1703"/>
      <c r="J2" s="1703"/>
      <c r="K2" s="1703"/>
      <c r="L2" s="1703"/>
    </row>
    <row r="3" spans="1:14" ht="16.95" customHeight="1" thickBot="1">
      <c r="A3"/>
      <c r="B3" s="1666"/>
      <c r="C3" s="3806" t="s">
        <v>1</v>
      </c>
      <c r="D3" s="3807"/>
      <c r="E3" s="3806" t="s">
        <v>4</v>
      </c>
      <c r="F3" s="3805"/>
      <c r="G3" s="3806" t="s">
        <v>5</v>
      </c>
      <c r="H3" s="3805"/>
      <c r="I3" s="3806" t="s">
        <v>6</v>
      </c>
      <c r="J3" s="3805"/>
      <c r="K3" s="3806" t="s">
        <v>7</v>
      </c>
      <c r="L3" s="3805"/>
    </row>
    <row r="4" spans="1:14" ht="16.8" thickTop="1" thickBot="1">
      <c r="A4"/>
      <c r="B4" s="1666"/>
      <c r="C4" s="1696" t="s">
        <v>8</v>
      </c>
      <c r="D4" s="634" t="s">
        <v>9</v>
      </c>
      <c r="E4" s="1696" t="s">
        <v>8</v>
      </c>
      <c r="F4" s="503" t="s">
        <v>9</v>
      </c>
      <c r="G4" s="1696" t="s">
        <v>8</v>
      </c>
      <c r="H4" s="503" t="s">
        <v>9</v>
      </c>
      <c r="I4" s="1696" t="s">
        <v>8</v>
      </c>
      <c r="J4" s="503" t="s">
        <v>9</v>
      </c>
      <c r="K4" s="1696" t="s">
        <v>8</v>
      </c>
      <c r="L4" s="503" t="s">
        <v>9</v>
      </c>
    </row>
    <row r="5" spans="1:14" ht="15.45" customHeight="1">
      <c r="A5" s="4157" t="s">
        <v>629</v>
      </c>
      <c r="B5" s="4154" t="s">
        <v>645</v>
      </c>
      <c r="C5" s="4156">
        <v>546855</v>
      </c>
      <c r="D5" s="4155">
        <v>47.051737845065233</v>
      </c>
      <c r="E5" s="4156">
        <v>15500</v>
      </c>
      <c r="F5" s="4155">
        <v>49.836012861736336</v>
      </c>
      <c r="G5" s="4156">
        <v>84020</v>
      </c>
      <c r="H5" s="4155">
        <v>58.170400731119663</v>
      </c>
      <c r="I5" s="4156">
        <v>32095</v>
      </c>
      <c r="J5" s="4155">
        <v>50.368033648790743</v>
      </c>
      <c r="K5" s="4156">
        <v>678465</v>
      </c>
      <c r="L5" s="4155">
        <v>48.410164274343792</v>
      </c>
    </row>
    <row r="6" spans="1:14">
      <c r="A6" s="4130"/>
      <c r="B6" s="4154" t="s">
        <v>644</v>
      </c>
      <c r="C6" s="4153">
        <v>529285</v>
      </c>
      <c r="D6" s="4152">
        <v>45.540007089733308</v>
      </c>
      <c r="E6" s="4153">
        <v>13120</v>
      </c>
      <c r="F6" s="4152">
        <v>42.186495176848879</v>
      </c>
      <c r="G6" s="4153">
        <v>53085</v>
      </c>
      <c r="H6" s="4152">
        <v>36.751917804425489</v>
      </c>
      <c r="I6" s="4153">
        <v>26670</v>
      </c>
      <c r="J6" s="4152">
        <v>41.856961250529686</v>
      </c>
      <c r="K6" s="4153">
        <v>622160</v>
      </c>
      <c r="L6" s="4152">
        <v>44.392460347756717</v>
      </c>
    </row>
    <row r="7" spans="1:14" ht="15.6" thickBot="1">
      <c r="A7" s="4130"/>
      <c r="B7" s="4129" t="s">
        <v>643</v>
      </c>
      <c r="C7" s="4128">
        <v>86100</v>
      </c>
      <c r="D7" s="4127">
        <v>7.4082550652014554</v>
      </c>
      <c r="E7" s="4128">
        <v>2480</v>
      </c>
      <c r="F7" s="4127">
        <v>7.977491961414791</v>
      </c>
      <c r="G7" s="4128">
        <v>7335</v>
      </c>
      <c r="H7" s="4127">
        <v>5.0776814644548454</v>
      </c>
      <c r="I7" s="4128">
        <v>4955</v>
      </c>
      <c r="J7" s="4127">
        <v>7.775005100679568</v>
      </c>
      <c r="K7" s="4128">
        <v>100870</v>
      </c>
      <c r="L7" s="4127">
        <v>7.1973753778994887</v>
      </c>
    </row>
    <row r="8" spans="1:14" ht="16.8" thickTop="1" thickBot="1">
      <c r="A8" s="4150"/>
      <c r="B8" s="4136" t="s">
        <v>635</v>
      </c>
      <c r="C8" s="4135">
        <v>157950</v>
      </c>
      <c r="D8" s="4134">
        <v>11.964284091150102</v>
      </c>
      <c r="E8" s="4135">
        <v>6155</v>
      </c>
      <c r="F8" s="4134">
        <v>16.519031513394538</v>
      </c>
      <c r="G8" s="4135">
        <v>9050</v>
      </c>
      <c r="H8" s="4134">
        <v>5.8956901325862461</v>
      </c>
      <c r="I8" s="4135">
        <v>19580</v>
      </c>
      <c r="J8" s="4134">
        <v>23.507167038824463</v>
      </c>
      <c r="K8" s="4135">
        <v>192735</v>
      </c>
      <c r="L8" s="4134">
        <v>12.089575363199732</v>
      </c>
    </row>
    <row r="9" spans="1:14" ht="15.45" customHeight="1">
      <c r="A9" s="4149" t="s">
        <v>642</v>
      </c>
      <c r="B9" s="4148" t="s">
        <v>640</v>
      </c>
      <c r="C9" s="4147">
        <v>168670</v>
      </c>
      <c r="D9" s="4146">
        <v>13.265559722152313</v>
      </c>
      <c r="E9" s="4147">
        <v>100</v>
      </c>
      <c r="F9" s="4146">
        <v>8.481764206955047</v>
      </c>
      <c r="G9" s="4147">
        <v>1235</v>
      </c>
      <c r="H9" s="4146">
        <v>6.4443631422150203</v>
      </c>
      <c r="I9" s="4147">
        <v>4410</v>
      </c>
      <c r="J9" s="4146">
        <v>12.569131649466902</v>
      </c>
      <c r="K9" s="4147">
        <v>174410</v>
      </c>
      <c r="L9" s="4146">
        <v>13.144539286957807</v>
      </c>
    </row>
    <row r="10" spans="1:14">
      <c r="A10" s="4130"/>
      <c r="B10" s="4151" t="s">
        <v>639</v>
      </c>
      <c r="C10" s="4144">
        <v>203485</v>
      </c>
      <c r="D10" s="4143">
        <v>16.003847460613077</v>
      </c>
      <c r="E10" s="4144">
        <v>175</v>
      </c>
      <c r="F10" s="4143">
        <v>14.927905004240882</v>
      </c>
      <c r="G10" s="4144">
        <v>2020</v>
      </c>
      <c r="H10" s="4143">
        <v>10.562901792714159</v>
      </c>
      <c r="I10" s="4144">
        <v>6000</v>
      </c>
      <c r="J10" s="4143">
        <v>17.110439591766919</v>
      </c>
      <c r="K10" s="4144">
        <v>211685</v>
      </c>
      <c r="L10" s="4143">
        <v>15.953689789113994</v>
      </c>
    </row>
    <row r="11" spans="1:14">
      <c r="A11" s="4130"/>
      <c r="B11" s="4145" t="s">
        <v>638</v>
      </c>
      <c r="C11" s="4144">
        <v>235860</v>
      </c>
      <c r="D11" s="4143">
        <v>18.549919464438517</v>
      </c>
      <c r="E11" s="4144">
        <v>230</v>
      </c>
      <c r="F11" s="4143">
        <v>19.592875318066159</v>
      </c>
      <c r="G11" s="4144">
        <v>3185</v>
      </c>
      <c r="H11" s="4143">
        <v>16.657084618198922</v>
      </c>
      <c r="I11" s="4144">
        <v>7805</v>
      </c>
      <c r="J11" s="4143">
        <v>22.253264154170704</v>
      </c>
      <c r="K11" s="4144">
        <v>247085</v>
      </c>
      <c r="L11" s="4143">
        <v>18.621455778149912</v>
      </c>
    </row>
    <row r="12" spans="1:14">
      <c r="A12" s="4130"/>
      <c r="B12" s="4145" t="s">
        <v>637</v>
      </c>
      <c r="C12" s="4144">
        <v>292290</v>
      </c>
      <c r="D12" s="4143">
        <v>22.988183923088538</v>
      </c>
      <c r="E12" s="4144">
        <v>305</v>
      </c>
      <c r="F12" s="4143">
        <v>25.954198473282442</v>
      </c>
      <c r="G12" s="4144">
        <v>4865</v>
      </c>
      <c r="H12" s="4143">
        <v>25.416819108346832</v>
      </c>
      <c r="I12" s="4144">
        <v>7985</v>
      </c>
      <c r="J12" s="4143">
        <v>22.757853925537376</v>
      </c>
      <c r="K12" s="4144">
        <v>305445</v>
      </c>
      <c r="L12" s="4143">
        <v>23.019750120206982</v>
      </c>
    </row>
    <row r="13" spans="1:14" ht="15.6" thickBot="1">
      <c r="A13" s="4130"/>
      <c r="B13" s="4142" t="s">
        <v>636</v>
      </c>
      <c r="C13" s="4141">
        <v>371180</v>
      </c>
      <c r="D13" s="4140">
        <v>29.192489429707557</v>
      </c>
      <c r="E13" s="4141">
        <v>365</v>
      </c>
      <c r="F13" s="4140">
        <v>31.043256997455472</v>
      </c>
      <c r="G13" s="4141">
        <v>7830</v>
      </c>
      <c r="H13" s="4140">
        <v>40.918831338525067</v>
      </c>
      <c r="I13" s="4141">
        <v>8880</v>
      </c>
      <c r="J13" s="4140">
        <v>25.3093106790581</v>
      </c>
      <c r="K13" s="4141">
        <v>388250</v>
      </c>
      <c r="L13" s="4140">
        <v>29.260565025571307</v>
      </c>
    </row>
    <row r="14" spans="1:14" ht="16.8" thickTop="1" thickBot="1">
      <c r="A14" s="4150"/>
      <c r="B14" s="4136" t="s">
        <v>635</v>
      </c>
      <c r="C14" s="4135">
        <v>48710</v>
      </c>
      <c r="D14" s="4134">
        <v>3.689452172253211</v>
      </c>
      <c r="E14" s="4135">
        <v>36075</v>
      </c>
      <c r="F14" s="4134">
        <v>96.835239168948306</v>
      </c>
      <c r="G14" s="4135">
        <v>134350</v>
      </c>
      <c r="H14" s="4134">
        <v>87.534286738117729</v>
      </c>
      <c r="I14" s="4135">
        <v>48220</v>
      </c>
      <c r="J14" s="4134">
        <v>57.888544742971014</v>
      </c>
      <c r="K14" s="4135">
        <v>267355</v>
      </c>
      <c r="L14" s="4134">
        <v>16.770133349391212</v>
      </c>
    </row>
    <row r="15" spans="1:14" ht="15.45" customHeight="1">
      <c r="A15" s="4149" t="s">
        <v>641</v>
      </c>
      <c r="B15" s="4148" t="s">
        <v>640</v>
      </c>
      <c r="C15" s="4147">
        <v>176565</v>
      </c>
      <c r="D15" s="4146">
        <v>13.447254000132519</v>
      </c>
      <c r="E15" s="4147">
        <v>4715</v>
      </c>
      <c r="F15" s="4146">
        <v>12.739352364490777</v>
      </c>
      <c r="G15" s="4147">
        <v>10065</v>
      </c>
      <c r="H15" s="4146">
        <v>6.592348552827211</v>
      </c>
      <c r="I15" s="4147">
        <v>13915</v>
      </c>
      <c r="J15" s="4146">
        <v>16.768509479215631</v>
      </c>
      <c r="K15" s="4147">
        <v>205260</v>
      </c>
      <c r="L15" s="4146">
        <v>12.944489920501686</v>
      </c>
      <c r="N15" s="4138"/>
    </row>
    <row r="16" spans="1:14">
      <c r="A16" s="4130"/>
      <c r="B16" s="4145" t="s">
        <v>639</v>
      </c>
      <c r="C16" s="4144">
        <v>213075</v>
      </c>
      <c r="D16" s="4143">
        <v>16.227792590967837</v>
      </c>
      <c r="E16" s="4144">
        <v>3810</v>
      </c>
      <c r="F16" s="4143">
        <v>10.28438706889567</v>
      </c>
      <c r="G16" s="4144">
        <v>19140</v>
      </c>
      <c r="H16" s="4143">
        <v>12.536924356648349</v>
      </c>
      <c r="I16" s="4144">
        <v>17725</v>
      </c>
      <c r="J16" s="4143">
        <v>21.364091067963507</v>
      </c>
      <c r="K16" s="4144">
        <v>253750</v>
      </c>
      <c r="L16" s="4143">
        <v>16.0023939044986</v>
      </c>
      <c r="N16" s="4138"/>
    </row>
    <row r="17" spans="1:14">
      <c r="A17" s="4130"/>
      <c r="B17" s="4145" t="s">
        <v>638</v>
      </c>
      <c r="C17" s="4144">
        <v>250325</v>
      </c>
      <c r="D17" s="4143">
        <v>19.064766008717314</v>
      </c>
      <c r="E17" s="4144">
        <v>6600</v>
      </c>
      <c r="F17" s="4143">
        <v>17.824830529073381</v>
      </c>
      <c r="G17" s="4144">
        <v>26500</v>
      </c>
      <c r="H17" s="4143">
        <v>17.357558767856325</v>
      </c>
      <c r="I17" s="4144">
        <v>17680</v>
      </c>
      <c r="J17" s="4143">
        <v>21.311060491014931</v>
      </c>
      <c r="K17" s="4144">
        <v>301105</v>
      </c>
      <c r="L17" s="4143">
        <v>18.988972651722211</v>
      </c>
      <c r="N17" s="4138"/>
    </row>
    <row r="18" spans="1:14">
      <c r="A18" s="4130"/>
      <c r="B18" s="4145" t="s">
        <v>637</v>
      </c>
      <c r="C18" s="4144">
        <v>298860</v>
      </c>
      <c r="D18" s="4143">
        <v>22.761437572495144</v>
      </c>
      <c r="E18" s="4144">
        <v>9175</v>
      </c>
      <c r="F18" s="4143">
        <v>24.776514435411997</v>
      </c>
      <c r="G18" s="4144">
        <v>34835</v>
      </c>
      <c r="H18" s="4143">
        <v>22.817451220550574</v>
      </c>
      <c r="I18" s="4144">
        <v>15270</v>
      </c>
      <c r="J18" s="4143">
        <v>18.405225922310205</v>
      </c>
      <c r="K18" s="4144">
        <v>358145</v>
      </c>
      <c r="L18" s="4143">
        <v>22.585946594992475</v>
      </c>
      <c r="N18" s="4138"/>
    </row>
    <row r="19" spans="1:14" ht="15.6" thickBot="1">
      <c r="A19" s="4130"/>
      <c r="B19" s="4142" t="s">
        <v>636</v>
      </c>
      <c r="C19" s="4141">
        <v>374195</v>
      </c>
      <c r="D19" s="4140">
        <v>28.498749827687185</v>
      </c>
      <c r="E19" s="4141">
        <v>12730</v>
      </c>
      <c r="F19" s="4140">
        <v>34.374915602128176</v>
      </c>
      <c r="G19" s="4141">
        <v>62135</v>
      </c>
      <c r="H19" s="4140">
        <v>40.695717102117541</v>
      </c>
      <c r="I19" s="4141">
        <v>18380</v>
      </c>
      <c r="J19" s="4140">
        <v>22.151113039495726</v>
      </c>
      <c r="K19" s="4141">
        <v>467435</v>
      </c>
      <c r="L19" s="4140">
        <v>29.478196928285026</v>
      </c>
      <c r="M19" s="4139"/>
      <c r="N19" s="4138"/>
    </row>
    <row r="20" spans="1:14" ht="16.8" thickTop="1" thickBot="1">
      <c r="A20" s="4137"/>
      <c r="B20" s="4136" t="s">
        <v>635</v>
      </c>
      <c r="C20" s="4135">
        <v>7175</v>
      </c>
      <c r="D20" s="4134">
        <v>0.54363140018603295</v>
      </c>
      <c r="E20" s="4135">
        <v>225</v>
      </c>
      <c r="F20" s="4134">
        <v>0.60933054168679879</v>
      </c>
      <c r="G20" s="4135">
        <v>810</v>
      </c>
      <c r="H20" s="4134">
        <v>0.52643580805941947</v>
      </c>
      <c r="I20" s="4135">
        <v>325</v>
      </c>
      <c r="J20" s="4134">
        <v>0.39256644817402575</v>
      </c>
      <c r="K20" s="4135">
        <v>8540</v>
      </c>
      <c r="L20" s="4134">
        <v>0.53561806837519987</v>
      </c>
    </row>
    <row r="21" spans="1:14" ht="15.45" customHeight="1">
      <c r="A21" s="4130" t="s">
        <v>634</v>
      </c>
      <c r="B21" s="4133" t="s">
        <v>633</v>
      </c>
      <c r="C21" s="4132">
        <v>97875</v>
      </c>
      <c r="D21" s="4131">
        <v>8.5795305131396713</v>
      </c>
      <c r="E21" s="4132">
        <v>320</v>
      </c>
      <c r="F21" s="4131">
        <v>0.92320120016156015</v>
      </c>
      <c r="G21" s="4132">
        <v>14275</v>
      </c>
      <c r="H21" s="4131">
        <v>10.089849355643684</v>
      </c>
      <c r="I21" s="4132">
        <v>4465</v>
      </c>
      <c r="J21" s="4131">
        <v>6.2512247697432883</v>
      </c>
      <c r="K21" s="4132">
        <v>116935</v>
      </c>
      <c r="L21" s="4131">
        <v>8.422459796756371</v>
      </c>
    </row>
    <row r="22" spans="1:14" ht="15.6" thickBot="1">
      <c r="A22" s="4130"/>
      <c r="B22" s="4129" t="s">
        <v>632</v>
      </c>
      <c r="C22" s="4128">
        <v>1042945</v>
      </c>
      <c r="D22" s="4127">
        <v>91.420469486860327</v>
      </c>
      <c r="E22" s="4128">
        <v>34340</v>
      </c>
      <c r="F22" s="4127">
        <v>99.076798799838443</v>
      </c>
      <c r="G22" s="4128">
        <v>127185</v>
      </c>
      <c r="H22" s="4127">
        <v>89.910150644356307</v>
      </c>
      <c r="I22" s="4128">
        <v>66975</v>
      </c>
      <c r="J22" s="4127">
        <v>93.748775230256712</v>
      </c>
      <c r="K22" s="4128">
        <v>1271445</v>
      </c>
      <c r="L22" s="4127">
        <v>91.577540203243629</v>
      </c>
    </row>
    <row r="23" spans="1:14" ht="16.8" thickTop="1" thickBot="1">
      <c r="A23" s="4126"/>
      <c r="B23" s="4125" t="s">
        <v>631</v>
      </c>
      <c r="C23" s="4124">
        <v>179375</v>
      </c>
      <c r="D23" s="4123">
        <v>13.587073434550629</v>
      </c>
      <c r="E23" s="4124">
        <v>2590</v>
      </c>
      <c r="F23" s="4123">
        <v>6.9576421323884681</v>
      </c>
      <c r="G23" s="4124">
        <v>12025</v>
      </c>
      <c r="H23" s="4123">
        <v>7.8352933511418064</v>
      </c>
      <c r="I23" s="4124">
        <v>11855</v>
      </c>
      <c r="J23" s="4123">
        <v>16.595280087343582</v>
      </c>
      <c r="K23" s="4124">
        <v>205850</v>
      </c>
      <c r="L23" s="4123">
        <v>12.912165285751831</v>
      </c>
    </row>
    <row r="24" spans="1:14">
      <c r="A24" s="4122"/>
      <c r="B24" s="4121"/>
      <c r="C24" s="4120"/>
      <c r="D24" s="4119"/>
      <c r="E24" s="4120"/>
      <c r="F24" s="4119"/>
      <c r="G24" s="4120"/>
      <c r="H24" s="4119"/>
      <c r="I24" s="4120"/>
      <c r="J24" s="4119"/>
      <c r="K24" s="4120"/>
      <c r="L24" s="4119"/>
    </row>
    <row r="25" spans="1:14">
      <c r="A25" s="4122"/>
      <c r="B25" s="4121"/>
      <c r="C25" s="4120"/>
      <c r="D25" s="4119"/>
      <c r="E25" s="4120"/>
      <c r="F25" s="4119"/>
      <c r="G25" s="4120"/>
      <c r="H25" s="4119"/>
      <c r="I25" s="4120"/>
      <c r="J25" s="4119"/>
      <c r="K25" s="4120"/>
      <c r="L25" s="4119"/>
    </row>
  </sheetData>
  <mergeCells count="10">
    <mergeCell ref="A21:A23"/>
    <mergeCell ref="A1:L1"/>
    <mergeCell ref="G3:H3"/>
    <mergeCell ref="I3:J3"/>
    <mergeCell ref="K3:L3"/>
    <mergeCell ref="C3:D3"/>
    <mergeCell ref="E3:F3"/>
    <mergeCell ref="A5:A8"/>
    <mergeCell ref="A9:A14"/>
    <mergeCell ref="A15:A19"/>
  </mergeCells>
  <pageMargins left="0.7" right="0.7" top="0.75" bottom="0.75" header="0.3" footer="0.3"/>
  <pageSetup paperSize="9" scale="54" orientation="landscape"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379F2-3BAC-4B1B-88BA-E78198DEB810}">
  <sheetPr>
    <tabColor theme="2"/>
  </sheetPr>
  <dimension ref="A1:N25"/>
  <sheetViews>
    <sheetView showGridLines="0" zoomScale="80" zoomScaleNormal="80" zoomScaleSheetLayoutView="80" workbookViewId="0">
      <selection activeCell="W32" sqref="W32"/>
    </sheetView>
  </sheetViews>
  <sheetFormatPr defaultColWidth="9.109375" defaultRowHeight="13.2"/>
  <cols>
    <col min="1" max="1" width="12.6640625" customWidth="1"/>
    <col min="2" max="2" width="53.6640625" customWidth="1"/>
    <col min="3" max="3" width="12.6640625" customWidth="1"/>
    <col min="4" max="5" width="10.6640625" customWidth="1"/>
    <col min="6" max="6" width="12.6640625" customWidth="1"/>
    <col min="7" max="8" width="10.6640625" customWidth="1"/>
    <col min="9" max="9" width="12.6640625" customWidth="1"/>
    <col min="10" max="10" width="10.6640625" customWidth="1"/>
    <col min="11" max="11" width="12.6640625" customWidth="1"/>
    <col min="12" max="13" width="10.6640625" customWidth="1"/>
    <col min="14" max="14" width="12.6640625" customWidth="1"/>
    <col min="15" max="16" width="10.6640625" customWidth="1"/>
    <col min="17" max="17" width="12.6640625" customWidth="1"/>
    <col min="18" max="18" width="10.6640625" customWidth="1"/>
  </cols>
  <sheetData>
    <row r="1" spans="1:14" ht="21.75" customHeight="1" thickBot="1">
      <c r="A1" s="1140" t="s">
        <v>647</v>
      </c>
      <c r="B1" s="1140"/>
      <c r="C1" s="1140"/>
      <c r="D1" s="1140"/>
      <c r="E1" s="1140"/>
      <c r="F1" s="1140"/>
      <c r="G1" s="1140"/>
      <c r="H1" s="1140"/>
      <c r="I1" s="1140"/>
      <c r="J1" s="1140"/>
      <c r="N1" s="4003"/>
    </row>
    <row r="2" spans="1:14" ht="19.5" customHeight="1" thickTop="1" thickBot="1">
      <c r="B2" s="4216"/>
      <c r="C2" s="4216"/>
      <c r="D2" s="4217"/>
      <c r="E2" s="4217"/>
      <c r="F2" s="4216"/>
      <c r="G2" s="4216"/>
      <c r="H2" s="4216"/>
      <c r="I2" s="4216"/>
      <c r="J2" s="4216"/>
      <c r="K2" s="4216"/>
      <c r="L2" s="4216"/>
      <c r="M2" s="4216"/>
      <c r="N2" s="4216"/>
    </row>
    <row r="3" spans="1:14" ht="39" customHeight="1" thickBot="1">
      <c r="B3" s="4210"/>
      <c r="C3" s="4214" t="s">
        <v>50</v>
      </c>
      <c r="D3" s="4213"/>
      <c r="E3" s="4215"/>
      <c r="F3" s="4214" t="s">
        <v>51</v>
      </c>
      <c r="G3" s="4213"/>
      <c r="H3" s="4213"/>
      <c r="I3" s="4212" t="s">
        <v>15</v>
      </c>
      <c r="J3" s="4211"/>
    </row>
    <row r="4" spans="1:14" ht="16.8" thickTop="1" thickBot="1">
      <c r="B4" s="4210"/>
      <c r="C4" s="1696" t="s">
        <v>8</v>
      </c>
      <c r="D4" s="634" t="s">
        <v>9</v>
      </c>
      <c r="E4" s="503" t="s">
        <v>10</v>
      </c>
      <c r="F4" s="1696" t="s">
        <v>8</v>
      </c>
      <c r="G4" s="1964" t="s">
        <v>9</v>
      </c>
      <c r="H4" s="634" t="s">
        <v>10</v>
      </c>
      <c r="I4" s="1697" t="s">
        <v>8</v>
      </c>
      <c r="J4" s="4209" t="s">
        <v>9</v>
      </c>
    </row>
    <row r="5" spans="1:14" ht="16.95" customHeight="1">
      <c r="A5" s="4208" t="s">
        <v>629</v>
      </c>
      <c r="B5" s="4204" t="s">
        <v>645</v>
      </c>
      <c r="C5" s="4207">
        <v>629185</v>
      </c>
      <c r="D5" s="4206">
        <v>49.804008795857271</v>
      </c>
      <c r="E5" s="1752">
        <v>92.736271624117322</v>
      </c>
      <c r="F5" s="4207">
        <v>49280</v>
      </c>
      <c r="G5" s="4206">
        <v>35.666365116699836</v>
      </c>
      <c r="H5" s="4206">
        <v>7.2637283758826889</v>
      </c>
      <c r="I5" s="4205">
        <v>678465</v>
      </c>
      <c r="J5" s="1694">
        <v>48.410164274343792</v>
      </c>
      <c r="L5" s="4160"/>
    </row>
    <row r="6" spans="1:14" ht="16.95" customHeight="1">
      <c r="A6" s="4174"/>
      <c r="B6" s="4204" t="s">
        <v>644</v>
      </c>
      <c r="C6" s="1691">
        <v>543220</v>
      </c>
      <c r="D6" s="4203">
        <v>42.999251180617456</v>
      </c>
      <c r="E6" s="1749">
        <v>87.31192508667398</v>
      </c>
      <c r="F6" s="1691">
        <v>78940</v>
      </c>
      <c r="G6" s="4203">
        <v>57.130450515650445</v>
      </c>
      <c r="H6" s="4203">
        <v>12.688074913326014</v>
      </c>
      <c r="I6" s="1693">
        <v>622160</v>
      </c>
      <c r="J6" s="1690">
        <v>44.392460347756717</v>
      </c>
      <c r="L6" s="4160"/>
    </row>
    <row r="7" spans="1:14" ht="16.95" customHeight="1" thickBot="1">
      <c r="A7" s="4174"/>
      <c r="B7" s="4202" t="s">
        <v>643</v>
      </c>
      <c r="C7" s="4200">
        <v>90920</v>
      </c>
      <c r="D7" s="4199">
        <v>7.1967400235252779</v>
      </c>
      <c r="E7" s="4201">
        <v>90.132942074530845</v>
      </c>
      <c r="F7" s="4200">
        <v>9955</v>
      </c>
      <c r="G7" s="4199">
        <v>7.2031843676497189</v>
      </c>
      <c r="H7" s="4199">
        <v>9.8670579254691635</v>
      </c>
      <c r="I7" s="4198">
        <v>100870</v>
      </c>
      <c r="J7" s="4197">
        <v>7.1973753778994887</v>
      </c>
      <c r="L7" s="4160"/>
    </row>
    <row r="8" spans="1:14" ht="16.95" customHeight="1" thickTop="1" thickBot="1">
      <c r="A8" s="4185"/>
      <c r="B8" s="4194" t="s">
        <v>635</v>
      </c>
      <c r="C8" s="4182">
        <v>124770</v>
      </c>
      <c r="D8" s="4181">
        <v>8.988466165738533</v>
      </c>
      <c r="E8" s="4183">
        <v>64.735181803088153</v>
      </c>
      <c r="F8" s="4182">
        <v>67970</v>
      </c>
      <c r="G8" s="4181">
        <v>32.971286922185087</v>
      </c>
      <c r="H8" s="4181">
        <v>35.26481819691184</v>
      </c>
      <c r="I8" s="4162">
        <v>192735</v>
      </c>
      <c r="J8" s="4161">
        <v>12.089575363199732</v>
      </c>
      <c r="L8" s="4160"/>
    </row>
    <row r="9" spans="1:14" ht="16.95" customHeight="1">
      <c r="A9" s="4174" t="s">
        <v>642</v>
      </c>
      <c r="B9" s="4180" t="s">
        <v>640</v>
      </c>
      <c r="C9" s="4178">
        <v>143895</v>
      </c>
      <c r="D9" s="4177">
        <v>12.359840097027503</v>
      </c>
      <c r="E9" s="4179">
        <v>82.50235075568196</v>
      </c>
      <c r="F9" s="4178">
        <v>30520</v>
      </c>
      <c r="G9" s="4177">
        <v>18.76045047703354</v>
      </c>
      <c r="H9" s="4177">
        <v>17.497649244318051</v>
      </c>
      <c r="I9" s="4176">
        <v>174410</v>
      </c>
      <c r="J9" s="4175">
        <v>13.144539286957807</v>
      </c>
      <c r="L9" s="4160"/>
    </row>
    <row r="10" spans="1:14" ht="16.95" customHeight="1">
      <c r="A10" s="4174"/>
      <c r="B10" s="4196" t="s">
        <v>639</v>
      </c>
      <c r="C10" s="4153">
        <v>178990</v>
      </c>
      <c r="D10" s="4187">
        <v>15.374255071696933</v>
      </c>
      <c r="E10" s="4188">
        <v>84.553536842304169</v>
      </c>
      <c r="F10" s="4153">
        <v>32700</v>
      </c>
      <c r="G10" s="4187">
        <v>20.100570473099243</v>
      </c>
      <c r="H10" s="4187">
        <v>15.446463157695833</v>
      </c>
      <c r="I10" s="4195">
        <v>211685</v>
      </c>
      <c r="J10" s="4190">
        <v>15.953689789113994</v>
      </c>
      <c r="L10" s="4160"/>
    </row>
    <row r="11" spans="1:14" ht="16.95" customHeight="1">
      <c r="A11" s="4174"/>
      <c r="B11" s="4189" t="s">
        <v>638</v>
      </c>
      <c r="C11" s="4153">
        <v>213950</v>
      </c>
      <c r="D11" s="4187">
        <v>18.377331846769387</v>
      </c>
      <c r="E11" s="4188">
        <v>86.589985591944441</v>
      </c>
      <c r="F11" s="4153">
        <v>33135</v>
      </c>
      <c r="G11" s="4187">
        <v>20.368594472312381</v>
      </c>
      <c r="H11" s="4187">
        <v>13.410014408055559</v>
      </c>
      <c r="I11" s="4195">
        <v>247085</v>
      </c>
      <c r="J11" s="4190">
        <v>18.621455778149912</v>
      </c>
      <c r="L11" s="4160"/>
    </row>
    <row r="12" spans="1:14" ht="16.95" customHeight="1">
      <c r="A12" s="4174"/>
      <c r="B12" s="4189" t="s">
        <v>637</v>
      </c>
      <c r="C12" s="4153">
        <v>271710</v>
      </c>
      <c r="D12" s="4187">
        <v>23.338824915865406</v>
      </c>
      <c r="E12" s="4188">
        <v>88.956404447296393</v>
      </c>
      <c r="F12" s="4153">
        <v>33730</v>
      </c>
      <c r="G12" s="4187">
        <v>20.736205370315727</v>
      </c>
      <c r="H12" s="4187">
        <v>11.043595552703605</v>
      </c>
      <c r="I12" s="4195">
        <v>305445</v>
      </c>
      <c r="J12" s="4190">
        <v>23.019750120206982</v>
      </c>
      <c r="L12" s="4160"/>
    </row>
    <row r="13" spans="1:14" ht="16.95" customHeight="1" thickBot="1">
      <c r="A13" s="4174"/>
      <c r="B13" s="4173" t="s">
        <v>636</v>
      </c>
      <c r="C13" s="4171">
        <v>355660</v>
      </c>
      <c r="D13" s="4170">
        <v>30.549748068640774</v>
      </c>
      <c r="E13" s="4186">
        <v>91.60596725837857</v>
      </c>
      <c r="F13" s="4171">
        <v>32590</v>
      </c>
      <c r="G13" s="4170">
        <v>20.034179207239106</v>
      </c>
      <c r="H13" s="4170">
        <v>8.3940327416214213</v>
      </c>
      <c r="I13" s="4169">
        <v>388250</v>
      </c>
      <c r="J13" s="4168">
        <v>29.260565025571307</v>
      </c>
      <c r="L13" s="4160"/>
    </row>
    <row r="14" spans="1:14" ht="16.95" customHeight="1" thickTop="1" thickBot="1">
      <c r="A14" s="4185"/>
      <c r="B14" s="4194" t="s">
        <v>635</v>
      </c>
      <c r="C14" s="4182">
        <v>223885</v>
      </c>
      <c r="D14" s="4181">
        <v>16.128925357865846</v>
      </c>
      <c r="E14" s="4183">
        <v>83.740345233865085</v>
      </c>
      <c r="F14" s="4182">
        <v>43470</v>
      </c>
      <c r="G14" s="4181">
        <v>21.087788573951091</v>
      </c>
      <c r="H14" s="4181">
        <v>16.259654766134915</v>
      </c>
      <c r="I14" s="4162">
        <v>267355</v>
      </c>
      <c r="J14" s="4161">
        <v>16.770133349391212</v>
      </c>
      <c r="L14" s="4160"/>
    </row>
    <row r="15" spans="1:14" ht="16.95" customHeight="1">
      <c r="A15" s="4174" t="s">
        <v>641</v>
      </c>
      <c r="B15" s="4180" t="s">
        <v>640</v>
      </c>
      <c r="C15" s="4178">
        <v>169380</v>
      </c>
      <c r="D15" s="4177">
        <v>12.268438039611075</v>
      </c>
      <c r="E15" s="4179">
        <v>82.5202182597681</v>
      </c>
      <c r="F15" s="4178">
        <v>35880</v>
      </c>
      <c r="G15" s="4177">
        <v>17.49597698346906</v>
      </c>
      <c r="H15" s="4177">
        <v>17.4797817402319</v>
      </c>
      <c r="I15" s="4176">
        <v>205260</v>
      </c>
      <c r="J15" s="4175">
        <v>12.944489920501686</v>
      </c>
      <c r="L15" s="4160"/>
    </row>
    <row r="16" spans="1:14" ht="16.95" customHeight="1">
      <c r="A16" s="4174"/>
      <c r="B16" s="4189" t="s">
        <v>639</v>
      </c>
      <c r="C16" s="4153">
        <v>213660</v>
      </c>
      <c r="D16" s="4187">
        <v>15.475611028056878</v>
      </c>
      <c r="E16" s="4188">
        <v>84.201317049525315</v>
      </c>
      <c r="F16" s="4153">
        <v>40090</v>
      </c>
      <c r="G16" s="4187">
        <v>19.54893451016726</v>
      </c>
      <c r="H16" s="4187">
        <v>15.798682950474682</v>
      </c>
      <c r="I16" s="4193">
        <v>253750</v>
      </c>
      <c r="J16" s="4192">
        <v>16.0023939044986</v>
      </c>
      <c r="L16" s="4160"/>
    </row>
    <row r="17" spans="1:12" ht="16.95" customHeight="1">
      <c r="A17" s="4174"/>
      <c r="B17" s="4189" t="s">
        <v>638</v>
      </c>
      <c r="C17" s="4153">
        <v>259355</v>
      </c>
      <c r="D17" s="4187">
        <v>18.78520147411605</v>
      </c>
      <c r="E17" s="4188">
        <v>86.133168607837092</v>
      </c>
      <c r="F17" s="4153">
        <v>41755</v>
      </c>
      <c r="G17" s="4187">
        <v>20.360852391866192</v>
      </c>
      <c r="H17" s="4187">
        <v>13.866831392162918</v>
      </c>
      <c r="I17" s="4191">
        <v>301105</v>
      </c>
      <c r="J17" s="4190">
        <v>18.988972651722211</v>
      </c>
      <c r="L17" s="4160"/>
    </row>
    <row r="18" spans="1:12" ht="16.95" customHeight="1">
      <c r="A18" s="4174"/>
      <c r="B18" s="4189" t="s">
        <v>637</v>
      </c>
      <c r="C18" s="4153">
        <v>315535</v>
      </c>
      <c r="D18" s="4187">
        <v>22.854520854338329</v>
      </c>
      <c r="E18" s="4188">
        <v>88.102830146533236</v>
      </c>
      <c r="F18" s="4153">
        <v>42610</v>
      </c>
      <c r="G18" s="4187">
        <v>20.777783195981861</v>
      </c>
      <c r="H18" s="4187">
        <v>11.897169853466762</v>
      </c>
      <c r="I18" s="4176">
        <v>358145</v>
      </c>
      <c r="J18" s="4175">
        <v>22.585946594992475</v>
      </c>
      <c r="L18" s="4160"/>
    </row>
    <row r="19" spans="1:12" ht="16.95" customHeight="1" thickBot="1">
      <c r="A19" s="4174"/>
      <c r="B19" s="4173" t="s">
        <v>636</v>
      </c>
      <c r="C19" s="4171">
        <v>422695</v>
      </c>
      <c r="D19" s="4170">
        <v>30.616228603877666</v>
      </c>
      <c r="E19" s="4186">
        <v>90.428809200871143</v>
      </c>
      <c r="F19" s="4171">
        <v>44740</v>
      </c>
      <c r="G19" s="4170">
        <v>21.816452918515626</v>
      </c>
      <c r="H19" s="4170">
        <v>9.5711907991288605</v>
      </c>
      <c r="I19" s="4169">
        <v>467435</v>
      </c>
      <c r="J19" s="4168">
        <v>29.478196928285026</v>
      </c>
      <c r="L19" s="4160"/>
    </row>
    <row r="20" spans="1:12" ht="16.95" customHeight="1" thickTop="1" thickBot="1">
      <c r="A20" s="4185"/>
      <c r="B20" s="4184" t="s">
        <v>635</v>
      </c>
      <c r="C20" s="4182">
        <v>7465</v>
      </c>
      <c r="D20" s="4181">
        <v>0.53786137786454769</v>
      </c>
      <c r="E20" s="4183">
        <v>87.434125775851982</v>
      </c>
      <c r="F20" s="4182">
        <v>1075</v>
      </c>
      <c r="G20" s="4181">
        <v>0.52051245979732519</v>
      </c>
      <c r="H20" s="4181">
        <v>12.565874224148027</v>
      </c>
      <c r="I20" s="4162">
        <v>8540</v>
      </c>
      <c r="J20" s="4161">
        <v>0.53561806837519987</v>
      </c>
      <c r="L20" s="4160"/>
    </row>
    <row r="21" spans="1:12" ht="16.95" customHeight="1">
      <c r="A21" s="4174" t="s">
        <v>634</v>
      </c>
      <c r="B21" s="4180" t="s">
        <v>633</v>
      </c>
      <c r="C21" s="4178">
        <v>113345</v>
      </c>
      <c r="D21" s="4177">
        <v>9.0051482505481939</v>
      </c>
      <c r="E21" s="4179">
        <v>96.929944585072178</v>
      </c>
      <c r="F21" s="4178">
        <v>3590</v>
      </c>
      <c r="G21" s="4177">
        <v>2.7678619615583293</v>
      </c>
      <c r="H21" s="4177">
        <v>3.0700554149278236</v>
      </c>
      <c r="I21" s="4176">
        <v>116935</v>
      </c>
      <c r="J21" s="4175">
        <v>8.422459796756371</v>
      </c>
      <c r="L21" s="4160"/>
    </row>
    <row r="22" spans="1:12" ht="16.95" customHeight="1" thickBot="1">
      <c r="A22" s="4174"/>
      <c r="B22" s="4173" t="s">
        <v>632</v>
      </c>
      <c r="C22" s="4171">
        <v>1145335</v>
      </c>
      <c r="D22" s="4170">
        <v>90.994851749451811</v>
      </c>
      <c r="E22" s="4172">
        <v>90.081143767691458</v>
      </c>
      <c r="F22" s="4171">
        <v>126115</v>
      </c>
      <c r="G22" s="4170">
        <v>97.232138038441676</v>
      </c>
      <c r="H22" s="4170">
        <v>9.9188562323085421</v>
      </c>
      <c r="I22" s="4169">
        <v>1271445</v>
      </c>
      <c r="J22" s="4168">
        <v>91.577540203243629</v>
      </c>
      <c r="L22" s="4160"/>
    </row>
    <row r="23" spans="1:12" ht="16.95" customHeight="1" thickTop="1" thickBot="1">
      <c r="A23" s="4167"/>
      <c r="B23" s="4166" t="s">
        <v>631</v>
      </c>
      <c r="C23" s="4164">
        <v>129410</v>
      </c>
      <c r="D23" s="4163">
        <v>9.3228825220266689</v>
      </c>
      <c r="E23" s="4165">
        <v>62.866164683021623</v>
      </c>
      <c r="F23" s="4164">
        <v>76440</v>
      </c>
      <c r="G23" s="4163">
        <v>37.081055383884006</v>
      </c>
      <c r="H23" s="4163">
        <v>37.133835316978377</v>
      </c>
      <c r="I23" s="4162">
        <v>205850</v>
      </c>
      <c r="J23" s="4161">
        <v>12.912165285751831</v>
      </c>
      <c r="L23" s="4160"/>
    </row>
    <row r="24" spans="1:12" ht="16.95" customHeight="1">
      <c r="A24" s="4159"/>
      <c r="B24" s="4158"/>
      <c r="C24" s="4120"/>
      <c r="D24" s="4119"/>
      <c r="E24" s="4119"/>
      <c r="F24" s="4120"/>
      <c r="G24" s="4119"/>
      <c r="H24" s="4119"/>
      <c r="I24" s="4120"/>
      <c r="J24" s="4119"/>
    </row>
    <row r="25" spans="1:12" ht="17.25" customHeight="1">
      <c r="A25" s="4159"/>
      <c r="B25" s="4158"/>
      <c r="C25" s="4120"/>
      <c r="D25" s="4119"/>
      <c r="E25" s="4119"/>
      <c r="F25" s="4120"/>
      <c r="G25" s="4119"/>
      <c r="H25" s="4119"/>
      <c r="I25" s="4120"/>
      <c r="J25" s="4119"/>
    </row>
  </sheetData>
  <mergeCells count="8">
    <mergeCell ref="A9:A14"/>
    <mergeCell ref="A15:A20"/>
    <mergeCell ref="A21:A23"/>
    <mergeCell ref="A1:J1"/>
    <mergeCell ref="F3:H3"/>
    <mergeCell ref="C3:E3"/>
    <mergeCell ref="I3:J3"/>
    <mergeCell ref="A5:A8"/>
  </mergeCells>
  <pageMargins left="0.75" right="0.75" top="1" bottom="1" header="0.5" footer="0.5"/>
  <pageSetup paperSize="9" scale="44" orientation="landscape" r:id="rId1"/>
  <headerFooter alignWithMargins="0"/>
  <colBreaks count="2" manualBreakCount="2">
    <brk id="22" max="46" man="1"/>
    <brk id="102" max="1048575" man="1"/>
  </colBreaks>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CFC13-F5D4-4AA0-BC61-A292D3B42C00}">
  <sheetPr>
    <tabColor theme="2"/>
  </sheetPr>
  <dimension ref="A1:AS34"/>
  <sheetViews>
    <sheetView zoomScale="75" zoomScaleNormal="75" workbookViewId="0">
      <selection activeCell="W32" sqref="W32"/>
    </sheetView>
  </sheetViews>
  <sheetFormatPr defaultColWidth="8.6640625" defaultRowHeight="13.2"/>
  <cols>
    <col min="1" max="1" width="9.109375" style="4218" customWidth="1"/>
    <col min="2" max="2" width="59.109375" style="4218" customWidth="1"/>
    <col min="3" max="3" width="12.44140625" style="4218" customWidth="1"/>
    <col min="4" max="4" width="10.33203125" style="4218" customWidth="1"/>
    <col min="5" max="5" width="12.44140625" style="4218" customWidth="1"/>
    <col min="6" max="6" width="9.44140625" style="4218" customWidth="1"/>
    <col min="7" max="7" width="12.44140625" style="4218" customWidth="1"/>
    <col min="8" max="8" width="9.44140625" style="4218" customWidth="1"/>
    <col min="9" max="9" width="12.44140625" style="4218" customWidth="1"/>
    <col min="10" max="10" width="9.44140625" style="4218" customWidth="1"/>
    <col min="11" max="11" width="12.44140625" style="4218" customWidth="1"/>
    <col min="12" max="12" width="9.44140625" style="4218" customWidth="1"/>
    <col min="13" max="13" width="12.44140625" style="4218" customWidth="1"/>
    <col min="14" max="14" width="9.44140625" style="4218" customWidth="1"/>
    <col min="15" max="15" width="12.44140625" style="4218" customWidth="1"/>
    <col min="16" max="16" width="9.44140625" style="4218" customWidth="1"/>
    <col min="17" max="17" width="12.44140625" style="4218" customWidth="1"/>
    <col min="18" max="18" width="9.44140625" style="4218" customWidth="1"/>
    <col min="19" max="19" width="12.44140625" style="4218" customWidth="1"/>
    <col min="20" max="20" width="9.44140625" style="4218" customWidth="1"/>
    <col min="21" max="21" width="12.44140625" style="4218" customWidth="1"/>
    <col min="22" max="22" width="9.44140625" style="4218" customWidth="1"/>
    <col min="23" max="23" width="12.44140625" style="4218" customWidth="1"/>
    <col min="24" max="28" width="9.44140625" style="4218" customWidth="1"/>
    <col min="29" max="29" width="12.44140625" style="4218" customWidth="1"/>
    <col min="30" max="30" width="9.44140625" style="4218" customWidth="1"/>
    <col min="31" max="31" width="12.6640625" style="4218" customWidth="1"/>
    <col min="32" max="32" width="8.6640625" style="4218"/>
    <col min="33" max="33" width="11.44140625" style="4218" customWidth="1"/>
    <col min="34" max="34" width="8.77734375" style="4218" bestFit="1" customWidth="1"/>
    <col min="35" max="35" width="12.5546875" style="4218" customWidth="1"/>
    <col min="36" max="36" width="9.33203125" style="4218" bestFit="1" customWidth="1"/>
    <col min="37" max="37" width="10.109375" style="4218" bestFit="1" customWidth="1"/>
    <col min="38" max="38" width="8.6640625" style="4218"/>
    <col min="39" max="39" width="11.77734375" style="4218" customWidth="1"/>
    <col min="40" max="16384" width="8.6640625" style="4218"/>
  </cols>
  <sheetData>
    <row r="1" spans="1:45" ht="19.8" thickBot="1">
      <c r="A1" s="496" t="s">
        <v>650</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row>
    <row r="2" spans="1:45" ht="16.2" thickTop="1" thickBot="1">
      <c r="A2" s="1819"/>
      <c r="B2" s="1819"/>
      <c r="C2" s="676"/>
      <c r="D2" s="676"/>
      <c r="E2" s="676"/>
      <c r="F2" s="676"/>
      <c r="G2" s="676"/>
      <c r="H2" s="676"/>
      <c r="I2" s="676"/>
      <c r="J2" s="676"/>
      <c r="K2" s="676"/>
      <c r="L2" s="676"/>
      <c r="M2" s="676"/>
      <c r="N2" s="676"/>
      <c r="O2" s="676"/>
      <c r="P2" s="4253"/>
      <c r="Q2" s="4252"/>
      <c r="R2" s="4253"/>
      <c r="S2" s="4252"/>
      <c r="T2" s="4253"/>
      <c r="U2" s="4253"/>
      <c r="V2" s="4253"/>
      <c r="W2" s="4253"/>
      <c r="X2" s="4253"/>
      <c r="Y2" s="4253"/>
      <c r="Z2" s="4253"/>
      <c r="AA2" s="4253"/>
      <c r="AB2" s="4253"/>
      <c r="AC2" s="4253"/>
      <c r="AD2" s="4253"/>
      <c r="AE2" s="4252"/>
      <c r="AF2" s="4251"/>
      <c r="AG2" s="4251"/>
      <c r="AH2" s="4251"/>
    </row>
    <row r="3" spans="1:45" ht="31.5" customHeight="1" thickBot="1">
      <c r="A3" s="1819"/>
      <c r="B3" s="1819"/>
      <c r="C3" s="3849" t="s">
        <v>649</v>
      </c>
      <c r="D3" s="3848"/>
      <c r="E3" s="3848"/>
      <c r="F3" s="3848"/>
      <c r="G3" s="3848"/>
      <c r="H3" s="3847"/>
      <c r="I3" s="4250" t="s">
        <v>628</v>
      </c>
      <c r="J3" s="4249"/>
      <c r="K3" s="4249"/>
      <c r="L3" s="4249"/>
      <c r="M3" s="4249"/>
      <c r="N3" s="4249"/>
      <c r="O3" s="4249"/>
      <c r="P3" s="4249"/>
      <c r="Q3" s="4249"/>
      <c r="R3" s="4249"/>
      <c r="S3" s="4249"/>
      <c r="T3" s="4248"/>
      <c r="U3" s="3849" t="s">
        <v>627</v>
      </c>
      <c r="V3" s="3848"/>
      <c r="W3" s="3848"/>
      <c r="X3" s="3848"/>
      <c r="Y3" s="3848"/>
      <c r="Z3" s="3848"/>
      <c r="AA3" s="3848"/>
      <c r="AB3" s="3848"/>
      <c r="AC3" s="3848"/>
      <c r="AD3" s="3848"/>
      <c r="AE3" s="3848"/>
      <c r="AF3" s="3847"/>
      <c r="AG3" s="4247" t="s">
        <v>648</v>
      </c>
      <c r="AH3" s="4246"/>
      <c r="AI3" s="4246"/>
      <c r="AJ3" s="4246"/>
      <c r="AK3" s="4246"/>
      <c r="AL3" s="4245"/>
      <c r="AM3" s="4244" t="s">
        <v>15</v>
      </c>
      <c r="AN3" s="4243"/>
    </row>
    <row r="4" spans="1:45" ht="33.75" customHeight="1" thickTop="1" thickBot="1">
      <c r="A4" s="11"/>
      <c r="B4" s="11"/>
      <c r="C4" s="4242" t="s">
        <v>645</v>
      </c>
      <c r="D4" s="4241" t="s">
        <v>645</v>
      </c>
      <c r="E4" s="396" t="s">
        <v>644</v>
      </c>
      <c r="F4" s="397" t="s">
        <v>644</v>
      </c>
      <c r="G4" s="3849" t="s">
        <v>643</v>
      </c>
      <c r="H4" s="3847"/>
      <c r="I4" s="4240" t="s">
        <v>640</v>
      </c>
      <c r="J4" s="4239"/>
      <c r="K4" s="4240" t="s">
        <v>639</v>
      </c>
      <c r="L4" s="4239"/>
      <c r="M4" s="4240" t="s">
        <v>638</v>
      </c>
      <c r="N4" s="4239"/>
      <c r="O4" s="4240" t="s">
        <v>637</v>
      </c>
      <c r="P4" s="4239"/>
      <c r="Q4" s="4240" t="s">
        <v>636</v>
      </c>
      <c r="R4" s="4239"/>
      <c r="S4" s="4237" t="s">
        <v>635</v>
      </c>
      <c r="T4" s="4236"/>
      <c r="U4" s="3849" t="s">
        <v>640</v>
      </c>
      <c r="V4" s="3847"/>
      <c r="W4" s="3849" t="s">
        <v>639</v>
      </c>
      <c r="X4" s="3847"/>
      <c r="Y4" s="3849" t="s">
        <v>638</v>
      </c>
      <c r="Z4" s="3847"/>
      <c r="AA4" s="3849" t="s">
        <v>637</v>
      </c>
      <c r="AB4" s="3847"/>
      <c r="AC4" s="3849" t="s">
        <v>636</v>
      </c>
      <c r="AD4" s="3847"/>
      <c r="AE4" s="4238" t="s">
        <v>635</v>
      </c>
      <c r="AF4" s="4238"/>
      <c r="AG4" s="4237" t="s">
        <v>633</v>
      </c>
      <c r="AH4" s="4236"/>
      <c r="AI4" s="4237" t="s">
        <v>632</v>
      </c>
      <c r="AJ4" s="4236"/>
      <c r="AK4" s="4237" t="s">
        <v>635</v>
      </c>
      <c r="AL4" s="4236"/>
      <c r="AM4" s="4235"/>
      <c r="AN4" s="4234"/>
    </row>
    <row r="5" spans="1:45" ht="16.8" thickTop="1" thickBot="1">
      <c r="A5" s="11"/>
      <c r="B5" s="11"/>
      <c r="C5" s="82" t="s">
        <v>8</v>
      </c>
      <c r="D5" s="9" t="s">
        <v>10</v>
      </c>
      <c r="E5" s="82" t="s">
        <v>8</v>
      </c>
      <c r="F5" s="9" t="s">
        <v>10</v>
      </c>
      <c r="G5" s="82" t="s">
        <v>8</v>
      </c>
      <c r="H5" s="9" t="s">
        <v>10</v>
      </c>
      <c r="I5" s="1961" t="s">
        <v>8</v>
      </c>
      <c r="J5" s="229" t="s">
        <v>10</v>
      </c>
      <c r="K5" s="1961" t="s">
        <v>8</v>
      </c>
      <c r="L5" s="229" t="s">
        <v>10</v>
      </c>
      <c r="M5" s="1961" t="s">
        <v>8</v>
      </c>
      <c r="N5" s="229" t="s">
        <v>10</v>
      </c>
      <c r="O5" s="1961" t="s">
        <v>8</v>
      </c>
      <c r="P5" s="229" t="s">
        <v>10</v>
      </c>
      <c r="Q5" s="1961" t="s">
        <v>8</v>
      </c>
      <c r="R5" s="229" t="s">
        <v>10</v>
      </c>
      <c r="S5" s="1961" t="s">
        <v>8</v>
      </c>
      <c r="T5" s="229" t="s">
        <v>10</v>
      </c>
      <c r="U5" s="82" t="s">
        <v>8</v>
      </c>
      <c r="V5" s="9" t="s">
        <v>10</v>
      </c>
      <c r="W5" s="82" t="s">
        <v>8</v>
      </c>
      <c r="X5" s="9" t="s">
        <v>10</v>
      </c>
      <c r="Y5" s="82" t="s">
        <v>8</v>
      </c>
      <c r="Z5" s="9" t="s">
        <v>10</v>
      </c>
      <c r="AA5" s="82" t="s">
        <v>8</v>
      </c>
      <c r="AB5" s="9" t="s">
        <v>10</v>
      </c>
      <c r="AC5" s="82" t="s">
        <v>8</v>
      </c>
      <c r="AD5" s="9" t="s">
        <v>10</v>
      </c>
      <c r="AE5" s="821" t="s">
        <v>8</v>
      </c>
      <c r="AF5" s="821" t="s">
        <v>10</v>
      </c>
      <c r="AG5" s="1961" t="s">
        <v>8</v>
      </c>
      <c r="AH5" s="229" t="s">
        <v>10</v>
      </c>
      <c r="AI5" s="1961" t="s">
        <v>8</v>
      </c>
      <c r="AJ5" s="229" t="s">
        <v>10</v>
      </c>
      <c r="AK5" s="1961" t="s">
        <v>8</v>
      </c>
      <c r="AL5" s="229" t="s">
        <v>10</v>
      </c>
      <c r="AM5" s="82" t="s">
        <v>8</v>
      </c>
      <c r="AN5" s="9" t="s">
        <v>9</v>
      </c>
    </row>
    <row r="6" spans="1:45" ht="15">
      <c r="A6" s="2033" t="s">
        <v>71</v>
      </c>
      <c r="B6" s="4233"/>
      <c r="C6" s="2045"/>
      <c r="D6" s="2050"/>
      <c r="E6" s="2045"/>
      <c r="F6" s="2050"/>
      <c r="G6" s="3882"/>
      <c r="H6" s="3880"/>
      <c r="I6" s="2049"/>
      <c r="J6" s="2048"/>
      <c r="K6" s="2047"/>
      <c r="L6" s="2046"/>
      <c r="M6" s="2047"/>
      <c r="N6" s="2046"/>
      <c r="O6" s="2049"/>
      <c r="P6" s="2048"/>
      <c r="Q6" s="2047"/>
      <c r="R6" s="2046"/>
      <c r="S6" s="2027"/>
      <c r="T6" s="2027"/>
      <c r="U6" s="3879"/>
      <c r="V6" s="3878"/>
      <c r="W6" s="3882"/>
      <c r="X6" s="3880"/>
      <c r="Y6" s="3879"/>
      <c r="Z6" s="3878"/>
      <c r="AA6" s="3879"/>
      <c r="AB6" s="3878"/>
      <c r="AC6" s="3879"/>
      <c r="AD6" s="3878"/>
      <c r="AE6" s="2222"/>
      <c r="AF6" s="2222"/>
      <c r="AG6" s="2047"/>
      <c r="AH6" s="2046"/>
      <c r="AI6" s="2047"/>
      <c r="AJ6" s="2046"/>
      <c r="AK6" s="2027"/>
      <c r="AL6" s="2027"/>
      <c r="AM6" s="2045"/>
      <c r="AN6" s="2050"/>
    </row>
    <row r="7" spans="1:45" ht="15">
      <c r="A7" s="739" t="s">
        <v>54</v>
      </c>
      <c r="B7" s="318" t="s">
        <v>191</v>
      </c>
      <c r="C7" s="3048">
        <v>4245</v>
      </c>
      <c r="D7" s="869">
        <v>51.91583840484418</v>
      </c>
      <c r="E7" s="85">
        <v>3380</v>
      </c>
      <c r="F7" s="869">
        <v>41.353068901189644</v>
      </c>
      <c r="G7" s="3048">
        <v>550</v>
      </c>
      <c r="H7" s="869">
        <v>6.7310926939661755</v>
      </c>
      <c r="I7" s="2241">
        <v>1020</v>
      </c>
      <c r="J7" s="4228">
        <v>14.851485148514854</v>
      </c>
      <c r="K7" s="4232">
        <v>1235</v>
      </c>
      <c r="L7" s="4228">
        <v>17.970457051582326</v>
      </c>
      <c r="M7" s="2241">
        <v>1600</v>
      </c>
      <c r="N7" s="4228">
        <v>23.292784758934314</v>
      </c>
      <c r="O7" s="2241">
        <v>1625</v>
      </c>
      <c r="P7" s="4228">
        <v>23.612973992080374</v>
      </c>
      <c r="Q7" s="4232">
        <v>1395</v>
      </c>
      <c r="R7" s="4228">
        <v>20.27229904888814</v>
      </c>
      <c r="S7" s="4232">
        <v>1885</v>
      </c>
      <c r="T7" s="4228">
        <v>21.519230132516487</v>
      </c>
      <c r="U7" s="3048">
        <v>1065</v>
      </c>
      <c r="V7" s="869">
        <v>12.216494726899594</v>
      </c>
      <c r="W7" s="3048">
        <v>1315</v>
      </c>
      <c r="X7" s="869">
        <v>15.094235555565769</v>
      </c>
      <c r="Y7" s="3468">
        <v>1750</v>
      </c>
      <c r="Z7" s="869">
        <v>20.11293098891603</v>
      </c>
      <c r="AA7" s="3048">
        <v>2035</v>
      </c>
      <c r="AB7" s="869">
        <v>23.381816594006892</v>
      </c>
      <c r="AC7" s="3048">
        <v>2540</v>
      </c>
      <c r="AD7" s="869">
        <v>29.194522134611717</v>
      </c>
      <c r="AE7" s="3048">
        <v>55</v>
      </c>
      <c r="AF7" s="869">
        <v>0.64220319651646152</v>
      </c>
      <c r="AG7" s="2241">
        <v>770</v>
      </c>
      <c r="AH7" s="4228">
        <v>9.2281814640433595</v>
      </c>
      <c r="AI7" s="2241">
        <v>7550</v>
      </c>
      <c r="AJ7" s="4228">
        <v>90.771818535956641</v>
      </c>
      <c r="AK7" s="2241">
        <v>440</v>
      </c>
      <c r="AL7" s="4228">
        <v>5.0425224143186762</v>
      </c>
      <c r="AM7" s="933">
        <v>8760</v>
      </c>
      <c r="AN7" s="4227">
        <v>0.54941216246307789</v>
      </c>
      <c r="AO7" s="4219"/>
      <c r="AP7" s="4219"/>
      <c r="AQ7" s="4219"/>
      <c r="AR7" s="4219"/>
      <c r="AS7" s="4219"/>
    </row>
    <row r="8" spans="1:45" ht="15">
      <c r="A8" s="739" t="s">
        <v>55</v>
      </c>
      <c r="B8" s="318" t="s">
        <v>192</v>
      </c>
      <c r="C8" s="3048">
        <v>14560</v>
      </c>
      <c r="D8" s="869">
        <v>48.846104935179277</v>
      </c>
      <c r="E8" s="85">
        <v>12330</v>
      </c>
      <c r="F8" s="869">
        <v>41.365172665677278</v>
      </c>
      <c r="G8" s="3048">
        <v>2915</v>
      </c>
      <c r="H8" s="869">
        <v>9.78872239914344</v>
      </c>
      <c r="I8" s="2241">
        <v>3040</v>
      </c>
      <c r="J8" s="4228">
        <v>11.039932628888995</v>
      </c>
      <c r="K8" s="4232">
        <v>4105</v>
      </c>
      <c r="L8" s="4228">
        <v>14.898308099415946</v>
      </c>
      <c r="M8" s="2241">
        <v>5210</v>
      </c>
      <c r="N8" s="4228">
        <v>18.908413766066886</v>
      </c>
      <c r="O8" s="2241">
        <v>6755</v>
      </c>
      <c r="P8" s="4228">
        <v>24.514408923768283</v>
      </c>
      <c r="Q8" s="4232">
        <v>8440</v>
      </c>
      <c r="R8" s="4228">
        <v>30.638936581859898</v>
      </c>
      <c r="S8" s="4232">
        <v>6185</v>
      </c>
      <c r="T8" s="4228">
        <v>18.33905378010423</v>
      </c>
      <c r="U8" s="3048">
        <v>3560</v>
      </c>
      <c r="V8" s="869">
        <v>10.613369760991176</v>
      </c>
      <c r="W8" s="3048">
        <v>4880</v>
      </c>
      <c r="X8" s="869">
        <v>14.539296216696885</v>
      </c>
      <c r="Y8" s="3468">
        <v>6310</v>
      </c>
      <c r="Z8" s="869">
        <v>18.80506315835899</v>
      </c>
      <c r="AA8" s="3048">
        <v>8075</v>
      </c>
      <c r="AB8" s="869">
        <v>24.058614437797033</v>
      </c>
      <c r="AC8" s="3048">
        <v>10735</v>
      </c>
      <c r="AD8" s="869">
        <v>31.983656426155914</v>
      </c>
      <c r="AE8" s="3048">
        <v>180</v>
      </c>
      <c r="AF8" s="869">
        <v>0.52997254244834591</v>
      </c>
      <c r="AG8" s="2241">
        <v>2505</v>
      </c>
      <c r="AH8" s="4228">
        <v>8.0074131574585614</v>
      </c>
      <c r="AI8" s="2241">
        <v>28750</v>
      </c>
      <c r="AJ8" s="4228">
        <v>91.992586842541442</v>
      </c>
      <c r="AK8" s="2241">
        <v>2485</v>
      </c>
      <c r="AL8" s="4228">
        <v>7.3606572975639173</v>
      </c>
      <c r="AM8" s="933">
        <v>33735</v>
      </c>
      <c r="AN8" s="4227">
        <v>2.1161091258304148</v>
      </c>
      <c r="AO8" s="4219"/>
      <c r="AP8" s="4219"/>
      <c r="AQ8" s="4219"/>
      <c r="AR8" s="4219"/>
      <c r="AS8" s="4219"/>
    </row>
    <row r="9" spans="1:45" ht="15">
      <c r="A9" s="739" t="s">
        <v>56</v>
      </c>
      <c r="B9" s="318" t="s">
        <v>193</v>
      </c>
      <c r="C9" s="3048">
        <v>39875</v>
      </c>
      <c r="D9" s="869">
        <v>52.563920558461852</v>
      </c>
      <c r="E9" s="85">
        <v>30850</v>
      </c>
      <c r="F9" s="869">
        <v>40.666038437948707</v>
      </c>
      <c r="G9" s="3048">
        <v>5135</v>
      </c>
      <c r="H9" s="869">
        <v>6.770041003589446</v>
      </c>
      <c r="I9" s="2241">
        <v>9055</v>
      </c>
      <c r="J9" s="4228">
        <v>13.149523692546422</v>
      </c>
      <c r="K9" s="4232">
        <v>11570</v>
      </c>
      <c r="L9" s="4228">
        <v>16.795706830272405</v>
      </c>
      <c r="M9" s="2241">
        <v>13955</v>
      </c>
      <c r="N9" s="4228">
        <v>20.263762856468372</v>
      </c>
      <c r="O9" s="2241">
        <v>15755</v>
      </c>
      <c r="P9" s="4228">
        <v>22.875853431977628</v>
      </c>
      <c r="Q9" s="4232">
        <v>18540</v>
      </c>
      <c r="R9" s="4228">
        <v>26.915153188735179</v>
      </c>
      <c r="S9" s="4232">
        <v>14635</v>
      </c>
      <c r="T9" s="4228">
        <v>17.525547787870018</v>
      </c>
      <c r="U9" s="3048">
        <v>10270</v>
      </c>
      <c r="V9" s="869">
        <v>12.367888664530993</v>
      </c>
      <c r="W9" s="3048">
        <v>13515</v>
      </c>
      <c r="X9" s="869">
        <v>16.275557742533234</v>
      </c>
      <c r="Y9" s="3468">
        <v>15620</v>
      </c>
      <c r="Z9" s="869">
        <v>18.808923302475993</v>
      </c>
      <c r="AA9" s="3048">
        <v>18580</v>
      </c>
      <c r="AB9" s="869">
        <v>22.37349219269441</v>
      </c>
      <c r="AC9" s="3048">
        <v>25055</v>
      </c>
      <c r="AD9" s="869">
        <v>30.174138097765368</v>
      </c>
      <c r="AE9" s="3048">
        <v>475</v>
      </c>
      <c r="AF9" s="869">
        <v>0.57129288857639404</v>
      </c>
      <c r="AG9" s="2241">
        <v>6405</v>
      </c>
      <c r="AH9" s="4228">
        <v>8.1763567383702984</v>
      </c>
      <c r="AI9" s="2241">
        <v>71910</v>
      </c>
      <c r="AJ9" s="4228">
        <v>91.823643261629684</v>
      </c>
      <c r="AK9" s="2241">
        <v>5200</v>
      </c>
      <c r="AL9" s="4228">
        <v>6.2282312156225625</v>
      </c>
      <c r="AM9" s="933">
        <v>83515</v>
      </c>
      <c r="AN9" s="4227">
        <v>5.2385115601044516</v>
      </c>
      <c r="AO9" s="4219"/>
      <c r="AP9" s="4219"/>
      <c r="AQ9" s="4219"/>
      <c r="AR9" s="4219"/>
      <c r="AS9" s="4219"/>
    </row>
    <row r="10" spans="1:45" ht="15">
      <c r="A10" s="739" t="s">
        <v>57</v>
      </c>
      <c r="B10" s="318" t="s">
        <v>58</v>
      </c>
      <c r="C10" s="3048">
        <v>34765</v>
      </c>
      <c r="D10" s="869">
        <v>47.031566130586981</v>
      </c>
      <c r="E10" s="85">
        <v>32390</v>
      </c>
      <c r="F10" s="869">
        <v>43.823083557404495</v>
      </c>
      <c r="G10" s="3048">
        <v>6760</v>
      </c>
      <c r="H10" s="869">
        <v>9.1453503120085227</v>
      </c>
      <c r="I10" s="2241">
        <v>10010</v>
      </c>
      <c r="J10" s="4228">
        <v>14.367703837607587</v>
      </c>
      <c r="K10" s="4232">
        <v>11285</v>
      </c>
      <c r="L10" s="4228">
        <v>16.193460325050616</v>
      </c>
      <c r="M10" s="2241">
        <v>12685</v>
      </c>
      <c r="N10" s="4228">
        <v>18.202197170736174</v>
      </c>
      <c r="O10" s="2241">
        <v>15630</v>
      </c>
      <c r="P10" s="4228">
        <v>22.428024496692792</v>
      </c>
      <c r="Q10" s="4232">
        <v>20075</v>
      </c>
      <c r="R10" s="4228">
        <v>28.808614169912833</v>
      </c>
      <c r="S10" s="4232">
        <v>17305</v>
      </c>
      <c r="T10" s="4228">
        <v>19.894038349449268</v>
      </c>
      <c r="U10" s="3048">
        <v>12420</v>
      </c>
      <c r="V10" s="869">
        <v>14.366833805161457</v>
      </c>
      <c r="W10" s="3048">
        <v>14625</v>
      </c>
      <c r="X10" s="869">
        <v>16.918257556027879</v>
      </c>
      <c r="Y10" s="3468">
        <v>16870</v>
      </c>
      <c r="Z10" s="869">
        <v>19.518667050932102</v>
      </c>
      <c r="AA10" s="3048">
        <v>19925</v>
      </c>
      <c r="AB10" s="869">
        <v>23.051275023483424</v>
      </c>
      <c r="AC10" s="3048">
        <v>22600</v>
      </c>
      <c r="AD10" s="869">
        <v>26.144966564395141</v>
      </c>
      <c r="AE10" s="3048">
        <v>550</v>
      </c>
      <c r="AF10" s="869">
        <v>0.63343614882226473</v>
      </c>
      <c r="AG10" s="2241">
        <v>3385</v>
      </c>
      <c r="AH10" s="4228">
        <v>4.5389389883427125</v>
      </c>
      <c r="AI10" s="2241">
        <v>71180</v>
      </c>
      <c r="AJ10" s="4228">
        <v>95.461061011657293</v>
      </c>
      <c r="AK10" s="2241">
        <v>12420</v>
      </c>
      <c r="AL10" s="4228">
        <v>14.280163201865165</v>
      </c>
      <c r="AM10" s="933">
        <v>86985</v>
      </c>
      <c r="AN10" s="4227">
        <v>5.4561848863999183</v>
      </c>
      <c r="AO10" s="4219"/>
      <c r="AP10" s="4219"/>
      <c r="AQ10" s="4219"/>
      <c r="AR10" s="4219"/>
      <c r="AS10" s="4219"/>
    </row>
    <row r="11" spans="1:45" ht="15">
      <c r="A11" s="739" t="s">
        <v>59</v>
      </c>
      <c r="B11" s="318" t="s">
        <v>194</v>
      </c>
      <c r="C11" s="3048">
        <v>48615</v>
      </c>
      <c r="D11" s="869">
        <v>57.772596194867972</v>
      </c>
      <c r="E11" s="85">
        <v>30130</v>
      </c>
      <c r="F11" s="869">
        <v>35.806537635982885</v>
      </c>
      <c r="G11" s="3048">
        <v>5405</v>
      </c>
      <c r="H11" s="869">
        <v>6.4208661691491447</v>
      </c>
      <c r="I11" s="2241">
        <v>8080</v>
      </c>
      <c r="J11" s="4228">
        <v>10.629253009442605</v>
      </c>
      <c r="K11" s="4232">
        <v>10745</v>
      </c>
      <c r="L11" s="4228">
        <v>14.137214191911598</v>
      </c>
      <c r="M11" s="2241">
        <v>13950</v>
      </c>
      <c r="N11" s="4228">
        <v>18.350453568834741</v>
      </c>
      <c r="O11" s="2241">
        <v>18275</v>
      </c>
      <c r="P11" s="4228">
        <v>24.043140704538899</v>
      </c>
      <c r="Q11" s="4232">
        <v>24965</v>
      </c>
      <c r="R11" s="4228">
        <v>32.83993852527216</v>
      </c>
      <c r="S11" s="4232">
        <v>19090</v>
      </c>
      <c r="T11" s="4228">
        <v>20.072920175780585</v>
      </c>
      <c r="U11" s="3048">
        <v>9630</v>
      </c>
      <c r="V11" s="869">
        <v>10.183078726580625</v>
      </c>
      <c r="W11" s="3048">
        <v>13200</v>
      </c>
      <c r="X11" s="869">
        <v>13.957386880940561</v>
      </c>
      <c r="Y11" s="3468">
        <v>17265</v>
      </c>
      <c r="Z11" s="869">
        <v>18.25623788835258</v>
      </c>
      <c r="AA11" s="3048">
        <v>21965</v>
      </c>
      <c r="AB11" s="869">
        <v>23.229259434950869</v>
      </c>
      <c r="AC11" s="3048">
        <v>32505</v>
      </c>
      <c r="AD11" s="869">
        <v>34.374037069175365</v>
      </c>
      <c r="AE11" s="3048">
        <v>540</v>
      </c>
      <c r="AF11" s="869">
        <v>0.56925976253891641</v>
      </c>
      <c r="AG11" s="2241">
        <v>9010</v>
      </c>
      <c r="AH11" s="4228">
        <v>10.285218750189033</v>
      </c>
      <c r="AI11" s="2241">
        <v>78605</v>
      </c>
      <c r="AJ11" s="4228">
        <v>89.714781249810969</v>
      </c>
      <c r="AK11" s="2241">
        <v>7495</v>
      </c>
      <c r="AL11" s="4228">
        <v>7.8781526300007103</v>
      </c>
      <c r="AM11" s="933">
        <v>95110</v>
      </c>
      <c r="AN11" s="4227">
        <v>5.9658456448963229</v>
      </c>
      <c r="AO11" s="4219"/>
      <c r="AP11" s="4219"/>
      <c r="AQ11" s="4219"/>
      <c r="AR11" s="4219"/>
      <c r="AS11" s="4219"/>
    </row>
    <row r="12" spans="1:45" ht="15.75" customHeight="1">
      <c r="A12" s="739" t="s">
        <v>146</v>
      </c>
      <c r="B12" s="318" t="s">
        <v>195</v>
      </c>
      <c r="C12" s="3048">
        <v>11905</v>
      </c>
      <c r="D12" s="869">
        <v>63.544644286705456</v>
      </c>
      <c r="E12" s="85">
        <v>6190</v>
      </c>
      <c r="F12" s="869">
        <v>33.03010086993649</v>
      </c>
      <c r="G12" s="3048">
        <v>640</v>
      </c>
      <c r="H12" s="869">
        <v>3.4252548433580619</v>
      </c>
      <c r="I12" s="2241">
        <v>1950</v>
      </c>
      <c r="J12" s="4228">
        <v>11.00612547042935</v>
      </c>
      <c r="K12" s="4232">
        <v>2650</v>
      </c>
      <c r="L12" s="4228">
        <v>14.979261553066692</v>
      </c>
      <c r="M12" s="2241">
        <v>3480</v>
      </c>
      <c r="N12" s="4228">
        <v>19.668862945424546</v>
      </c>
      <c r="O12" s="2241">
        <v>4250</v>
      </c>
      <c r="P12" s="4228">
        <v>24.019133618887246</v>
      </c>
      <c r="Q12" s="4232">
        <v>5365</v>
      </c>
      <c r="R12" s="4228">
        <v>30.326616412192177</v>
      </c>
      <c r="S12" s="4232">
        <v>3885</v>
      </c>
      <c r="T12" s="4228">
        <v>18.008588049749161</v>
      </c>
      <c r="U12" s="3048">
        <v>1965</v>
      </c>
      <c r="V12" s="869">
        <v>9.1461593548239808</v>
      </c>
      <c r="W12" s="3048">
        <v>2930</v>
      </c>
      <c r="X12" s="869">
        <v>13.651609981423562</v>
      </c>
      <c r="Y12" s="3468">
        <v>3705</v>
      </c>
      <c r="Z12" s="869">
        <v>17.272454918237109</v>
      </c>
      <c r="AA12" s="3048">
        <v>4935</v>
      </c>
      <c r="AB12" s="869">
        <v>23.003335558902972</v>
      </c>
      <c r="AC12" s="3048">
        <v>7925</v>
      </c>
      <c r="AD12" s="869">
        <v>36.926440186612389</v>
      </c>
      <c r="AE12" s="3048">
        <v>120</v>
      </c>
      <c r="AF12" s="869">
        <v>0.55973364814201099</v>
      </c>
      <c r="AG12" s="2241">
        <v>2510</v>
      </c>
      <c r="AH12" s="4228">
        <v>12.913650711601502</v>
      </c>
      <c r="AI12" s="2241">
        <v>16915</v>
      </c>
      <c r="AJ12" s="4228">
        <v>87.086349288398495</v>
      </c>
      <c r="AK12" s="2241">
        <v>2160</v>
      </c>
      <c r="AL12" s="4228">
        <v>10.009460939570449</v>
      </c>
      <c r="AM12" s="933">
        <v>21585</v>
      </c>
      <c r="AN12" s="4227">
        <v>1.3538472732655764</v>
      </c>
      <c r="AO12" s="4219"/>
      <c r="AP12" s="4219"/>
      <c r="AQ12" s="4219"/>
      <c r="AR12" s="4219"/>
      <c r="AS12" s="4219"/>
    </row>
    <row r="13" spans="1:45" ht="15">
      <c r="A13" s="739" t="s">
        <v>60</v>
      </c>
      <c r="B13" s="318" t="s">
        <v>61</v>
      </c>
      <c r="C13" s="3048">
        <v>14520</v>
      </c>
      <c r="D13" s="869">
        <v>61.152801566301441</v>
      </c>
      <c r="E13" s="85">
        <v>8390</v>
      </c>
      <c r="F13" s="869">
        <v>35.337844297204775</v>
      </c>
      <c r="G13" s="3048">
        <v>835</v>
      </c>
      <c r="H13" s="869">
        <v>3.509354136493787</v>
      </c>
      <c r="I13" s="2241">
        <v>2345</v>
      </c>
      <c r="J13" s="4228">
        <v>10.109725647042984</v>
      </c>
      <c r="K13" s="4232">
        <v>3195</v>
      </c>
      <c r="L13" s="4228">
        <v>13.781171862660397</v>
      </c>
      <c r="M13" s="2241">
        <v>4220</v>
      </c>
      <c r="N13" s="4228">
        <v>18.207742506799054</v>
      </c>
      <c r="O13" s="2241">
        <v>5345</v>
      </c>
      <c r="P13" s="4228">
        <v>23.068149353928003</v>
      </c>
      <c r="Q13" s="4232">
        <v>8070</v>
      </c>
      <c r="R13" s="4228">
        <v>34.833210629569564</v>
      </c>
      <c r="S13" s="4232">
        <v>4505</v>
      </c>
      <c r="T13" s="4228">
        <v>16.284082250802303</v>
      </c>
      <c r="U13" s="3048">
        <v>2585</v>
      </c>
      <c r="V13" s="869">
        <v>9.3778942354538657</v>
      </c>
      <c r="W13" s="3048">
        <v>3695</v>
      </c>
      <c r="X13" s="869">
        <v>13.406615571526364</v>
      </c>
      <c r="Y13" s="3468">
        <v>4850</v>
      </c>
      <c r="Z13" s="869">
        <v>17.600252779100884</v>
      </c>
      <c r="AA13" s="3048">
        <v>6220</v>
      </c>
      <c r="AB13" s="869">
        <v>22.57207088407749</v>
      </c>
      <c r="AC13" s="3048">
        <v>10210</v>
      </c>
      <c r="AD13" s="869">
        <v>37.043166529841393</v>
      </c>
      <c r="AE13" s="3048">
        <v>115</v>
      </c>
      <c r="AF13" s="869">
        <v>0.41243176866248277</v>
      </c>
      <c r="AG13" s="2241">
        <v>2545</v>
      </c>
      <c r="AH13" s="4228">
        <v>10.070399439783012</v>
      </c>
      <c r="AI13" s="2241">
        <v>22705</v>
      </c>
      <c r="AJ13" s="4228">
        <v>89.929600560216983</v>
      </c>
      <c r="AK13" s="2241">
        <v>2430</v>
      </c>
      <c r="AL13" s="4228">
        <v>8.7875495895371802</v>
      </c>
      <c r="AM13" s="933">
        <v>27680</v>
      </c>
      <c r="AN13" s="4227">
        <v>1.7362411893368159</v>
      </c>
      <c r="AO13" s="4219"/>
      <c r="AP13" s="4219"/>
      <c r="AQ13" s="4219"/>
      <c r="AR13" s="4219"/>
      <c r="AS13" s="4219"/>
    </row>
    <row r="14" spans="1:45" ht="15">
      <c r="A14" s="739" t="s">
        <v>62</v>
      </c>
      <c r="B14" s="318" t="s">
        <v>196</v>
      </c>
      <c r="C14" s="3048">
        <v>32530</v>
      </c>
      <c r="D14" s="869">
        <v>70.276700302336465</v>
      </c>
      <c r="E14" s="85">
        <v>12800</v>
      </c>
      <c r="F14" s="869">
        <v>27.656527283089684</v>
      </c>
      <c r="G14" s="3048">
        <v>955</v>
      </c>
      <c r="H14" s="869">
        <v>2.0667724145738533</v>
      </c>
      <c r="I14" s="2241">
        <v>3065</v>
      </c>
      <c r="J14" s="4228">
        <v>7.4213574454582671</v>
      </c>
      <c r="K14" s="4232">
        <v>4430</v>
      </c>
      <c r="L14" s="4228">
        <v>10.735595823170215</v>
      </c>
      <c r="M14" s="2241">
        <v>6665</v>
      </c>
      <c r="N14" s="4228">
        <v>16.140477511148145</v>
      </c>
      <c r="O14" s="2241">
        <v>9840</v>
      </c>
      <c r="P14" s="4228">
        <v>23.833023696315117</v>
      </c>
      <c r="Q14" s="4232">
        <v>17285</v>
      </c>
      <c r="R14" s="4228">
        <v>41.869545523908251</v>
      </c>
      <c r="S14" s="4232">
        <v>8910</v>
      </c>
      <c r="T14" s="4228">
        <v>17.751085913417395</v>
      </c>
      <c r="U14" s="3048">
        <v>3635</v>
      </c>
      <c r="V14" s="869">
        <v>7.271380408604676</v>
      </c>
      <c r="W14" s="3048">
        <v>5540</v>
      </c>
      <c r="X14" s="869">
        <v>11.078021059782744</v>
      </c>
      <c r="Y14" s="3468">
        <v>7810</v>
      </c>
      <c r="Z14" s="869">
        <v>15.619335534787531</v>
      </c>
      <c r="AA14" s="3048">
        <v>10880</v>
      </c>
      <c r="AB14" s="869">
        <v>21.763249184757115</v>
      </c>
      <c r="AC14" s="3048">
        <v>22130</v>
      </c>
      <c r="AD14" s="869">
        <v>44.268013812067935</v>
      </c>
      <c r="AE14" s="3048">
        <v>205</v>
      </c>
      <c r="AF14" s="869">
        <v>0.41219187462035906</v>
      </c>
      <c r="AG14" s="2241">
        <v>9185</v>
      </c>
      <c r="AH14" s="4228">
        <v>19.20703683075746</v>
      </c>
      <c r="AI14" s="2241">
        <v>38630</v>
      </c>
      <c r="AJ14" s="4228">
        <v>80.79296316924254</v>
      </c>
      <c r="AK14" s="2241">
        <v>2380</v>
      </c>
      <c r="AL14" s="4228">
        <v>4.7444898473097057</v>
      </c>
      <c r="AM14" s="933">
        <v>50195</v>
      </c>
      <c r="AN14" s="4227">
        <v>3.1485403952872639</v>
      </c>
      <c r="AO14" s="4219"/>
      <c r="AP14" s="4219"/>
      <c r="AQ14" s="4219"/>
      <c r="AR14" s="4219"/>
      <c r="AS14" s="4219"/>
    </row>
    <row r="15" spans="1:45" ht="15">
      <c r="A15" s="739" t="s">
        <v>63</v>
      </c>
      <c r="B15" s="318" t="s">
        <v>64</v>
      </c>
      <c r="C15" s="3048">
        <v>23150</v>
      </c>
      <c r="D15" s="869">
        <v>57.99424033991766</v>
      </c>
      <c r="E15" s="85">
        <v>15040</v>
      </c>
      <c r="F15" s="869">
        <v>37.677145874226966</v>
      </c>
      <c r="G15" s="3048">
        <v>1730</v>
      </c>
      <c r="H15" s="869">
        <v>4.3286137858553877</v>
      </c>
      <c r="I15" s="2241">
        <v>4660</v>
      </c>
      <c r="J15" s="4228">
        <v>12.539189507705522</v>
      </c>
      <c r="K15" s="4232">
        <v>5865</v>
      </c>
      <c r="L15" s="4228">
        <v>15.787088907041896</v>
      </c>
      <c r="M15" s="2241">
        <v>7080</v>
      </c>
      <c r="N15" s="4228">
        <v>19.054603240204106</v>
      </c>
      <c r="O15" s="2241">
        <v>8385</v>
      </c>
      <c r="P15" s="4228">
        <v>22.567183166350784</v>
      </c>
      <c r="Q15" s="4232">
        <v>11170</v>
      </c>
      <c r="R15" s="4228">
        <v>30.051935178697697</v>
      </c>
      <c r="S15" s="4232">
        <v>7210</v>
      </c>
      <c r="T15" s="4228">
        <v>16.249154391732169</v>
      </c>
      <c r="U15" s="3048">
        <v>5220</v>
      </c>
      <c r="V15" s="869">
        <v>11.812024915970609</v>
      </c>
      <c r="W15" s="3048">
        <v>6795</v>
      </c>
      <c r="X15" s="869">
        <v>15.375070269663512</v>
      </c>
      <c r="Y15" s="3468">
        <v>7910</v>
      </c>
      <c r="Z15" s="869">
        <v>17.89792092320533</v>
      </c>
      <c r="AA15" s="3048">
        <v>9530</v>
      </c>
      <c r="AB15" s="869">
        <v>21.563236360443316</v>
      </c>
      <c r="AC15" s="3048">
        <v>14735</v>
      </c>
      <c r="AD15" s="869">
        <v>33.351747530717233</v>
      </c>
      <c r="AE15" s="3048">
        <v>190</v>
      </c>
      <c r="AF15" s="869">
        <v>0.42684908219109158</v>
      </c>
      <c r="AG15" s="2241">
        <v>4675</v>
      </c>
      <c r="AH15" s="4228">
        <v>11.220742011699956</v>
      </c>
      <c r="AI15" s="2241">
        <v>36985</v>
      </c>
      <c r="AJ15" s="4228">
        <v>88.77925798830006</v>
      </c>
      <c r="AK15" s="2241">
        <v>2715</v>
      </c>
      <c r="AL15" s="4228">
        <v>6.1211672706672067</v>
      </c>
      <c r="AM15" s="933">
        <v>44375</v>
      </c>
      <c r="AN15" s="4227">
        <v>2.7835542232534389</v>
      </c>
      <c r="AO15" s="4219"/>
      <c r="AP15" s="4219"/>
      <c r="AQ15" s="4219"/>
      <c r="AR15" s="4219"/>
      <c r="AS15" s="4219"/>
    </row>
    <row r="16" spans="1:45" ht="15">
      <c r="A16" s="746" t="s">
        <v>65</v>
      </c>
      <c r="B16" s="745" t="s">
        <v>66</v>
      </c>
      <c r="C16" s="3048">
        <v>34565</v>
      </c>
      <c r="D16" s="869">
        <v>45.229122898472426</v>
      </c>
      <c r="E16" s="85">
        <v>37775</v>
      </c>
      <c r="F16" s="869">
        <v>49.427454447057876</v>
      </c>
      <c r="G16" s="3048">
        <v>4085</v>
      </c>
      <c r="H16" s="869">
        <v>5.3434226544696672</v>
      </c>
      <c r="I16" s="2241">
        <v>11780</v>
      </c>
      <c r="J16" s="4228">
        <v>15.357170189583954</v>
      </c>
      <c r="K16" s="4232">
        <v>13325</v>
      </c>
      <c r="L16" s="4228">
        <v>17.375081012517285</v>
      </c>
      <c r="M16" s="2241">
        <v>14645</v>
      </c>
      <c r="N16" s="4228">
        <v>19.094208675728417</v>
      </c>
      <c r="O16" s="2241">
        <v>16930</v>
      </c>
      <c r="P16" s="4228">
        <v>22.075039070490629</v>
      </c>
      <c r="Q16" s="4232">
        <v>20020</v>
      </c>
      <c r="R16" s="4228">
        <v>26.09850105167969</v>
      </c>
      <c r="S16" s="4232">
        <v>15100</v>
      </c>
      <c r="T16" s="4228">
        <v>16.449931630454351</v>
      </c>
      <c r="U16" s="3048">
        <v>13845</v>
      </c>
      <c r="V16" s="869">
        <v>15.16163745303338</v>
      </c>
      <c r="W16" s="3048">
        <v>15995</v>
      </c>
      <c r="X16" s="869">
        <v>17.520031149525938</v>
      </c>
      <c r="Y16" s="3468">
        <v>17885</v>
      </c>
      <c r="Z16" s="869">
        <v>19.589426466472915</v>
      </c>
      <c r="AA16" s="3048">
        <v>19830</v>
      </c>
      <c r="AB16" s="869">
        <v>21.717232620913883</v>
      </c>
      <c r="AC16" s="3048">
        <v>23750</v>
      </c>
      <c r="AD16" s="869">
        <v>26.011672310053886</v>
      </c>
      <c r="AE16" s="3048">
        <v>500</v>
      </c>
      <c r="AF16" s="869">
        <v>0.54575814162937275</v>
      </c>
      <c r="AG16" s="2241">
        <v>4650</v>
      </c>
      <c r="AH16" s="4228">
        <v>6.0499532338144046</v>
      </c>
      <c r="AI16" s="2241">
        <v>72210</v>
      </c>
      <c r="AJ16" s="4228">
        <v>93.950046766185579</v>
      </c>
      <c r="AK16" s="2241">
        <v>14940</v>
      </c>
      <c r="AL16" s="4228">
        <v>16.275666356617247</v>
      </c>
      <c r="AM16" s="933">
        <v>91805</v>
      </c>
      <c r="AN16" s="4227">
        <v>5.7584161160884264</v>
      </c>
      <c r="AO16" s="4219"/>
      <c r="AP16" s="4219"/>
      <c r="AQ16" s="4219"/>
      <c r="AR16" s="4219"/>
      <c r="AS16" s="4219"/>
    </row>
    <row r="17" spans="1:45" ht="15">
      <c r="A17" s="739" t="s">
        <v>67</v>
      </c>
      <c r="B17" s="318" t="s">
        <v>68</v>
      </c>
      <c r="C17" s="3048">
        <v>78185</v>
      </c>
      <c r="D17" s="869">
        <v>40.896911497651132</v>
      </c>
      <c r="E17" s="85">
        <v>100655</v>
      </c>
      <c r="F17" s="869">
        <v>52.650086572136232</v>
      </c>
      <c r="G17" s="3048">
        <v>12335</v>
      </c>
      <c r="H17" s="869">
        <v>6.4530019302126203</v>
      </c>
      <c r="I17" s="2241">
        <v>28880</v>
      </c>
      <c r="J17" s="4228">
        <v>16.872263640204437</v>
      </c>
      <c r="K17" s="4232">
        <v>31945</v>
      </c>
      <c r="L17" s="4228">
        <v>18.662762466210278</v>
      </c>
      <c r="M17" s="2241">
        <v>33165</v>
      </c>
      <c r="N17" s="4228">
        <v>19.374151751831093</v>
      </c>
      <c r="O17" s="2241">
        <v>38375</v>
      </c>
      <c r="P17" s="4228">
        <v>22.419567145736043</v>
      </c>
      <c r="Q17" s="4232">
        <v>38810</v>
      </c>
      <c r="R17" s="4228">
        <v>22.671254996018138</v>
      </c>
      <c r="S17" s="4232">
        <v>38745</v>
      </c>
      <c r="T17" s="4228">
        <v>18.457851334863381</v>
      </c>
      <c r="U17" s="3048">
        <v>35545</v>
      </c>
      <c r="V17" s="869">
        <v>17.008454125351896</v>
      </c>
      <c r="W17" s="3048">
        <v>39980</v>
      </c>
      <c r="X17" s="869">
        <v>19.131407647521304</v>
      </c>
      <c r="Y17" s="3468">
        <v>43260</v>
      </c>
      <c r="Z17" s="869">
        <v>20.701897692019472</v>
      </c>
      <c r="AA17" s="3048">
        <v>45320</v>
      </c>
      <c r="AB17" s="869">
        <v>21.685901034047628</v>
      </c>
      <c r="AC17" s="3048">
        <v>44870</v>
      </c>
      <c r="AD17" s="869">
        <v>21.472339501059697</v>
      </c>
      <c r="AE17" s="3048">
        <v>950</v>
      </c>
      <c r="AF17" s="869">
        <v>0.45198796724887469</v>
      </c>
      <c r="AG17" s="2241">
        <v>5730</v>
      </c>
      <c r="AH17" s="4228">
        <v>2.9878097520627804</v>
      </c>
      <c r="AI17" s="2241">
        <v>186055</v>
      </c>
      <c r="AJ17" s="4228">
        <v>97.012190247937212</v>
      </c>
      <c r="AK17" s="2241">
        <v>18140</v>
      </c>
      <c r="AL17" s="4228">
        <v>8.6412812882088161</v>
      </c>
      <c r="AM17" s="933">
        <v>209925</v>
      </c>
      <c r="AN17" s="4227">
        <v>13.167694433624193</v>
      </c>
      <c r="AO17" s="4219"/>
      <c r="AP17" s="4219"/>
      <c r="AQ17" s="4219"/>
      <c r="AR17" s="4219"/>
      <c r="AS17" s="4219"/>
    </row>
    <row r="18" spans="1:45" ht="15">
      <c r="A18" s="739" t="s">
        <v>69</v>
      </c>
      <c r="B18" s="318" t="s">
        <v>70</v>
      </c>
      <c r="C18" s="3048">
        <v>4465</v>
      </c>
      <c r="D18" s="869">
        <v>64.348313667380651</v>
      </c>
      <c r="E18" s="85">
        <v>2260</v>
      </c>
      <c r="F18" s="869">
        <v>32.566442860149273</v>
      </c>
      <c r="G18" s="3048">
        <v>215</v>
      </c>
      <c r="H18" s="869">
        <v>3.0852434724700686</v>
      </c>
      <c r="I18" s="2241">
        <v>580</v>
      </c>
      <c r="J18" s="4228">
        <v>9.6782081213343272</v>
      </c>
      <c r="K18" s="4232">
        <v>835</v>
      </c>
      <c r="L18" s="4228">
        <v>14.02358757582558</v>
      </c>
      <c r="M18" s="2241">
        <v>1310</v>
      </c>
      <c r="N18" s="4228">
        <v>21.960026394504045</v>
      </c>
      <c r="O18" s="2241">
        <v>1520</v>
      </c>
      <c r="P18" s="4228">
        <v>25.448086900889976</v>
      </c>
      <c r="Q18" s="4232">
        <v>1725</v>
      </c>
      <c r="R18" s="4228">
        <v>28.89009100744606</v>
      </c>
      <c r="S18" s="4232">
        <v>1520</v>
      </c>
      <c r="T18" s="4228">
        <v>20.268294343946085</v>
      </c>
      <c r="U18" s="3048">
        <v>565</v>
      </c>
      <c r="V18" s="869">
        <v>7.6189823990375061</v>
      </c>
      <c r="W18" s="3048">
        <v>885</v>
      </c>
      <c r="X18" s="869">
        <v>11.870578946520359</v>
      </c>
      <c r="Y18" s="3468">
        <v>1290</v>
      </c>
      <c r="Z18" s="869">
        <v>17.334826487917802</v>
      </c>
      <c r="AA18" s="3048">
        <v>1795</v>
      </c>
      <c r="AB18" s="869">
        <v>24.124248723030568</v>
      </c>
      <c r="AC18" s="3048">
        <v>2910</v>
      </c>
      <c r="AD18" s="869">
        <v>39.05136344349377</v>
      </c>
      <c r="AE18" s="3048">
        <v>40</v>
      </c>
      <c r="AF18" s="869">
        <v>0.55376102147343231</v>
      </c>
      <c r="AG18" s="2241">
        <v>1090</v>
      </c>
      <c r="AH18" s="4228">
        <v>15.310576699889566</v>
      </c>
      <c r="AI18" s="2241">
        <v>6020</v>
      </c>
      <c r="AJ18" s="4228">
        <v>84.68942330011042</v>
      </c>
      <c r="AK18" s="2241">
        <v>380</v>
      </c>
      <c r="AL18" s="4228">
        <v>5.0774557705583954</v>
      </c>
      <c r="AM18" s="933">
        <v>7490</v>
      </c>
      <c r="AN18" s="4227">
        <v>0.46974250313473631</v>
      </c>
      <c r="AO18" s="4219"/>
      <c r="AP18" s="4219"/>
      <c r="AQ18" s="4219"/>
      <c r="AR18" s="4219"/>
      <c r="AS18" s="4219"/>
    </row>
    <row r="19" spans="1:45" ht="16.2" thickBot="1">
      <c r="A19" s="2" t="s">
        <v>71</v>
      </c>
      <c r="B19" s="313" t="s">
        <v>72</v>
      </c>
      <c r="C19" s="857">
        <v>341375</v>
      </c>
      <c r="D19" s="2711">
        <v>50.564765325102499</v>
      </c>
      <c r="E19" s="857">
        <v>292190</v>
      </c>
      <c r="F19" s="2711">
        <v>43.279311220317879</v>
      </c>
      <c r="G19" s="857">
        <v>41560</v>
      </c>
      <c r="H19" s="2711">
        <v>6.1559234545796278</v>
      </c>
      <c r="I19" s="4226">
        <v>84465</v>
      </c>
      <c r="J19" s="4225">
        <v>13.575751886935061</v>
      </c>
      <c r="K19" s="4226">
        <v>101195</v>
      </c>
      <c r="L19" s="4225">
        <v>16.264582615244301</v>
      </c>
      <c r="M19" s="4226">
        <v>117965</v>
      </c>
      <c r="N19" s="4225">
        <v>18.960559342368807</v>
      </c>
      <c r="O19" s="4226">
        <v>142690</v>
      </c>
      <c r="P19" s="4225">
        <v>22.93419918965402</v>
      </c>
      <c r="Q19" s="4226">
        <v>175855</v>
      </c>
      <c r="R19" s="4225">
        <v>28.264906965797813</v>
      </c>
      <c r="S19" s="4226">
        <v>138985</v>
      </c>
      <c r="T19" s="4225">
        <v>18.259927755052509</v>
      </c>
      <c r="U19" s="857">
        <v>100300</v>
      </c>
      <c r="V19" s="2711">
        <v>13.245490752537467</v>
      </c>
      <c r="W19" s="857">
        <v>123345</v>
      </c>
      <c r="X19" s="2711">
        <v>16.289283468208694</v>
      </c>
      <c r="Y19" s="2684">
        <v>144530</v>
      </c>
      <c r="Z19" s="2711">
        <v>19.086482377457628</v>
      </c>
      <c r="AA19" s="857">
        <v>169085</v>
      </c>
      <c r="AB19" s="2711">
        <v>22.329845889138738</v>
      </c>
      <c r="AC19" s="857">
        <v>219965</v>
      </c>
      <c r="AD19" s="2711">
        <v>29.048897512657462</v>
      </c>
      <c r="AE19" s="857">
        <v>3925</v>
      </c>
      <c r="AF19" s="2711">
        <v>0.5159506931195883</v>
      </c>
      <c r="AG19" s="860">
        <v>52445</v>
      </c>
      <c r="AH19" s="4225">
        <v>7.6013940536475282</v>
      </c>
      <c r="AI19" s="4226">
        <v>637515</v>
      </c>
      <c r="AJ19" s="4225">
        <v>92.398605946352475</v>
      </c>
      <c r="AK19" s="4226">
        <v>71195</v>
      </c>
      <c r="AL19" s="4225">
        <v>9.3533318218528674</v>
      </c>
      <c r="AM19" s="2684">
        <v>761150</v>
      </c>
      <c r="AN19" s="2683">
        <v>47.744099513684631</v>
      </c>
      <c r="AO19" s="4219"/>
      <c r="AP19" s="4219"/>
      <c r="AQ19" s="4219"/>
      <c r="AR19" s="4219"/>
      <c r="AS19" s="4219"/>
    </row>
    <row r="20" spans="1:45" ht="15.6" thickTop="1">
      <c r="A20" s="386" t="s">
        <v>87</v>
      </c>
      <c r="B20" s="387"/>
      <c r="C20" s="3882"/>
      <c r="D20" s="3838"/>
      <c r="E20" s="1933"/>
      <c r="F20" s="3838"/>
      <c r="G20" s="3882"/>
      <c r="H20" s="3838"/>
      <c r="I20" s="2049"/>
      <c r="J20" s="4230"/>
      <c r="K20" s="2047"/>
      <c r="L20" s="4230"/>
      <c r="M20" s="2047"/>
      <c r="N20" s="4230"/>
      <c r="O20" s="2049"/>
      <c r="P20" s="4230"/>
      <c r="Q20" s="2047"/>
      <c r="R20" s="4230"/>
      <c r="S20" s="4231"/>
      <c r="T20" s="4231"/>
      <c r="U20" s="3879"/>
      <c r="V20" s="3838"/>
      <c r="W20" s="3882"/>
      <c r="X20" s="3838"/>
      <c r="Y20" s="3879"/>
      <c r="Z20" s="3838"/>
      <c r="AA20" s="3879"/>
      <c r="AB20" s="3838"/>
      <c r="AC20" s="3879"/>
      <c r="AD20" s="3838"/>
      <c r="AE20" s="3879"/>
      <c r="AF20" s="3838"/>
      <c r="AG20" s="2047"/>
      <c r="AH20" s="4230"/>
      <c r="AI20" s="2047"/>
      <c r="AJ20" s="4230"/>
      <c r="AK20" s="2047"/>
      <c r="AL20" s="4230"/>
      <c r="AM20" s="4229"/>
      <c r="AN20" s="3838"/>
      <c r="AO20" s="4219"/>
      <c r="AP20" s="4219"/>
      <c r="AQ20" s="4219"/>
      <c r="AR20" s="4219"/>
      <c r="AS20" s="4219"/>
    </row>
    <row r="21" spans="1:45" ht="15">
      <c r="A21" s="739" t="s">
        <v>73</v>
      </c>
      <c r="B21" s="318" t="s">
        <v>148</v>
      </c>
      <c r="C21" s="3048">
        <v>78285</v>
      </c>
      <c r="D21" s="869">
        <v>37.47239808148656</v>
      </c>
      <c r="E21" s="85">
        <v>104640</v>
      </c>
      <c r="F21" s="869">
        <v>50.090327024036185</v>
      </c>
      <c r="G21" s="3048">
        <v>25980</v>
      </c>
      <c r="H21" s="869">
        <v>12.437274894477261</v>
      </c>
      <c r="I21" s="2241">
        <v>24245</v>
      </c>
      <c r="J21" s="4228">
        <v>11.551635258659871</v>
      </c>
      <c r="K21" s="2241">
        <v>29940</v>
      </c>
      <c r="L21" s="4228">
        <v>14.264912569904533</v>
      </c>
      <c r="M21" s="2241">
        <v>35630</v>
      </c>
      <c r="N21" s="4228">
        <v>16.974907262448465</v>
      </c>
      <c r="O21" s="2241">
        <v>49615</v>
      </c>
      <c r="P21" s="4228">
        <v>23.638851912446984</v>
      </c>
      <c r="Q21" s="2241">
        <v>70460</v>
      </c>
      <c r="R21" s="4228">
        <v>33.569692996540148</v>
      </c>
      <c r="S21" s="2241">
        <v>30705</v>
      </c>
      <c r="T21" s="4228">
        <v>12.762597410542901</v>
      </c>
      <c r="U21" s="3048">
        <v>29030</v>
      </c>
      <c r="V21" s="869">
        <v>12.135820399563089</v>
      </c>
      <c r="W21" s="3048">
        <v>36595</v>
      </c>
      <c r="X21" s="869">
        <v>15.298131874439081</v>
      </c>
      <c r="Y21" s="3048">
        <v>46480</v>
      </c>
      <c r="Z21" s="869">
        <v>19.43053829959009</v>
      </c>
      <c r="AA21" s="3048">
        <v>57920</v>
      </c>
      <c r="AB21" s="869">
        <v>24.212694267822922</v>
      </c>
      <c r="AC21" s="3048">
        <v>69190</v>
      </c>
      <c r="AD21" s="869">
        <v>28.922815158584807</v>
      </c>
      <c r="AE21" s="3048">
        <v>1385</v>
      </c>
      <c r="AF21" s="869">
        <v>0.5749994264344801</v>
      </c>
      <c r="AG21" s="2241">
        <v>14345</v>
      </c>
      <c r="AH21" s="4228">
        <v>8.5923728088640061</v>
      </c>
      <c r="AI21" s="2241">
        <v>152595</v>
      </c>
      <c r="AJ21" s="4228">
        <v>91.407627191136015</v>
      </c>
      <c r="AK21" s="2241">
        <v>73660</v>
      </c>
      <c r="AL21" s="4228">
        <v>30.615813184558753</v>
      </c>
      <c r="AM21" s="933">
        <v>240600</v>
      </c>
      <c r="AN21" s="4227">
        <v>15.091911909990571</v>
      </c>
      <c r="AO21" s="4219"/>
      <c r="AP21" s="4219"/>
      <c r="AQ21" s="4219"/>
      <c r="AR21" s="4219"/>
      <c r="AS21" s="4219"/>
    </row>
    <row r="22" spans="1:45" ht="15">
      <c r="A22" s="739" t="s">
        <v>74</v>
      </c>
      <c r="B22" s="318" t="s">
        <v>149</v>
      </c>
      <c r="C22" s="3048">
        <v>6195</v>
      </c>
      <c r="D22" s="869">
        <v>44.215771910744216</v>
      </c>
      <c r="E22" s="85">
        <v>7245</v>
      </c>
      <c r="F22" s="869">
        <v>51.686177455404938</v>
      </c>
      <c r="G22" s="3048">
        <v>575</v>
      </c>
      <c r="H22" s="869">
        <v>4.0980506338508622</v>
      </c>
      <c r="I22" s="2241">
        <v>2600</v>
      </c>
      <c r="J22" s="4228">
        <v>17.286207812915226</v>
      </c>
      <c r="K22" s="2241">
        <v>2835</v>
      </c>
      <c r="L22" s="4228">
        <v>18.822149880414564</v>
      </c>
      <c r="M22" s="2241">
        <v>2760</v>
      </c>
      <c r="N22" s="4228">
        <v>18.339954823279299</v>
      </c>
      <c r="O22" s="2241">
        <v>3155</v>
      </c>
      <c r="P22" s="4228">
        <v>20.973093276640977</v>
      </c>
      <c r="Q22" s="2241">
        <v>3700</v>
      </c>
      <c r="R22" s="4228">
        <v>24.578594206749933</v>
      </c>
      <c r="S22" s="2241">
        <v>4760</v>
      </c>
      <c r="T22" s="4228">
        <v>24.016369898730559</v>
      </c>
      <c r="U22" s="3048">
        <v>3065</v>
      </c>
      <c r="V22" s="869">
        <v>15.533687444749248</v>
      </c>
      <c r="W22" s="3048">
        <v>3500</v>
      </c>
      <c r="X22" s="869">
        <v>17.735561347649771</v>
      </c>
      <c r="Y22" s="3048">
        <v>3585</v>
      </c>
      <c r="Z22" s="869">
        <v>18.15385862393013</v>
      </c>
      <c r="AA22" s="3048">
        <v>4045</v>
      </c>
      <c r="AB22" s="869">
        <v>20.484408205860824</v>
      </c>
      <c r="AC22" s="3048">
        <v>5545</v>
      </c>
      <c r="AD22" s="869">
        <v>28.092484377810035</v>
      </c>
      <c r="AE22" s="3048">
        <v>70</v>
      </c>
      <c r="AF22" s="869">
        <v>0.35326431268182318</v>
      </c>
      <c r="AG22" s="2241">
        <v>1460</v>
      </c>
      <c r="AH22" s="4228">
        <v>11.142157748958567</v>
      </c>
      <c r="AI22" s="2241">
        <v>11650</v>
      </c>
      <c r="AJ22" s="4228">
        <v>88.857842251041447</v>
      </c>
      <c r="AK22" s="2241">
        <v>6700</v>
      </c>
      <c r="AL22" s="4228">
        <v>33.823215391783656</v>
      </c>
      <c r="AM22" s="933">
        <v>19810</v>
      </c>
      <c r="AN22" s="4227">
        <v>1.2425743288465363</v>
      </c>
      <c r="AO22" s="4219"/>
      <c r="AP22" s="4219"/>
      <c r="AQ22" s="4219"/>
      <c r="AR22" s="4219"/>
      <c r="AS22" s="4219"/>
    </row>
    <row r="23" spans="1:45" ht="15">
      <c r="A23" s="739" t="s">
        <v>75</v>
      </c>
      <c r="B23" s="740" t="s">
        <v>150</v>
      </c>
      <c r="C23" s="3048">
        <v>12185</v>
      </c>
      <c r="D23" s="869">
        <v>49.835127817359002</v>
      </c>
      <c r="E23" s="85">
        <v>10225</v>
      </c>
      <c r="F23" s="869">
        <v>41.819897644665566</v>
      </c>
      <c r="G23" s="3048">
        <v>2040</v>
      </c>
      <c r="H23" s="869">
        <v>8.3449745379754159</v>
      </c>
      <c r="I23" s="2241">
        <v>2990</v>
      </c>
      <c r="J23" s="4228">
        <v>13.423387973429209</v>
      </c>
      <c r="K23" s="2241">
        <v>3720</v>
      </c>
      <c r="L23" s="4228">
        <v>16.709609721301373</v>
      </c>
      <c r="M23" s="2241">
        <v>4290</v>
      </c>
      <c r="N23" s="4228">
        <v>19.275008040592866</v>
      </c>
      <c r="O23" s="2241">
        <v>5035</v>
      </c>
      <c r="P23" s="4228">
        <v>22.610326816410357</v>
      </c>
      <c r="Q23" s="2241">
        <v>6230</v>
      </c>
      <c r="R23" s="4228">
        <v>27.981667448266194</v>
      </c>
      <c r="S23" s="2241">
        <v>4530</v>
      </c>
      <c r="T23" s="4228">
        <v>16.902641290824931</v>
      </c>
      <c r="U23" s="3048">
        <v>3320</v>
      </c>
      <c r="V23" s="869">
        <v>12.474498950647554</v>
      </c>
      <c r="W23" s="3048">
        <v>4290</v>
      </c>
      <c r="X23" s="869">
        <v>16.120796718730329</v>
      </c>
      <c r="Y23" s="3048">
        <v>5020</v>
      </c>
      <c r="Z23" s="869">
        <v>18.860311179502208</v>
      </c>
      <c r="AA23" s="3048">
        <v>6110</v>
      </c>
      <c r="AB23" s="869">
        <v>22.962912859593448</v>
      </c>
      <c r="AC23" s="3048">
        <v>7870</v>
      </c>
      <c r="AD23" s="869">
        <v>29.581480291526454</v>
      </c>
      <c r="AE23" s="3048">
        <v>180</v>
      </c>
      <c r="AF23" s="869">
        <v>0.66688291400883315</v>
      </c>
      <c r="AG23" s="2241">
        <v>1325</v>
      </c>
      <c r="AH23" s="4228">
        <v>5.1912931319304727</v>
      </c>
      <c r="AI23" s="2241">
        <v>24190</v>
      </c>
      <c r="AJ23" s="4228">
        <v>94.808706868069521</v>
      </c>
      <c r="AK23" s="2241">
        <v>1275</v>
      </c>
      <c r="AL23" s="4228">
        <v>4.7602286050441371</v>
      </c>
      <c r="AM23" s="933">
        <v>26790</v>
      </c>
      <c r="AN23" s="4227">
        <v>1.6804513518412931</v>
      </c>
      <c r="AO23" s="4219"/>
      <c r="AP23" s="4219"/>
      <c r="AQ23" s="4219"/>
      <c r="AR23" s="4219"/>
      <c r="AS23" s="4219"/>
    </row>
    <row r="24" spans="1:45" ht="15">
      <c r="A24" s="739" t="s">
        <v>76</v>
      </c>
      <c r="B24" s="318" t="s">
        <v>151</v>
      </c>
      <c r="C24" s="3048">
        <v>61685</v>
      </c>
      <c r="D24" s="869">
        <v>54.304180442253113</v>
      </c>
      <c r="E24" s="85">
        <v>43240</v>
      </c>
      <c r="F24" s="869">
        <v>38.066474591943923</v>
      </c>
      <c r="G24" s="3048">
        <v>8665</v>
      </c>
      <c r="H24" s="869">
        <v>7.6293449658029768</v>
      </c>
      <c r="I24" s="2241">
        <v>14885</v>
      </c>
      <c r="J24" s="4228">
        <v>13.487607640085697</v>
      </c>
      <c r="K24" s="2241">
        <v>18835</v>
      </c>
      <c r="L24" s="4228">
        <v>17.065486345262315</v>
      </c>
      <c r="M24" s="2241">
        <v>22020</v>
      </c>
      <c r="N24" s="4228">
        <v>19.95151280554127</v>
      </c>
      <c r="O24" s="2241">
        <v>25205</v>
      </c>
      <c r="P24" s="4228">
        <v>22.839297098778253</v>
      </c>
      <c r="Q24" s="2241">
        <v>29420</v>
      </c>
      <c r="R24" s="4228">
        <v>26.656096110332474</v>
      </c>
      <c r="S24" s="2241">
        <v>18005</v>
      </c>
      <c r="T24" s="4228">
        <v>14.027249216385801</v>
      </c>
      <c r="U24" s="3048">
        <v>15985</v>
      </c>
      <c r="V24" s="869">
        <v>12.539843553164848</v>
      </c>
      <c r="W24" s="3048">
        <v>20405</v>
      </c>
      <c r="X24" s="869">
        <v>16.006526828175492</v>
      </c>
      <c r="Y24" s="3048">
        <v>23845</v>
      </c>
      <c r="Z24" s="869">
        <v>18.702145770849405</v>
      </c>
      <c r="AA24" s="3048">
        <v>28850</v>
      </c>
      <c r="AB24" s="869">
        <v>22.63083228197705</v>
      </c>
      <c r="AC24" s="3048">
        <v>38400</v>
      </c>
      <c r="AD24" s="869">
        <v>30.120651565833207</v>
      </c>
      <c r="AE24" s="3048">
        <v>885</v>
      </c>
      <c r="AF24" s="869">
        <v>0.688486781912242</v>
      </c>
      <c r="AG24" s="2241">
        <v>7620</v>
      </c>
      <c r="AH24" s="4228">
        <v>6.3019648563000432</v>
      </c>
      <c r="AI24" s="2241">
        <v>113310</v>
      </c>
      <c r="AJ24" s="4228">
        <v>93.698035143699954</v>
      </c>
      <c r="AK24" s="2241">
        <v>7440</v>
      </c>
      <c r="AL24" s="4228">
        <v>5.7945345923301508</v>
      </c>
      <c r="AM24" s="933">
        <v>128370</v>
      </c>
      <c r="AN24" s="4227">
        <v>8.0521435699800463</v>
      </c>
      <c r="AO24" s="4219"/>
      <c r="AP24" s="4219"/>
      <c r="AQ24" s="4219"/>
      <c r="AR24" s="4219"/>
      <c r="AS24" s="4219"/>
    </row>
    <row r="25" spans="1:45" ht="15">
      <c r="A25" s="739" t="s">
        <v>77</v>
      </c>
      <c r="B25" s="318" t="s">
        <v>152</v>
      </c>
      <c r="C25" s="3048">
        <v>15050</v>
      </c>
      <c r="D25" s="869">
        <v>37.609864400723161</v>
      </c>
      <c r="E25" s="85">
        <v>22455</v>
      </c>
      <c r="F25" s="869">
        <v>56.108764288650427</v>
      </c>
      <c r="G25" s="3048">
        <v>2515</v>
      </c>
      <c r="H25" s="869">
        <v>6.2813713106264215</v>
      </c>
      <c r="I25" s="2241">
        <v>6085</v>
      </c>
      <c r="J25" s="4228">
        <v>17.39153800636322</v>
      </c>
      <c r="K25" s="2241">
        <v>6810</v>
      </c>
      <c r="L25" s="4228">
        <v>19.46304273875646</v>
      </c>
      <c r="M25" s="2241">
        <v>7290</v>
      </c>
      <c r="N25" s="4228">
        <v>20.837309153486196</v>
      </c>
      <c r="O25" s="2241">
        <v>7550</v>
      </c>
      <c r="P25" s="4228">
        <v>21.583829536651397</v>
      </c>
      <c r="Q25" s="2241">
        <v>7250</v>
      </c>
      <c r="R25" s="4228">
        <v>20.724280564742745</v>
      </c>
      <c r="S25" s="2241">
        <v>11075</v>
      </c>
      <c r="T25" s="4228">
        <v>24.048557961925603</v>
      </c>
      <c r="U25" s="3048">
        <v>7370</v>
      </c>
      <c r="V25" s="869">
        <v>16.073388166379477</v>
      </c>
      <c r="W25" s="3048">
        <v>8810</v>
      </c>
      <c r="X25" s="869">
        <v>19.204728232797478</v>
      </c>
      <c r="Y25" s="3048">
        <v>9810</v>
      </c>
      <c r="Z25" s="869">
        <v>21.392759081346249</v>
      </c>
      <c r="AA25" s="3048">
        <v>9975</v>
      </c>
      <c r="AB25" s="869">
        <v>21.747197751965754</v>
      </c>
      <c r="AC25" s="3048">
        <v>9900</v>
      </c>
      <c r="AD25" s="869">
        <v>21.581926767511039</v>
      </c>
      <c r="AE25" s="3048">
        <v>195</v>
      </c>
      <c r="AF25" s="869">
        <v>0.42272079779811123</v>
      </c>
      <c r="AG25" s="2241">
        <v>905</v>
      </c>
      <c r="AH25" s="4228">
        <v>2.2945019618295817</v>
      </c>
      <c r="AI25" s="2241">
        <v>38565</v>
      </c>
      <c r="AJ25" s="4228">
        <v>97.705498038170433</v>
      </c>
      <c r="AK25" s="2241">
        <v>6590</v>
      </c>
      <c r="AL25" s="4228">
        <v>14.308914458636218</v>
      </c>
      <c r="AM25" s="933">
        <v>46060</v>
      </c>
      <c r="AN25" s="4227">
        <v>2.8890864760671744</v>
      </c>
      <c r="AO25" s="4219"/>
      <c r="AP25" s="4219"/>
      <c r="AQ25" s="4219"/>
      <c r="AR25" s="4219"/>
      <c r="AS25" s="4219"/>
    </row>
    <row r="26" spans="1:45" ht="15">
      <c r="A26" s="739" t="s">
        <v>147</v>
      </c>
      <c r="B26" s="740" t="s">
        <v>153</v>
      </c>
      <c r="C26" s="3048">
        <v>5090</v>
      </c>
      <c r="D26" s="869">
        <v>70.190704352395485</v>
      </c>
      <c r="E26" s="85">
        <v>1925</v>
      </c>
      <c r="F26" s="869">
        <v>26.536275479312433</v>
      </c>
      <c r="G26" s="3048">
        <v>235</v>
      </c>
      <c r="H26" s="869">
        <v>3.2730201682920734</v>
      </c>
      <c r="I26" s="2241">
        <v>455</v>
      </c>
      <c r="J26" s="4228">
        <v>6.5313633492606797</v>
      </c>
      <c r="K26" s="2241">
        <v>760</v>
      </c>
      <c r="L26" s="4228">
        <v>10.934332425460159</v>
      </c>
      <c r="M26" s="2241">
        <v>1110</v>
      </c>
      <c r="N26" s="4228">
        <v>16.00331496005214</v>
      </c>
      <c r="O26" s="2241">
        <v>1740</v>
      </c>
      <c r="P26" s="4228">
        <v>25.013992181643697</v>
      </c>
      <c r="Q26" s="2241">
        <v>2885</v>
      </c>
      <c r="R26" s="4228">
        <v>41.51699708358332</v>
      </c>
      <c r="S26" s="2241">
        <v>935</v>
      </c>
      <c r="T26" s="4228">
        <v>11.836024857326608</v>
      </c>
      <c r="U26" s="3048">
        <v>445</v>
      </c>
      <c r="V26" s="869">
        <v>5.6858394347283943</v>
      </c>
      <c r="W26" s="3048">
        <v>680</v>
      </c>
      <c r="X26" s="869">
        <v>8.6975093519199422</v>
      </c>
      <c r="Y26" s="3048">
        <v>1095</v>
      </c>
      <c r="Z26" s="869">
        <v>14.004923745883554</v>
      </c>
      <c r="AA26" s="3048">
        <v>1705</v>
      </c>
      <c r="AB26" s="869">
        <v>21.797103302746425</v>
      </c>
      <c r="AC26" s="3048">
        <v>3895</v>
      </c>
      <c r="AD26" s="869">
        <v>49.814624164721685</v>
      </c>
      <c r="AE26" s="3048">
        <v>65</v>
      </c>
      <c r="AF26" s="869">
        <v>0.81360937363241359</v>
      </c>
      <c r="AG26" s="2241">
        <v>2130</v>
      </c>
      <c r="AH26" s="4228">
        <v>27.716956878321657</v>
      </c>
      <c r="AI26" s="2241">
        <v>5560</v>
      </c>
      <c r="AJ26" s="4228">
        <v>72.283043121678332</v>
      </c>
      <c r="AK26" s="2241">
        <v>190</v>
      </c>
      <c r="AL26" s="4228">
        <v>2.4048030098726563</v>
      </c>
      <c r="AM26" s="933">
        <v>7885</v>
      </c>
      <c r="AN26" s="4227">
        <v>0.4944942175955459</v>
      </c>
      <c r="AO26" s="4219"/>
      <c r="AP26" s="4219"/>
      <c r="AQ26" s="4219"/>
      <c r="AR26" s="4219"/>
      <c r="AS26" s="4219"/>
    </row>
    <row r="27" spans="1:45" ht="15">
      <c r="A27" s="739" t="s">
        <v>78</v>
      </c>
      <c r="B27" s="740" t="s">
        <v>154</v>
      </c>
      <c r="C27" s="3048">
        <v>29550</v>
      </c>
      <c r="D27" s="869">
        <v>61.532891644414377</v>
      </c>
      <c r="E27" s="85">
        <v>16725</v>
      </c>
      <c r="F27" s="869">
        <v>34.832152185594637</v>
      </c>
      <c r="G27" s="3048">
        <v>1745</v>
      </c>
      <c r="H27" s="869">
        <v>3.6349540875480661</v>
      </c>
      <c r="I27" s="2241">
        <v>4805</v>
      </c>
      <c r="J27" s="4228">
        <v>10.45987313199058</v>
      </c>
      <c r="K27" s="2241">
        <v>6360</v>
      </c>
      <c r="L27" s="4228">
        <v>13.849942735457843</v>
      </c>
      <c r="M27" s="2241">
        <v>8440</v>
      </c>
      <c r="N27" s="4228">
        <v>18.37513684821446</v>
      </c>
      <c r="O27" s="2241">
        <v>10725</v>
      </c>
      <c r="P27" s="4228">
        <v>23.351676998811168</v>
      </c>
      <c r="Q27" s="2241">
        <v>15600</v>
      </c>
      <c r="R27" s="4228">
        <v>33.963370285525947</v>
      </c>
      <c r="S27" s="2241">
        <v>8630</v>
      </c>
      <c r="T27" s="4228">
        <v>15.819348956525584</v>
      </c>
      <c r="U27" s="3048">
        <v>5230</v>
      </c>
      <c r="V27" s="869">
        <v>9.6315368114091715</v>
      </c>
      <c r="W27" s="3048">
        <v>6995</v>
      </c>
      <c r="X27" s="869">
        <v>12.890563415833553</v>
      </c>
      <c r="Y27" s="3048">
        <v>8915</v>
      </c>
      <c r="Z27" s="869">
        <v>16.420929483425414</v>
      </c>
      <c r="AA27" s="3048">
        <v>11740</v>
      </c>
      <c r="AB27" s="869">
        <v>21.623760664633295</v>
      </c>
      <c r="AC27" s="3048">
        <v>21405</v>
      </c>
      <c r="AD27" s="869">
        <v>39.43320962469857</v>
      </c>
      <c r="AE27" s="3048">
        <v>285</v>
      </c>
      <c r="AF27" s="869">
        <v>0.52292287922015079</v>
      </c>
      <c r="AG27" s="2241">
        <v>9905</v>
      </c>
      <c r="AH27" s="4228">
        <v>19.560735485521793</v>
      </c>
      <c r="AI27" s="2241">
        <v>40730</v>
      </c>
      <c r="AJ27" s="4228">
        <v>80.439264514478211</v>
      </c>
      <c r="AK27" s="2241">
        <v>3935</v>
      </c>
      <c r="AL27" s="4228">
        <v>7.2106547767790952</v>
      </c>
      <c r="AM27" s="933">
        <v>54570</v>
      </c>
      <c r="AN27" s="4227">
        <v>3.4228545011927367</v>
      </c>
      <c r="AO27" s="4219"/>
      <c r="AP27" s="4219"/>
      <c r="AQ27" s="4219"/>
      <c r="AR27" s="4219"/>
      <c r="AS27" s="4219"/>
    </row>
    <row r="28" spans="1:45" ht="15">
      <c r="A28" s="739" t="s">
        <v>79</v>
      </c>
      <c r="B28" s="740" t="s">
        <v>155</v>
      </c>
      <c r="C28" s="3048">
        <v>29940</v>
      </c>
      <c r="D28" s="869">
        <v>58.508283534401549</v>
      </c>
      <c r="E28" s="85">
        <v>18975</v>
      </c>
      <c r="F28" s="869">
        <v>37.083815047032168</v>
      </c>
      <c r="G28" s="3048">
        <v>2255</v>
      </c>
      <c r="H28" s="869">
        <v>4.4079014185662713</v>
      </c>
      <c r="I28" s="2241">
        <v>5570</v>
      </c>
      <c r="J28" s="4228">
        <v>11.580209908762701</v>
      </c>
      <c r="K28" s="2241">
        <v>7305</v>
      </c>
      <c r="L28" s="4228">
        <v>15.187220501467413</v>
      </c>
      <c r="M28" s="2241">
        <v>8950</v>
      </c>
      <c r="N28" s="4228">
        <v>18.606140805013965</v>
      </c>
      <c r="O28" s="2241">
        <v>11115</v>
      </c>
      <c r="P28" s="4228">
        <v>23.098235713087696</v>
      </c>
      <c r="Q28" s="2241">
        <v>15170</v>
      </c>
      <c r="R28" s="4228">
        <v>31.52819307166822</v>
      </c>
      <c r="S28" s="2241">
        <v>9485</v>
      </c>
      <c r="T28" s="4228">
        <v>16.465739916609127</v>
      </c>
      <c r="U28" s="3048">
        <v>6135</v>
      </c>
      <c r="V28" s="869">
        <v>10.699799609096212</v>
      </c>
      <c r="W28" s="3048">
        <v>8115</v>
      </c>
      <c r="X28" s="869">
        <v>14.153820750464746</v>
      </c>
      <c r="Y28" s="3048">
        <v>9970</v>
      </c>
      <c r="Z28" s="869">
        <v>17.387640884948471</v>
      </c>
      <c r="AA28" s="3048">
        <v>12485</v>
      </c>
      <c r="AB28" s="869">
        <v>21.76990112684938</v>
      </c>
      <c r="AC28" s="3048">
        <v>20635</v>
      </c>
      <c r="AD28" s="869">
        <v>35.988837628641193</v>
      </c>
      <c r="AE28" s="3048">
        <v>260</v>
      </c>
      <c r="AF28" s="869">
        <v>0.45125510012275583</v>
      </c>
      <c r="AG28" s="2241">
        <v>8135</v>
      </c>
      <c r="AH28" s="4228">
        <v>15.333654864083531</v>
      </c>
      <c r="AI28" s="2241">
        <v>44930</v>
      </c>
      <c r="AJ28" s="4228">
        <v>84.666345135916458</v>
      </c>
      <c r="AK28" s="2241">
        <v>4535</v>
      </c>
      <c r="AL28" s="4228">
        <v>7.8723806409687018</v>
      </c>
      <c r="AM28" s="933">
        <v>57600</v>
      </c>
      <c r="AN28" s="4227">
        <v>3.6129818539699028</v>
      </c>
      <c r="AO28" s="4219"/>
      <c r="AP28" s="4219"/>
      <c r="AQ28" s="4219"/>
      <c r="AR28" s="4219"/>
      <c r="AS28" s="4219"/>
    </row>
    <row r="29" spans="1:45" ht="15">
      <c r="A29" s="739" t="s">
        <v>80</v>
      </c>
      <c r="B29" s="318" t="s">
        <v>81</v>
      </c>
      <c r="C29" s="3048">
        <v>30085</v>
      </c>
      <c r="D29" s="869">
        <v>43.861494972585028</v>
      </c>
      <c r="E29" s="85">
        <v>33420</v>
      </c>
      <c r="F29" s="869">
        <v>48.72032352731074</v>
      </c>
      <c r="G29" s="3048">
        <v>5090</v>
      </c>
      <c r="H29" s="869">
        <v>7.4181815001042377</v>
      </c>
      <c r="I29" s="2241">
        <v>9680</v>
      </c>
      <c r="J29" s="4228">
        <v>14.501946930437287</v>
      </c>
      <c r="K29" s="2241">
        <v>11555</v>
      </c>
      <c r="L29" s="4228">
        <v>17.305101381626379</v>
      </c>
      <c r="M29" s="2241">
        <v>12820</v>
      </c>
      <c r="N29" s="4228">
        <v>19.203218138139274</v>
      </c>
      <c r="O29" s="2241">
        <v>14895</v>
      </c>
      <c r="P29" s="4228">
        <v>22.311087385775018</v>
      </c>
      <c r="Q29" s="2241">
        <v>17810</v>
      </c>
      <c r="R29" s="4228">
        <v>26.678646164022059</v>
      </c>
      <c r="S29" s="2241">
        <v>13020</v>
      </c>
      <c r="T29" s="4228">
        <v>16.320725263070422</v>
      </c>
      <c r="U29" s="3048">
        <v>11525</v>
      </c>
      <c r="V29" s="869">
        <v>14.52790701953974</v>
      </c>
      <c r="W29" s="3048">
        <v>13855</v>
      </c>
      <c r="X29" s="869">
        <v>17.460153806169536</v>
      </c>
      <c r="Y29" s="3048">
        <v>15535</v>
      </c>
      <c r="Z29" s="869">
        <v>19.577604002681156</v>
      </c>
      <c r="AA29" s="3048">
        <v>17655</v>
      </c>
      <c r="AB29" s="869">
        <v>22.254023944394437</v>
      </c>
      <c r="AC29" s="3048">
        <v>20770</v>
      </c>
      <c r="AD29" s="869">
        <v>26.180311227215125</v>
      </c>
      <c r="AE29" s="3048">
        <v>445</v>
      </c>
      <c r="AF29" s="869">
        <v>0.56006297872787336</v>
      </c>
      <c r="AG29" s="2241">
        <v>4275</v>
      </c>
      <c r="AH29" s="4228">
        <v>6.0070081386831156</v>
      </c>
      <c r="AI29" s="2241">
        <v>66875</v>
      </c>
      <c r="AJ29" s="4228">
        <v>93.992991861316881</v>
      </c>
      <c r="AK29" s="2241">
        <v>8635</v>
      </c>
      <c r="AL29" s="4228">
        <v>10.821629999472338</v>
      </c>
      <c r="AM29" s="933">
        <v>79785</v>
      </c>
      <c r="AN29" s="4227">
        <v>5.0046429850592729</v>
      </c>
      <c r="AO29" s="4219"/>
      <c r="AP29" s="4219"/>
      <c r="AQ29" s="4219"/>
      <c r="AR29" s="4219"/>
      <c r="AS29" s="4219"/>
    </row>
    <row r="30" spans="1:45" ht="15">
      <c r="A30" s="739" t="s">
        <v>82</v>
      </c>
      <c r="B30" s="318" t="s">
        <v>83</v>
      </c>
      <c r="C30" s="3048">
        <v>69030</v>
      </c>
      <c r="D30" s="869">
        <v>45.910553390373465</v>
      </c>
      <c r="E30" s="85">
        <v>71120</v>
      </c>
      <c r="F30" s="869">
        <v>47.300850128159141</v>
      </c>
      <c r="G30" s="3048">
        <v>10205</v>
      </c>
      <c r="H30" s="869">
        <v>6.788597146571024</v>
      </c>
      <c r="I30" s="2241">
        <v>18630</v>
      </c>
      <c r="J30" s="4228">
        <v>12.902161285240133</v>
      </c>
      <c r="K30" s="2241">
        <v>22375</v>
      </c>
      <c r="L30" s="4228">
        <v>15.494817105370231</v>
      </c>
      <c r="M30" s="2241">
        <v>25800</v>
      </c>
      <c r="N30" s="4228">
        <v>17.869422566498088</v>
      </c>
      <c r="O30" s="2241">
        <v>33715</v>
      </c>
      <c r="P30" s="4228">
        <v>23.350641390785235</v>
      </c>
      <c r="Q30" s="2241">
        <v>43870</v>
      </c>
      <c r="R30" s="4228">
        <v>30.382957652106313</v>
      </c>
      <c r="S30" s="2241">
        <v>27220</v>
      </c>
      <c r="T30" s="4228">
        <v>15.862273271658777</v>
      </c>
      <c r="U30" s="3048">
        <v>22850</v>
      </c>
      <c r="V30" s="869">
        <v>13.381797633225318</v>
      </c>
      <c r="W30" s="3048">
        <v>27155</v>
      </c>
      <c r="X30" s="869">
        <v>15.901947278619023</v>
      </c>
      <c r="Y30" s="3048">
        <v>32330</v>
      </c>
      <c r="Z30" s="869">
        <v>18.931887337016153</v>
      </c>
      <c r="AA30" s="3048">
        <v>38575</v>
      </c>
      <c r="AB30" s="869">
        <v>22.588890491105381</v>
      </c>
      <c r="AC30" s="3048">
        <v>49855</v>
      </c>
      <c r="AD30" s="869">
        <v>29.195477260034124</v>
      </c>
      <c r="AE30" s="3048">
        <v>845</v>
      </c>
      <c r="AF30" s="869">
        <v>0.49236273131636399</v>
      </c>
      <c r="AG30" s="2241">
        <v>14385</v>
      </c>
      <c r="AH30" s="4228">
        <v>9.5959306675843283</v>
      </c>
      <c r="AI30" s="2241">
        <v>135530</v>
      </c>
      <c r="AJ30" s="4228">
        <v>90.404069332415673</v>
      </c>
      <c r="AK30" s="2241">
        <v>21700</v>
      </c>
      <c r="AL30" s="4228">
        <v>12.643321609731345</v>
      </c>
      <c r="AM30" s="933">
        <v>171615</v>
      </c>
      <c r="AN30" s="4227">
        <v>10.764759291772281</v>
      </c>
      <c r="AO30" s="4219"/>
      <c r="AP30" s="4219"/>
      <c r="AQ30" s="4219"/>
      <c r="AR30" s="4219"/>
      <c r="AS30" s="4219"/>
    </row>
    <row r="31" spans="1:45" ht="16.2" thickBot="1">
      <c r="A31" s="2" t="s">
        <v>84</v>
      </c>
      <c r="B31" s="313" t="s">
        <v>85</v>
      </c>
      <c r="C31" s="857">
        <v>337090</v>
      </c>
      <c r="D31" s="2711">
        <v>46.407551236672887</v>
      </c>
      <c r="E31" s="857">
        <v>329970</v>
      </c>
      <c r="F31" s="2711">
        <v>45.427086667416248</v>
      </c>
      <c r="G31" s="857">
        <v>59310</v>
      </c>
      <c r="H31" s="2711">
        <v>8.1653620959108721</v>
      </c>
      <c r="I31" s="4226">
        <v>89950</v>
      </c>
      <c r="J31" s="4225">
        <v>12.763836102326392</v>
      </c>
      <c r="K31" s="4226">
        <v>110495</v>
      </c>
      <c r="L31" s="4225">
        <v>15.679212909279988</v>
      </c>
      <c r="M31" s="4226">
        <v>129120</v>
      </c>
      <c r="N31" s="4225">
        <v>18.322072581033673</v>
      </c>
      <c r="O31" s="4226">
        <v>162755</v>
      </c>
      <c r="P31" s="4225">
        <v>23.095280175941465</v>
      </c>
      <c r="Q31" s="4226">
        <v>212395</v>
      </c>
      <c r="R31" s="4225">
        <v>30.139598231418478</v>
      </c>
      <c r="S31" s="4226">
        <v>128370</v>
      </c>
      <c r="T31" s="4225">
        <v>15.408968548921443</v>
      </c>
      <c r="U31" s="857">
        <v>104960</v>
      </c>
      <c r="V31" s="2711">
        <v>12.669373571476388</v>
      </c>
      <c r="W31" s="857">
        <v>130400</v>
      </c>
      <c r="X31" s="2711">
        <v>15.740175329195791</v>
      </c>
      <c r="Y31" s="857">
        <v>156580</v>
      </c>
      <c r="Z31" s="2711">
        <v>18.899848247788348</v>
      </c>
      <c r="AA31" s="857">
        <v>189055</v>
      </c>
      <c r="AB31" s="2711">
        <v>22.820023991725076</v>
      </c>
      <c r="AC31" s="857">
        <v>247470</v>
      </c>
      <c r="AD31" s="2711">
        <v>29.870578859814401</v>
      </c>
      <c r="AE31" s="857">
        <v>4610</v>
      </c>
      <c r="AF31" s="2711">
        <v>0.55358735246825264</v>
      </c>
      <c r="AG31" s="4226">
        <v>64490</v>
      </c>
      <c r="AH31" s="4225">
        <v>9.2335743378770392</v>
      </c>
      <c r="AI31" s="4226">
        <v>633935</v>
      </c>
      <c r="AJ31" s="4225">
        <v>90.76642566212297</v>
      </c>
      <c r="AK31" s="4226">
        <v>134655</v>
      </c>
      <c r="AL31" s="4225">
        <v>16.163727261944732</v>
      </c>
      <c r="AM31" s="2684">
        <v>833080</v>
      </c>
      <c r="AN31" s="2683">
        <v>52.255900486315369</v>
      </c>
      <c r="AO31" s="4219"/>
      <c r="AP31" s="4219"/>
      <c r="AQ31" s="4219"/>
      <c r="AR31" s="4219"/>
      <c r="AS31" s="4219"/>
    </row>
    <row r="32" spans="1:45" ht="16.05" customHeight="1" thickTop="1">
      <c r="A32" s="2471" t="s">
        <v>86</v>
      </c>
      <c r="B32" s="3887"/>
      <c r="C32" s="1933"/>
      <c r="D32" s="3867"/>
      <c r="E32" s="1933"/>
      <c r="F32" s="3867"/>
      <c r="G32" s="3866"/>
      <c r="H32" s="3865"/>
      <c r="I32" s="2250"/>
      <c r="J32" s="2249"/>
      <c r="K32" s="2250"/>
      <c r="L32" s="2249"/>
      <c r="M32" s="2250"/>
      <c r="N32" s="2249"/>
      <c r="O32" s="2250"/>
      <c r="P32" s="2249"/>
      <c r="Q32" s="2250"/>
      <c r="R32" s="2249"/>
      <c r="S32" s="4224"/>
      <c r="T32" s="4224"/>
      <c r="U32" s="3866"/>
      <c r="V32" s="3865"/>
      <c r="W32" s="3866"/>
      <c r="X32" s="3865"/>
      <c r="Y32" s="3866"/>
      <c r="Z32" s="3865"/>
      <c r="AA32" s="3866"/>
      <c r="AB32" s="3865"/>
      <c r="AC32" s="3866"/>
      <c r="AD32" s="3865"/>
      <c r="AE32" s="3866"/>
      <c r="AF32" s="3865"/>
      <c r="AG32" s="2250"/>
      <c r="AH32" s="2249"/>
      <c r="AI32" s="2250"/>
      <c r="AJ32" s="2249"/>
      <c r="AK32" s="2250"/>
      <c r="AL32" s="2249"/>
      <c r="AM32" s="1860"/>
      <c r="AN32" s="4223"/>
      <c r="AO32" s="4219"/>
      <c r="AP32" s="4219"/>
      <c r="AQ32" s="4219"/>
      <c r="AR32" s="4219"/>
      <c r="AS32" s="4219"/>
    </row>
    <row r="33" spans="1:45" ht="16.2" thickBot="1">
      <c r="A33" s="526" t="s">
        <v>239</v>
      </c>
      <c r="B33" s="313" t="s">
        <v>86</v>
      </c>
      <c r="C33" s="842">
        <v>678465</v>
      </c>
      <c r="D33" s="2702">
        <v>48.410164274343792</v>
      </c>
      <c r="E33" s="842">
        <v>622160</v>
      </c>
      <c r="F33" s="2702">
        <v>44.392460347756717</v>
      </c>
      <c r="G33" s="842">
        <v>100870</v>
      </c>
      <c r="H33" s="2702">
        <v>7.1973753778994887</v>
      </c>
      <c r="I33" s="4222">
        <v>174410</v>
      </c>
      <c r="J33" s="4221">
        <v>13.144539286957807</v>
      </c>
      <c r="K33" s="4222">
        <v>211685</v>
      </c>
      <c r="L33" s="4221">
        <v>15.953689789113994</v>
      </c>
      <c r="M33" s="4222">
        <v>247085</v>
      </c>
      <c r="N33" s="4221">
        <v>18.621455778149912</v>
      </c>
      <c r="O33" s="4222">
        <v>305445</v>
      </c>
      <c r="P33" s="4221">
        <v>23.019750120206982</v>
      </c>
      <c r="Q33" s="4222">
        <v>388250</v>
      </c>
      <c r="R33" s="4221">
        <v>29.260565025571307</v>
      </c>
      <c r="S33" s="4222">
        <v>267355</v>
      </c>
      <c r="T33" s="4221">
        <v>16.770133349391212</v>
      </c>
      <c r="U33" s="842">
        <v>205260</v>
      </c>
      <c r="V33" s="2702">
        <v>12.944489920501686</v>
      </c>
      <c r="W33" s="842">
        <v>253750</v>
      </c>
      <c r="X33" s="2702">
        <v>16.0023939044986</v>
      </c>
      <c r="Y33" s="842">
        <v>301105</v>
      </c>
      <c r="Z33" s="2702">
        <v>18.988972651722211</v>
      </c>
      <c r="AA33" s="842">
        <v>358145</v>
      </c>
      <c r="AB33" s="2702">
        <v>22.585946594992475</v>
      </c>
      <c r="AC33" s="842">
        <v>467435</v>
      </c>
      <c r="AD33" s="2702">
        <v>29.478196928285026</v>
      </c>
      <c r="AE33" s="842">
        <v>8540</v>
      </c>
      <c r="AF33" s="2702">
        <v>0.53561806837519987</v>
      </c>
      <c r="AG33" s="4222">
        <v>116935</v>
      </c>
      <c r="AH33" s="4221">
        <v>8.422459796756371</v>
      </c>
      <c r="AI33" s="4222">
        <v>1271445</v>
      </c>
      <c r="AJ33" s="4221">
        <v>91.577540203243629</v>
      </c>
      <c r="AK33" s="4222">
        <v>205850</v>
      </c>
      <c r="AL33" s="4221">
        <v>12.912165285751831</v>
      </c>
      <c r="AM33" s="842">
        <v>1594235</v>
      </c>
      <c r="AN33" s="4220">
        <v>100</v>
      </c>
      <c r="AO33" s="4219"/>
      <c r="AP33" s="4219"/>
      <c r="AQ33" s="4219"/>
      <c r="AR33" s="4219"/>
      <c r="AS33" s="4219"/>
    </row>
    <row r="34" spans="1:45" ht="13.8" thickTop="1">
      <c r="AO34" s="4219"/>
    </row>
  </sheetData>
  <mergeCells count="26">
    <mergeCell ref="K4:L4"/>
    <mergeCell ref="M4:N4"/>
    <mergeCell ref="O4:P4"/>
    <mergeCell ref="Q4:R4"/>
    <mergeCell ref="U4:V4"/>
    <mergeCell ref="AG3:AL3"/>
    <mergeCell ref="A1:AH1"/>
    <mergeCell ref="A6:B6"/>
    <mergeCell ref="A20:B20"/>
    <mergeCell ref="A32:B32"/>
    <mergeCell ref="W4:X4"/>
    <mergeCell ref="Y4:Z4"/>
    <mergeCell ref="C4:D4"/>
    <mergeCell ref="E4:F4"/>
    <mergeCell ref="G4:H4"/>
    <mergeCell ref="I4:J4"/>
    <mergeCell ref="AK4:AL4"/>
    <mergeCell ref="C3:H3"/>
    <mergeCell ref="AI4:AJ4"/>
    <mergeCell ref="AM3:AN4"/>
    <mergeCell ref="AG4:AH4"/>
    <mergeCell ref="AA4:AB4"/>
    <mergeCell ref="AC4:AD4"/>
    <mergeCell ref="I3:T3"/>
    <mergeCell ref="S4:T4"/>
    <mergeCell ref="U3:AF3"/>
  </mergeCells>
  <pageMargins left="0.7" right="0.7" top="0.75" bottom="0.75" header="0.3" footer="0.3"/>
  <pageSetup paperSize="9" orientation="portrait" horizontalDpi="300" verticalDpi="300" r:id="rId1"/>
  <legacyDrawing r:id="rId2"/>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A8BA-214C-4EBE-9544-D9559291728F}">
  <sheetPr>
    <tabColor theme="2"/>
  </sheetPr>
  <dimension ref="A1:T25"/>
  <sheetViews>
    <sheetView topLeftCell="A6" zoomScale="70" zoomScaleNormal="70" workbookViewId="0">
      <selection activeCell="W32" sqref="W32"/>
    </sheetView>
  </sheetViews>
  <sheetFormatPr defaultColWidth="8.6640625" defaultRowHeight="13.2"/>
  <cols>
    <col min="1" max="1" width="11.77734375" style="4218" customWidth="1"/>
    <col min="2" max="2" width="38" style="4218" customWidth="1"/>
    <col min="3" max="3" width="12.44140625" style="4218" customWidth="1"/>
    <col min="4" max="4" width="11.88671875" style="4218" customWidth="1"/>
    <col min="5" max="5" width="10.6640625" style="4218" customWidth="1"/>
    <col min="6" max="6" width="12.44140625" style="4218" customWidth="1"/>
    <col min="7" max="7" width="10.6640625" style="4218" customWidth="1"/>
    <col min="8" max="8" width="12.44140625" style="4218" customWidth="1"/>
    <col min="9" max="9" width="10.6640625" style="4218" customWidth="1"/>
    <col min="10" max="10" width="12.44140625" style="4218" customWidth="1"/>
    <col min="11" max="12" width="10.6640625" style="4218" customWidth="1"/>
    <col min="13" max="13" width="12.44140625" style="4218" customWidth="1"/>
    <col min="14" max="14" width="10.6640625" style="4218" customWidth="1"/>
    <col min="15" max="15" width="12.44140625" style="4218" customWidth="1"/>
    <col min="16" max="16" width="10.6640625" style="4218" customWidth="1"/>
    <col min="17" max="17" width="14.109375" style="4218" customWidth="1"/>
    <col min="18" max="18" width="10.6640625" style="4218" customWidth="1"/>
    <col min="19" max="19" width="9.109375" style="4218" bestFit="1" customWidth="1"/>
    <col min="20" max="20" width="14.33203125" style="4218" customWidth="1"/>
    <col min="21" max="21" width="8.6640625" style="4218"/>
    <col min="22" max="22" width="11.44140625" style="4218" customWidth="1"/>
    <col min="23" max="23" width="8.6640625" style="4218"/>
    <col min="24" max="24" width="9.6640625" style="4218" customWidth="1"/>
    <col min="25" max="25" width="8.6640625" style="4218"/>
    <col min="26" max="26" width="9.44140625" style="4218" customWidth="1"/>
    <col min="27" max="16384" width="8.6640625" style="4218"/>
  </cols>
  <sheetData>
    <row r="1" spans="1:20" ht="20.25" customHeight="1" thickBot="1">
      <c r="A1" s="647" t="s">
        <v>651</v>
      </c>
      <c r="B1" s="647"/>
      <c r="C1" s="647"/>
      <c r="D1" s="647"/>
      <c r="E1" s="647"/>
      <c r="F1" s="647"/>
      <c r="G1" s="647"/>
      <c r="H1" s="647"/>
      <c r="I1" s="647"/>
      <c r="J1" s="647"/>
      <c r="K1" s="647"/>
      <c r="L1" s="647"/>
      <c r="M1" s="647"/>
      <c r="N1" s="647"/>
      <c r="O1" s="647"/>
      <c r="P1" s="647"/>
      <c r="Q1" s="647"/>
      <c r="R1" s="647"/>
    </row>
    <row r="2" spans="1:20" ht="16.8" thickTop="1" thickBot="1">
      <c r="B2" s="716"/>
      <c r="C2" s="2215"/>
      <c r="D2" s="4332"/>
      <c r="E2" s="4332"/>
      <c r="F2" s="4332"/>
      <c r="G2" s="2215"/>
      <c r="H2" s="2215"/>
      <c r="I2" s="2215"/>
      <c r="J2" s="2215"/>
      <c r="K2" s="4332"/>
      <c r="L2" s="4332"/>
      <c r="M2" s="4332"/>
      <c r="N2" s="2215"/>
      <c r="O2" s="2215"/>
      <c r="P2" s="2215"/>
      <c r="Q2" s="2215"/>
      <c r="R2" s="1643"/>
    </row>
    <row r="3" spans="1:20" ht="34.200000000000003" customHeight="1" thickBot="1">
      <c r="B3" s="2214"/>
      <c r="C3" s="324" t="s">
        <v>96</v>
      </c>
      <c r="D3" s="3923"/>
      <c r="E3" s="325"/>
      <c r="F3" s="3922" t="s">
        <v>97</v>
      </c>
      <c r="G3" s="3921"/>
      <c r="H3" s="3920" t="s">
        <v>291</v>
      </c>
      <c r="I3" s="3919"/>
      <c r="J3" s="2286" t="s">
        <v>109</v>
      </c>
      <c r="K3" s="2285"/>
      <c r="L3" s="2284"/>
      <c r="M3" s="3920" t="s">
        <v>290</v>
      </c>
      <c r="N3" s="3919"/>
      <c r="O3" s="3918" t="s">
        <v>110</v>
      </c>
      <c r="P3" s="3917"/>
      <c r="Q3" s="396" t="s">
        <v>15</v>
      </c>
      <c r="R3" s="397"/>
    </row>
    <row r="4" spans="1:20" ht="16.8" thickTop="1" thickBot="1">
      <c r="B4" s="716"/>
      <c r="C4" s="82" t="s">
        <v>8</v>
      </c>
      <c r="D4" s="634" t="s">
        <v>9</v>
      </c>
      <c r="E4" s="821" t="s">
        <v>10</v>
      </c>
      <c r="F4" s="2200" t="s">
        <v>8</v>
      </c>
      <c r="G4" s="229" t="s">
        <v>10</v>
      </c>
      <c r="H4" s="2200" t="s">
        <v>8</v>
      </c>
      <c r="I4" s="229" t="s">
        <v>10</v>
      </c>
      <c r="J4" s="82" t="s">
        <v>8</v>
      </c>
      <c r="K4" s="634" t="s">
        <v>9</v>
      </c>
      <c r="L4" s="821" t="s">
        <v>10</v>
      </c>
      <c r="M4" s="2200" t="s">
        <v>8</v>
      </c>
      <c r="N4" s="229" t="s">
        <v>10</v>
      </c>
      <c r="O4" s="2200" t="s">
        <v>8</v>
      </c>
      <c r="P4" s="229" t="s">
        <v>10</v>
      </c>
      <c r="Q4" s="82" t="s">
        <v>8</v>
      </c>
      <c r="R4" s="9" t="s">
        <v>9</v>
      </c>
    </row>
    <row r="5" spans="1:20" ht="15">
      <c r="A5" s="4331" t="s">
        <v>629</v>
      </c>
      <c r="B5" s="4154" t="s">
        <v>645</v>
      </c>
      <c r="C5" s="4291">
        <v>118180</v>
      </c>
      <c r="D5" s="4290">
        <v>53.064468331582205</v>
      </c>
      <c r="E5" s="3999">
        <v>84.833214893296287</v>
      </c>
      <c r="F5" s="4288">
        <v>51915</v>
      </c>
      <c r="G5" s="4289">
        <v>37.2641069262298</v>
      </c>
      <c r="H5" s="4288">
        <v>66270</v>
      </c>
      <c r="I5" s="4289">
        <v>47.569107967066493</v>
      </c>
      <c r="J5" s="4291">
        <v>21130</v>
      </c>
      <c r="K5" s="4290">
        <v>41.691825016278933</v>
      </c>
      <c r="L5" s="3999">
        <v>15.166785106703706</v>
      </c>
      <c r="M5" s="4288">
        <v>17880</v>
      </c>
      <c r="N5" s="4289">
        <v>12.833875286230089</v>
      </c>
      <c r="O5" s="4288">
        <v>3250</v>
      </c>
      <c r="P5" s="4287">
        <v>2.3329098204736165</v>
      </c>
      <c r="Q5" s="4286">
        <v>139310</v>
      </c>
      <c r="R5" s="4285">
        <v>50.95631563353853</v>
      </c>
      <c r="S5" s="4254"/>
      <c r="T5" s="4254"/>
    </row>
    <row r="6" spans="1:20" ht="15">
      <c r="A6" s="4294"/>
      <c r="B6" s="4154" t="s">
        <v>644</v>
      </c>
      <c r="C6" s="4291">
        <v>91960</v>
      </c>
      <c r="D6" s="4290">
        <v>41.290174843072279</v>
      </c>
      <c r="E6" s="3999">
        <v>78.573930875379162</v>
      </c>
      <c r="F6" s="4288">
        <v>36265</v>
      </c>
      <c r="G6" s="4289">
        <v>30.988165933267826</v>
      </c>
      <c r="H6" s="4288">
        <v>55690</v>
      </c>
      <c r="I6" s="4289">
        <v>47.585764942111339</v>
      </c>
      <c r="J6" s="4291">
        <v>25075</v>
      </c>
      <c r="K6" s="4290">
        <v>49.480060774679849</v>
      </c>
      <c r="L6" s="3999">
        <v>21.426069124620838</v>
      </c>
      <c r="M6" s="4288">
        <v>20845</v>
      </c>
      <c r="N6" s="4289">
        <v>17.812620156363483</v>
      </c>
      <c r="O6" s="4288">
        <v>4230</v>
      </c>
      <c r="P6" s="4287">
        <v>3.6134489682573587</v>
      </c>
      <c r="Q6" s="4286">
        <v>117035</v>
      </c>
      <c r="R6" s="4285">
        <v>42.808338179836355</v>
      </c>
      <c r="S6" s="4254"/>
      <c r="T6" s="4254"/>
    </row>
    <row r="7" spans="1:20" ht="15">
      <c r="A7" s="4294"/>
      <c r="B7" s="4154" t="s">
        <v>643</v>
      </c>
      <c r="C7" s="4291">
        <v>12575</v>
      </c>
      <c r="D7" s="4290">
        <v>5.6453568253455106</v>
      </c>
      <c r="E7" s="3999">
        <v>73.754912887898158</v>
      </c>
      <c r="F7" s="4288">
        <v>4560</v>
      </c>
      <c r="G7" s="4289">
        <v>26.755440840030502</v>
      </c>
      <c r="H7" s="4288">
        <v>8010</v>
      </c>
      <c r="I7" s="4289">
        <v>46.999472047867656</v>
      </c>
      <c r="J7" s="4291">
        <v>4475</v>
      </c>
      <c r="K7" s="4290">
        <v>8.8281142090412192</v>
      </c>
      <c r="L7" s="3999">
        <v>26.245087112101835</v>
      </c>
      <c r="M7" s="4288">
        <v>3660</v>
      </c>
      <c r="N7" s="4289">
        <v>21.470053381826716</v>
      </c>
      <c r="O7" s="4288">
        <v>815</v>
      </c>
      <c r="P7" s="4287">
        <v>4.7750337302751218</v>
      </c>
      <c r="Q7" s="4286">
        <v>17045</v>
      </c>
      <c r="R7" s="4285">
        <v>6.2353461866251143</v>
      </c>
      <c r="S7" s="4254"/>
      <c r="T7" s="4254"/>
    </row>
    <row r="8" spans="1:20" s="4272" customFormat="1" ht="15.6" thickBot="1">
      <c r="A8" s="4315"/>
      <c r="B8" s="4314" t="s">
        <v>635</v>
      </c>
      <c r="C8" s="4330">
        <v>23300</v>
      </c>
      <c r="D8" s="4329">
        <v>9.4713736967258093</v>
      </c>
      <c r="E8" s="4311">
        <v>76.852798575150899</v>
      </c>
      <c r="F8" s="4309">
        <v>9020</v>
      </c>
      <c r="G8" s="4310">
        <v>29.743725056895016</v>
      </c>
      <c r="H8" s="4309">
        <v>14285</v>
      </c>
      <c r="I8" s="4310">
        <v>47.109073518255876</v>
      </c>
      <c r="J8" s="4313">
        <v>7020</v>
      </c>
      <c r="K8" s="4312">
        <v>12.163544031752084</v>
      </c>
      <c r="L8" s="4311">
        <v>23.147201424849104</v>
      </c>
      <c r="M8" s="4309">
        <v>5745</v>
      </c>
      <c r="N8" s="4310">
        <v>18.955110656683928</v>
      </c>
      <c r="O8" s="4309">
        <v>1270</v>
      </c>
      <c r="P8" s="4308">
        <v>4.1920907681651771</v>
      </c>
      <c r="Q8" s="4307">
        <v>30320</v>
      </c>
      <c r="R8" s="4306">
        <v>9.98281266462965</v>
      </c>
      <c r="S8" s="4254"/>
      <c r="T8" s="4254"/>
    </row>
    <row r="9" spans="1:20" ht="30">
      <c r="A9" s="4328" t="s">
        <v>642</v>
      </c>
      <c r="B9" s="4327" t="s">
        <v>640</v>
      </c>
      <c r="C9" s="4326">
        <v>23265</v>
      </c>
      <c r="D9" s="4325">
        <v>11.195437701525579</v>
      </c>
      <c r="E9" s="4322">
        <v>76.500378177513241</v>
      </c>
      <c r="F9" s="4320">
        <v>9120</v>
      </c>
      <c r="G9" s="4321">
        <v>29.994409549804335</v>
      </c>
      <c r="H9" s="4320">
        <v>14140</v>
      </c>
      <c r="I9" s="4321">
        <v>46.505968627708903</v>
      </c>
      <c r="J9" s="4324">
        <v>7145</v>
      </c>
      <c r="K9" s="4323">
        <v>14.615290219658855</v>
      </c>
      <c r="L9" s="4322">
        <v>23.499621822486763</v>
      </c>
      <c r="M9" s="4320">
        <v>5805</v>
      </c>
      <c r="N9" s="4321">
        <v>19.093031668256106</v>
      </c>
      <c r="O9" s="4320">
        <v>1340</v>
      </c>
      <c r="P9" s="4319">
        <v>4.4065901542306554</v>
      </c>
      <c r="Q9" s="4318">
        <v>30410</v>
      </c>
      <c r="R9" s="4317">
        <v>11.84686228981939</v>
      </c>
      <c r="S9" s="4254"/>
      <c r="T9" s="4254"/>
    </row>
    <row r="10" spans="1:20" ht="15">
      <c r="A10" s="4294"/>
      <c r="B10" s="4316" t="s">
        <v>639</v>
      </c>
      <c r="C10" s="4293">
        <v>31320</v>
      </c>
      <c r="D10" s="4292">
        <v>15.073872659897011</v>
      </c>
      <c r="E10" s="3999">
        <v>79.436976921126046</v>
      </c>
      <c r="F10" s="4288">
        <v>13090</v>
      </c>
      <c r="G10" s="4289">
        <v>33.195536393608926</v>
      </c>
      <c r="H10" s="4288">
        <v>18235</v>
      </c>
      <c r="I10" s="4289">
        <v>46.241440527517121</v>
      </c>
      <c r="J10" s="4291">
        <v>8110</v>
      </c>
      <c r="K10" s="4290">
        <v>16.582811796948501</v>
      </c>
      <c r="L10" s="3999">
        <v>20.563023078873954</v>
      </c>
      <c r="M10" s="4288">
        <v>6695</v>
      </c>
      <c r="N10" s="4289">
        <v>16.974384986051231</v>
      </c>
      <c r="O10" s="4288">
        <v>1415</v>
      </c>
      <c r="P10" s="4287">
        <v>3.5886380928227242</v>
      </c>
      <c r="Q10" s="4286">
        <v>39430</v>
      </c>
      <c r="R10" s="4285">
        <v>15.361300275825529</v>
      </c>
      <c r="S10" s="4254"/>
      <c r="T10" s="4254"/>
    </row>
    <row r="11" spans="1:20" ht="15">
      <c r="A11" s="4294"/>
      <c r="B11" s="4154" t="s">
        <v>638</v>
      </c>
      <c r="C11" s="4291">
        <v>39940</v>
      </c>
      <c r="D11" s="4290">
        <v>19.221329226623034</v>
      </c>
      <c r="E11" s="3999">
        <v>81.750450302931071</v>
      </c>
      <c r="F11" s="4288">
        <v>16955</v>
      </c>
      <c r="G11" s="4289">
        <v>34.704028164401507</v>
      </c>
      <c r="H11" s="4288">
        <v>22985</v>
      </c>
      <c r="I11" s="4289">
        <v>47.046422138529557</v>
      </c>
      <c r="J11" s="4291">
        <v>8915</v>
      </c>
      <c r="K11" s="4290">
        <v>18.235366302613816</v>
      </c>
      <c r="L11" s="3999">
        <v>18.249549697068936</v>
      </c>
      <c r="M11" s="4288">
        <v>7410</v>
      </c>
      <c r="N11" s="4289">
        <v>15.167021450794172</v>
      </c>
      <c r="O11" s="4288">
        <v>1505</v>
      </c>
      <c r="P11" s="4287">
        <v>3.0825282462747667</v>
      </c>
      <c r="Q11" s="4286">
        <v>48855</v>
      </c>
      <c r="R11" s="4285">
        <v>19.033519814246311</v>
      </c>
      <c r="S11" s="4254"/>
      <c r="T11" s="4254"/>
    </row>
    <row r="12" spans="1:20" ht="15">
      <c r="A12" s="4294"/>
      <c r="B12" s="4154" t="s">
        <v>637</v>
      </c>
      <c r="C12" s="4293">
        <v>48650</v>
      </c>
      <c r="D12" s="4292">
        <v>23.412098753549255</v>
      </c>
      <c r="E12" s="3999">
        <v>81.165223484658895</v>
      </c>
      <c r="F12" s="4288">
        <v>20480</v>
      </c>
      <c r="G12" s="4289">
        <v>34.167542586382368</v>
      </c>
      <c r="H12" s="4288">
        <v>28170</v>
      </c>
      <c r="I12" s="4289">
        <v>46.997680898276521</v>
      </c>
      <c r="J12" s="4291">
        <v>11290</v>
      </c>
      <c r="K12" s="4290">
        <v>23.088722542643268</v>
      </c>
      <c r="L12" s="3999">
        <v>18.834776515341108</v>
      </c>
      <c r="M12" s="4288">
        <v>9430</v>
      </c>
      <c r="N12" s="4289">
        <v>15.731518093998698</v>
      </c>
      <c r="O12" s="4288">
        <v>1860</v>
      </c>
      <c r="P12" s="4287">
        <v>3.1032584213424097</v>
      </c>
      <c r="Q12" s="4286">
        <v>59935</v>
      </c>
      <c r="R12" s="4285">
        <v>23.350501005126926</v>
      </c>
      <c r="S12" s="4254"/>
      <c r="T12" s="4254"/>
    </row>
    <row r="13" spans="1:20" ht="30">
      <c r="A13" s="4294"/>
      <c r="B13" s="4154" t="s">
        <v>636</v>
      </c>
      <c r="C13" s="4293">
        <v>64615</v>
      </c>
      <c r="D13" s="4292">
        <v>31.097261658405124</v>
      </c>
      <c r="E13" s="3999">
        <v>82.787116281453393</v>
      </c>
      <c r="F13" s="4288">
        <v>27245</v>
      </c>
      <c r="G13" s="4289">
        <v>34.904935171424178</v>
      </c>
      <c r="H13" s="4288">
        <v>37375</v>
      </c>
      <c r="I13" s="4289">
        <v>47.882181110029208</v>
      </c>
      <c r="J13" s="4291">
        <v>13435</v>
      </c>
      <c r="K13" s="4290">
        <v>27.477809138135555</v>
      </c>
      <c r="L13" s="3999">
        <v>17.21288371854661</v>
      </c>
      <c r="M13" s="4288">
        <v>11315</v>
      </c>
      <c r="N13" s="4289">
        <v>14.498026956388049</v>
      </c>
      <c r="O13" s="4288">
        <v>2120</v>
      </c>
      <c r="P13" s="4287">
        <v>2.7148567621585613</v>
      </c>
      <c r="Q13" s="4286">
        <v>78050</v>
      </c>
      <c r="R13" s="4285">
        <v>30.407816614981847</v>
      </c>
      <c r="S13" s="4254"/>
      <c r="T13" s="4254"/>
    </row>
    <row r="14" spans="1:20" s="4272" customFormat="1" ht="15.6" thickBot="1">
      <c r="A14" s="4315"/>
      <c r="B14" s="4314" t="s">
        <v>635</v>
      </c>
      <c r="C14" s="4313">
        <v>38225</v>
      </c>
      <c r="D14" s="4312">
        <v>15.537670467247933</v>
      </c>
      <c r="E14" s="4311">
        <v>81.281364293612313</v>
      </c>
      <c r="F14" s="4309">
        <v>14870</v>
      </c>
      <c r="G14" s="4310">
        <v>31.621587139576423</v>
      </c>
      <c r="H14" s="4309">
        <v>23355</v>
      </c>
      <c r="I14" s="4310">
        <v>49.659777154035893</v>
      </c>
      <c r="J14" s="4313">
        <v>8805</v>
      </c>
      <c r="K14" s="4312">
        <v>15.25729240688424</v>
      </c>
      <c r="L14" s="4311">
        <v>18.718635706387683</v>
      </c>
      <c r="M14" s="4309">
        <v>7480</v>
      </c>
      <c r="N14" s="4310">
        <v>15.903291656034702</v>
      </c>
      <c r="O14" s="4309">
        <v>1325</v>
      </c>
      <c r="P14" s="4308">
        <v>2.8153440503529814</v>
      </c>
      <c r="Q14" s="4307">
        <v>47030</v>
      </c>
      <c r="R14" s="4306">
        <v>15.484406279633337</v>
      </c>
      <c r="S14" s="4254"/>
      <c r="T14" s="4254"/>
    </row>
    <row r="15" spans="1:20" ht="30">
      <c r="A15" s="4328" t="s">
        <v>641</v>
      </c>
      <c r="B15" s="4327" t="s">
        <v>640</v>
      </c>
      <c r="C15" s="4326">
        <v>26280</v>
      </c>
      <c r="D15" s="4325">
        <v>10.740792205456835</v>
      </c>
      <c r="E15" s="4322">
        <v>75.187389140012584</v>
      </c>
      <c r="F15" s="4320">
        <v>9910</v>
      </c>
      <c r="G15" s="4321">
        <v>28.35440865137037</v>
      </c>
      <c r="H15" s="4320">
        <v>16370</v>
      </c>
      <c r="I15" s="4321">
        <v>46.832980488642221</v>
      </c>
      <c r="J15" s="4324">
        <v>8675</v>
      </c>
      <c r="K15" s="4323">
        <v>15.100285535204403</v>
      </c>
      <c r="L15" s="4322">
        <v>24.812610859987412</v>
      </c>
      <c r="M15" s="4320">
        <v>7035</v>
      </c>
      <c r="N15" s="4321">
        <v>20.132173714024145</v>
      </c>
      <c r="O15" s="4320">
        <v>1635</v>
      </c>
      <c r="P15" s="4319">
        <v>4.6804371459632659</v>
      </c>
      <c r="Q15" s="4318">
        <v>34955</v>
      </c>
      <c r="R15" s="4317">
        <v>11.569575003309943</v>
      </c>
      <c r="S15" s="4254"/>
      <c r="T15" s="4254"/>
    </row>
    <row r="16" spans="1:20" ht="15">
      <c r="A16" s="4294"/>
      <c r="B16" s="4316" t="s">
        <v>639</v>
      </c>
      <c r="C16" s="4293">
        <v>35675</v>
      </c>
      <c r="D16" s="4292">
        <v>14.580847133445587</v>
      </c>
      <c r="E16" s="3999">
        <v>78.061001225275689</v>
      </c>
      <c r="F16" s="4288">
        <v>14320</v>
      </c>
      <c r="G16" s="4289">
        <v>31.329861718886747</v>
      </c>
      <c r="H16" s="4288">
        <v>21360</v>
      </c>
      <c r="I16" s="4289">
        <v>46.731139506388935</v>
      </c>
      <c r="J16" s="4291">
        <v>10025</v>
      </c>
      <c r="K16" s="4290">
        <v>17.457692039835642</v>
      </c>
      <c r="L16" s="3999">
        <v>21.938998774724315</v>
      </c>
      <c r="M16" s="4288">
        <v>8250</v>
      </c>
      <c r="N16" s="4289">
        <v>18.053124453001924</v>
      </c>
      <c r="O16" s="4288">
        <v>1775</v>
      </c>
      <c r="P16" s="4287">
        <v>3.8858743217223872</v>
      </c>
      <c r="Q16" s="4286">
        <v>45705</v>
      </c>
      <c r="R16" s="4285">
        <v>15.127763802462599</v>
      </c>
      <c r="S16" s="4254"/>
      <c r="T16" s="4254"/>
    </row>
    <row r="17" spans="1:20" ht="15">
      <c r="A17" s="4294"/>
      <c r="B17" s="4154" t="s">
        <v>638</v>
      </c>
      <c r="C17" s="4291">
        <v>45015</v>
      </c>
      <c r="D17" s="4290">
        <v>18.396789328276473</v>
      </c>
      <c r="E17" s="3999">
        <v>79.694775419152663</v>
      </c>
      <c r="F17" s="4288">
        <v>18200</v>
      </c>
      <c r="G17" s="4289">
        <v>32.222084521006323</v>
      </c>
      <c r="H17" s="4288">
        <v>26815</v>
      </c>
      <c r="I17" s="4289">
        <v>47.472690898146347</v>
      </c>
      <c r="J17" s="4291">
        <v>11470</v>
      </c>
      <c r="K17" s="4290">
        <v>19.968312556584721</v>
      </c>
      <c r="L17" s="3999">
        <v>20.305224580847334</v>
      </c>
      <c r="M17" s="4288">
        <v>9555</v>
      </c>
      <c r="N17" s="4289">
        <v>16.920135261937219</v>
      </c>
      <c r="O17" s="4288">
        <v>1910</v>
      </c>
      <c r="P17" s="4287">
        <v>3.3850893189101146</v>
      </c>
      <c r="Q17" s="4286">
        <v>56485</v>
      </c>
      <c r="R17" s="4285">
        <v>18.695551436515291</v>
      </c>
      <c r="S17" s="4254"/>
      <c r="T17" s="4254"/>
    </row>
    <row r="18" spans="1:20" ht="15">
      <c r="A18" s="4294"/>
      <c r="B18" s="4154" t="s">
        <v>637</v>
      </c>
      <c r="C18" s="4293">
        <v>56400</v>
      </c>
      <c r="D18" s="4292">
        <v>23.050546827745176</v>
      </c>
      <c r="E18" s="3999">
        <v>80.908047625878638</v>
      </c>
      <c r="F18" s="4288">
        <v>23625</v>
      </c>
      <c r="G18" s="4289">
        <v>33.887534069717404</v>
      </c>
      <c r="H18" s="4288">
        <v>32780</v>
      </c>
      <c r="I18" s="4289">
        <v>47.020513556161241</v>
      </c>
      <c r="J18" s="4291">
        <v>13310</v>
      </c>
      <c r="K18" s="4290">
        <v>23.1718782645031</v>
      </c>
      <c r="L18" s="3999">
        <v>19.091952374121359</v>
      </c>
      <c r="M18" s="4288">
        <v>11195</v>
      </c>
      <c r="N18" s="4289">
        <v>16.059388896858415</v>
      </c>
      <c r="O18" s="4288">
        <v>2115</v>
      </c>
      <c r="P18" s="4287">
        <v>3.0325634772629466</v>
      </c>
      <c r="Q18" s="4286">
        <v>69710</v>
      </c>
      <c r="R18" s="4285">
        <v>23.073613133854099</v>
      </c>
      <c r="S18" s="4254"/>
      <c r="T18" s="4254"/>
    </row>
    <row r="19" spans="1:20" ht="30.6" thickBot="1">
      <c r="A19" s="4315"/>
      <c r="B19" s="4314" t="s">
        <v>636</v>
      </c>
      <c r="C19" s="4313">
        <v>81310</v>
      </c>
      <c r="D19" s="4312">
        <v>33.231024505075936</v>
      </c>
      <c r="E19" s="4311">
        <v>85.348854296780701</v>
      </c>
      <c r="F19" s="4309">
        <v>35110</v>
      </c>
      <c r="G19" s="4310">
        <v>36.853541025937083</v>
      </c>
      <c r="H19" s="4309">
        <v>46200</v>
      </c>
      <c r="I19" s="4310">
        <v>48.49531327084361</v>
      </c>
      <c r="J19" s="4313">
        <v>13960</v>
      </c>
      <c r="K19" s="4312">
        <v>24.301831603872138</v>
      </c>
      <c r="L19" s="4311">
        <v>14.651145703219306</v>
      </c>
      <c r="M19" s="4309">
        <v>11875</v>
      </c>
      <c r="N19" s="4310">
        <v>12.462605884390515</v>
      </c>
      <c r="O19" s="4309">
        <v>2085</v>
      </c>
      <c r="P19" s="4308">
        <v>2.1885398188287901</v>
      </c>
      <c r="Q19" s="4307">
        <v>95270</v>
      </c>
      <c r="R19" s="4306">
        <v>31.533496623858071</v>
      </c>
      <c r="S19" s="4254"/>
      <c r="T19" s="4254"/>
    </row>
    <row r="20" spans="1:20" ht="15">
      <c r="A20" s="4294" t="s">
        <v>634</v>
      </c>
      <c r="B20" s="4305" t="s">
        <v>633</v>
      </c>
      <c r="C20" s="4304">
        <v>24150</v>
      </c>
      <c r="D20" s="4303">
        <v>10.453846986256899</v>
      </c>
      <c r="E20" s="4300">
        <v>90.145944533612038</v>
      </c>
      <c r="F20" s="4298">
        <v>10270</v>
      </c>
      <c r="G20" s="4299">
        <v>38.330036206188645</v>
      </c>
      <c r="H20" s="4298">
        <v>13880</v>
      </c>
      <c r="I20" s="4299">
        <v>51.815908327423386</v>
      </c>
      <c r="J20" s="4302">
        <v>2640</v>
      </c>
      <c r="K20" s="4301">
        <v>5.0036010765323526</v>
      </c>
      <c r="L20" s="4300">
        <v>9.8540554663879654</v>
      </c>
      <c r="M20" s="4298">
        <v>2315</v>
      </c>
      <c r="N20" s="4299">
        <v>8.6409615169273266</v>
      </c>
      <c r="O20" s="4298">
        <v>325</v>
      </c>
      <c r="P20" s="4297">
        <v>1.2130939494606399</v>
      </c>
      <c r="Q20" s="4296">
        <v>26790</v>
      </c>
      <c r="R20" s="4295">
        <v>9.4405311025522654</v>
      </c>
      <c r="S20" s="4254"/>
      <c r="T20" s="4254"/>
    </row>
    <row r="21" spans="1:20" ht="15">
      <c r="A21" s="4294"/>
      <c r="B21" s="4154" t="s">
        <v>632</v>
      </c>
      <c r="C21" s="4293">
        <v>206875</v>
      </c>
      <c r="D21" s="4292">
        <v>89.546153013743108</v>
      </c>
      <c r="E21" s="3999">
        <v>80.496972715528642</v>
      </c>
      <c r="F21" s="4288">
        <v>85005</v>
      </c>
      <c r="G21" s="4289">
        <v>33.076001182897791</v>
      </c>
      <c r="H21" s="4288">
        <v>121870</v>
      </c>
      <c r="I21" s="4289">
        <v>47.420971532630858</v>
      </c>
      <c r="J21" s="4291">
        <v>50120</v>
      </c>
      <c r="K21" s="4290">
        <v>94.996398923467652</v>
      </c>
      <c r="L21" s="3999">
        <v>19.503027284471351</v>
      </c>
      <c r="M21" s="4288">
        <v>41870</v>
      </c>
      <c r="N21" s="4289">
        <v>16.291304144811591</v>
      </c>
      <c r="O21" s="4288">
        <v>8255</v>
      </c>
      <c r="P21" s="4287">
        <v>3.2117231396597612</v>
      </c>
      <c r="Q21" s="4286">
        <v>256995</v>
      </c>
      <c r="R21" s="4285">
        <v>90.559468897447744</v>
      </c>
      <c r="S21" s="4254"/>
      <c r="T21" s="4254"/>
    </row>
    <row r="22" spans="1:20" s="4272" customFormat="1" ht="30.6" thickBot="1">
      <c r="A22" s="4284"/>
      <c r="B22" s="4283" t="s">
        <v>631</v>
      </c>
      <c r="C22" s="4282">
        <v>14990</v>
      </c>
      <c r="D22" s="4281">
        <v>6.0931244029835581</v>
      </c>
      <c r="E22" s="4278">
        <v>75.232120451693845</v>
      </c>
      <c r="F22" s="4276">
        <v>6485</v>
      </c>
      <c r="G22" s="4277">
        <v>32.552070263488083</v>
      </c>
      <c r="H22" s="4276">
        <v>8505</v>
      </c>
      <c r="I22" s="4277">
        <v>42.680050188205769</v>
      </c>
      <c r="J22" s="4280">
        <v>4935</v>
      </c>
      <c r="K22" s="4279">
        <v>8.553304331247725</v>
      </c>
      <c r="L22" s="4278">
        <v>24.767879548306148</v>
      </c>
      <c r="M22" s="4276">
        <v>3950</v>
      </c>
      <c r="N22" s="4277">
        <v>19.824341279799249</v>
      </c>
      <c r="O22" s="4276">
        <v>985</v>
      </c>
      <c r="P22" s="4275">
        <v>4.9435382685069005</v>
      </c>
      <c r="Q22" s="4274">
        <v>19925</v>
      </c>
      <c r="R22" s="4273">
        <v>6.5604915182804753</v>
      </c>
      <c r="S22" s="4254"/>
      <c r="T22" s="4254"/>
    </row>
    <row r="23" spans="1:20" ht="16.8" thickTop="1" thickBot="1">
      <c r="A23" s="4271" t="s">
        <v>15</v>
      </c>
      <c r="B23" s="4270"/>
      <c r="C23" s="4268">
        <v>246015</v>
      </c>
      <c r="D23" s="4267">
        <v>100</v>
      </c>
      <c r="E23" s="4262">
        <v>81.002726266989782</v>
      </c>
      <c r="F23" s="4269">
        <v>101760</v>
      </c>
      <c r="G23" s="4264">
        <v>33.505096933937409</v>
      </c>
      <c r="H23" s="4269">
        <v>144255</v>
      </c>
      <c r="I23" s="4264">
        <v>47.497629333052366</v>
      </c>
      <c r="J23" s="4268">
        <v>57695</v>
      </c>
      <c r="K23" s="4267">
        <v>100</v>
      </c>
      <c r="L23" s="4266">
        <v>18.997273733010221</v>
      </c>
      <c r="M23" s="4265">
        <v>48135</v>
      </c>
      <c r="N23" s="4264">
        <v>15.848237804235591</v>
      </c>
      <c r="O23" s="4265">
        <v>9565</v>
      </c>
      <c r="P23" s="4264">
        <v>3.1490359287746288</v>
      </c>
      <c r="Q23" s="4263">
        <v>303710</v>
      </c>
      <c r="R23" s="4262">
        <v>100</v>
      </c>
      <c r="S23" s="4254"/>
      <c r="T23" s="4254"/>
    </row>
    <row r="24" spans="1:20" ht="15.6">
      <c r="A24" s="4261"/>
      <c r="B24" s="4261"/>
      <c r="C24" s="4257"/>
      <c r="D24" s="4257"/>
      <c r="E24" s="4256"/>
      <c r="F24" s="4260"/>
      <c r="G24" s="4256"/>
      <c r="H24" s="4260"/>
      <c r="I24" s="4256"/>
      <c r="J24" s="4257"/>
      <c r="K24" s="4259"/>
      <c r="L24" s="4258"/>
      <c r="M24" s="4257"/>
      <c r="N24" s="4256"/>
      <c r="O24" s="4257"/>
      <c r="P24" s="4256"/>
      <c r="Q24" s="4257"/>
      <c r="R24" s="4256"/>
      <c r="S24" s="4254"/>
    </row>
    <row r="25" spans="1:20">
      <c r="D25" s="4255"/>
      <c r="E25" s="4255"/>
      <c r="F25" s="4255"/>
      <c r="G25" s="4255"/>
      <c r="H25" s="4255"/>
      <c r="I25" s="4255"/>
      <c r="J25" s="4255"/>
      <c r="K25" s="4255"/>
      <c r="L25" s="4255"/>
      <c r="M25" s="4255"/>
      <c r="N25" s="4255"/>
      <c r="O25" s="4255"/>
      <c r="P25" s="4255"/>
      <c r="Q25" s="4255"/>
      <c r="R25" s="4255"/>
      <c r="S25" s="4254"/>
    </row>
  </sheetData>
  <mergeCells count="9">
    <mergeCell ref="A1:R1"/>
    <mergeCell ref="Q3:R3"/>
    <mergeCell ref="A5:A8"/>
    <mergeCell ref="A9:A14"/>
    <mergeCell ref="A20:A22"/>
    <mergeCell ref="A23:B23"/>
    <mergeCell ref="J3:L3"/>
    <mergeCell ref="O3:P3"/>
    <mergeCell ref="A15:A19"/>
  </mergeCells>
  <pageMargins left="0.7" right="0.7" top="0.75" bottom="0.75" header="0.3" footer="0.3"/>
  <pageSetup paperSize="9" orientation="portrait" horizontalDpi="300" verticalDpi="300"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250D1-0115-4078-9F19-A020CCDBB1FB}">
  <sheetPr>
    <tabColor theme="2"/>
  </sheetPr>
  <dimension ref="A1:M21"/>
  <sheetViews>
    <sheetView topLeftCell="A4" zoomScale="80" zoomScaleNormal="80" workbookViewId="0">
      <selection activeCell="W32" sqref="W32"/>
    </sheetView>
  </sheetViews>
  <sheetFormatPr defaultColWidth="13.44140625" defaultRowHeight="13.2"/>
  <cols>
    <col min="1" max="1" width="13.44140625" style="4218"/>
    <col min="2" max="2" width="42.44140625" style="4218" customWidth="1"/>
    <col min="3" max="11" width="13.44140625" style="4218"/>
    <col min="12" max="12" width="9.44140625" style="4218" customWidth="1"/>
    <col min="13" max="16384" width="13.44140625" style="4218"/>
  </cols>
  <sheetData>
    <row r="1" spans="1:13" ht="19.5" customHeight="1" thickBot="1">
      <c r="A1" s="3980" t="s">
        <v>653</v>
      </c>
      <c r="B1" s="3980"/>
      <c r="C1" s="3980"/>
      <c r="D1" s="3980"/>
      <c r="E1" s="3980"/>
      <c r="F1" s="3980"/>
      <c r="G1" s="3980"/>
      <c r="H1" s="3980"/>
      <c r="I1" s="3980"/>
      <c r="J1" s="3980"/>
      <c r="K1" s="3980"/>
      <c r="L1" s="3980"/>
    </row>
    <row r="2" spans="1:13" ht="14.4" thickTop="1" thickBot="1"/>
    <row r="3" spans="1:13" ht="39.75" customHeight="1" thickBot="1">
      <c r="B3" s="2214"/>
      <c r="C3" s="494" t="s">
        <v>119</v>
      </c>
      <c r="D3" s="2611"/>
      <c r="E3" s="494" t="s">
        <v>120</v>
      </c>
      <c r="F3" s="2611"/>
      <c r="G3" s="494" t="s">
        <v>121</v>
      </c>
      <c r="H3" s="2611"/>
      <c r="I3" s="494" t="s">
        <v>122</v>
      </c>
      <c r="J3" s="2611"/>
      <c r="K3" s="396" t="s">
        <v>142</v>
      </c>
      <c r="L3" s="397"/>
    </row>
    <row r="4" spans="1:13" ht="16.8" thickTop="1" thickBot="1">
      <c r="A4" s="4376"/>
      <c r="B4" s="716"/>
      <c r="C4" s="4089" t="s">
        <v>8</v>
      </c>
      <c r="D4" s="4088" t="s">
        <v>9</v>
      </c>
      <c r="E4" s="4089" t="s">
        <v>8</v>
      </c>
      <c r="F4" s="4088" t="s">
        <v>9</v>
      </c>
      <c r="G4" s="4089" t="s">
        <v>8</v>
      </c>
      <c r="H4" s="4088" t="s">
        <v>9</v>
      </c>
      <c r="I4" s="4089" t="s">
        <v>8</v>
      </c>
      <c r="J4" s="4375" t="s">
        <v>9</v>
      </c>
      <c r="K4" s="82" t="s">
        <v>8</v>
      </c>
      <c r="L4" s="83" t="s">
        <v>9</v>
      </c>
    </row>
    <row r="5" spans="1:13" ht="15">
      <c r="A5" s="4331" t="s">
        <v>629</v>
      </c>
      <c r="B5" s="1671" t="s">
        <v>645</v>
      </c>
      <c r="C5" s="4074">
        <v>519010</v>
      </c>
      <c r="D5" s="4073">
        <v>54.435060957702987</v>
      </c>
      <c r="E5" s="4074">
        <v>81740</v>
      </c>
      <c r="F5" s="4071">
        <v>44.897723777299291</v>
      </c>
      <c r="G5" s="4074">
        <v>46925</v>
      </c>
      <c r="H5" s="4071">
        <v>31.768975065501298</v>
      </c>
      <c r="I5" s="4074">
        <v>30790</v>
      </c>
      <c r="J5" s="4071">
        <v>26.032481421675136</v>
      </c>
      <c r="K5" s="87">
        <v>678465</v>
      </c>
      <c r="L5" s="86">
        <v>48.410196547398705</v>
      </c>
      <c r="M5" s="4334"/>
    </row>
    <row r="6" spans="1:13" ht="15">
      <c r="A6" s="4294"/>
      <c r="B6" s="1671" t="s">
        <v>644</v>
      </c>
      <c r="C6" s="85">
        <v>378845</v>
      </c>
      <c r="D6" s="4069">
        <v>39.734206794707212</v>
      </c>
      <c r="E6" s="85">
        <v>84890</v>
      </c>
      <c r="F6" s="3396">
        <v>46.62960847211847</v>
      </c>
      <c r="G6" s="85">
        <v>84500</v>
      </c>
      <c r="H6" s="3396">
        <v>57.206496645385798</v>
      </c>
      <c r="I6" s="85">
        <v>73925</v>
      </c>
      <c r="J6" s="3396">
        <v>62.496723958641567</v>
      </c>
      <c r="K6" s="87">
        <v>622160</v>
      </c>
      <c r="L6" s="86">
        <v>44.392484020623705</v>
      </c>
      <c r="M6" s="4334"/>
    </row>
    <row r="7" spans="1:13" ht="15.6" thickBot="1">
      <c r="A7" s="4315"/>
      <c r="B7" s="4362" t="s">
        <v>643</v>
      </c>
      <c r="C7" s="4361">
        <v>55595</v>
      </c>
      <c r="D7" s="4373">
        <v>5.8307322475898005</v>
      </c>
      <c r="E7" s="4361">
        <v>15425</v>
      </c>
      <c r="F7" s="4371">
        <v>8.4726677505822376</v>
      </c>
      <c r="G7" s="4361">
        <v>16285</v>
      </c>
      <c r="H7" s="4371">
        <v>11.024528289112906</v>
      </c>
      <c r="I7" s="4361">
        <v>13570</v>
      </c>
      <c r="J7" s="4371">
        <v>11.470794619683302</v>
      </c>
      <c r="K7" s="4370">
        <v>100870</v>
      </c>
      <c r="L7" s="4369">
        <v>7.1973194319775891</v>
      </c>
      <c r="M7" s="4334"/>
    </row>
    <row r="8" spans="1:13" ht="15">
      <c r="A8" s="4294" t="s">
        <v>642</v>
      </c>
      <c r="B8" s="4368" t="s">
        <v>640</v>
      </c>
      <c r="C8" s="4074">
        <v>99180</v>
      </c>
      <c r="D8" s="4073">
        <v>11.331058332409851</v>
      </c>
      <c r="E8" s="4074">
        <v>24935</v>
      </c>
      <c r="F8" s="4071">
        <v>14.50064262493385</v>
      </c>
      <c r="G8" s="4074">
        <v>28905</v>
      </c>
      <c r="H8" s="4071">
        <v>18.991333828292849</v>
      </c>
      <c r="I8" s="4074">
        <v>21390</v>
      </c>
      <c r="J8" s="4071">
        <v>16.789106035632994</v>
      </c>
      <c r="K8" s="4072">
        <v>174410</v>
      </c>
      <c r="L8" s="4070">
        <v>13.144588818975139</v>
      </c>
      <c r="M8" s="4334"/>
    </row>
    <row r="9" spans="1:13" ht="15">
      <c r="A9" s="4294"/>
      <c r="B9" s="4374" t="s">
        <v>639</v>
      </c>
      <c r="C9" s="85">
        <v>131300</v>
      </c>
      <c r="D9" s="4069">
        <v>15.000382721112841</v>
      </c>
      <c r="E9" s="85">
        <v>28470</v>
      </c>
      <c r="F9" s="3396">
        <v>16.55587929119342</v>
      </c>
      <c r="G9" s="85">
        <v>29240</v>
      </c>
      <c r="H9" s="3396">
        <v>19.210123455167839</v>
      </c>
      <c r="I9" s="85">
        <v>22680</v>
      </c>
      <c r="J9" s="3396">
        <v>17.80080056510478</v>
      </c>
      <c r="K9" s="87">
        <v>211685</v>
      </c>
      <c r="L9" s="86">
        <v>15.953749906735611</v>
      </c>
      <c r="M9" s="4334"/>
    </row>
    <row r="10" spans="1:13" ht="15">
      <c r="A10" s="4294"/>
      <c r="B10" s="1671" t="s">
        <v>638</v>
      </c>
      <c r="C10" s="85">
        <v>164695</v>
      </c>
      <c r="D10" s="4069">
        <v>18.815483868019481</v>
      </c>
      <c r="E10" s="85">
        <v>31715</v>
      </c>
      <c r="F10" s="3396">
        <v>18.44362638193439</v>
      </c>
      <c r="G10" s="85">
        <v>27610</v>
      </c>
      <c r="H10" s="3396">
        <v>18.140485279334566</v>
      </c>
      <c r="I10" s="85">
        <v>23065</v>
      </c>
      <c r="J10" s="3396">
        <v>18.102189781021899</v>
      </c>
      <c r="K10" s="87">
        <v>247080</v>
      </c>
      <c r="L10" s="86">
        <v>18.621375218276352</v>
      </c>
      <c r="M10" s="4334"/>
    </row>
    <row r="11" spans="1:13" ht="15">
      <c r="A11" s="4294"/>
      <c r="B11" s="1671" t="s">
        <v>637</v>
      </c>
      <c r="C11" s="85">
        <v>206600</v>
      </c>
      <c r="D11" s="4069">
        <v>23.603153621969792</v>
      </c>
      <c r="E11" s="85">
        <v>39195</v>
      </c>
      <c r="F11" s="3396">
        <v>22.793702857209322</v>
      </c>
      <c r="G11" s="85">
        <v>31065</v>
      </c>
      <c r="H11" s="3396">
        <v>20.410509786400876</v>
      </c>
      <c r="I11" s="85">
        <v>28580</v>
      </c>
      <c r="J11" s="3396">
        <v>22.433090024330902</v>
      </c>
      <c r="K11" s="87">
        <v>305440</v>
      </c>
      <c r="L11" s="86">
        <v>23.019686134241933</v>
      </c>
      <c r="M11" s="4334"/>
    </row>
    <row r="12" spans="1:13" ht="15.6" thickBot="1">
      <c r="A12" s="4315"/>
      <c r="B12" s="4362" t="s">
        <v>636</v>
      </c>
      <c r="C12" s="4361">
        <v>273535</v>
      </c>
      <c r="D12" s="4373">
        <v>31.249921456488039</v>
      </c>
      <c r="E12" s="4361">
        <v>47640</v>
      </c>
      <c r="F12" s="4371">
        <v>27.706148844729022</v>
      </c>
      <c r="G12" s="4361">
        <v>35385</v>
      </c>
      <c r="H12" s="4372">
        <v>23.24754765080387</v>
      </c>
      <c r="I12" s="4361">
        <v>31695</v>
      </c>
      <c r="J12" s="4371">
        <v>24.874813593909426</v>
      </c>
      <c r="K12" s="4370">
        <v>388250</v>
      </c>
      <c r="L12" s="4369">
        <v>29.260599921770964</v>
      </c>
      <c r="M12" s="4334"/>
    </row>
    <row r="13" spans="1:13" ht="15">
      <c r="A13" s="4294" t="s">
        <v>641</v>
      </c>
      <c r="B13" s="4368" t="s">
        <v>640</v>
      </c>
      <c r="C13" s="4074">
        <v>114495</v>
      </c>
      <c r="D13" s="4367">
        <v>11.075995898388376</v>
      </c>
      <c r="E13" s="4366">
        <v>29620</v>
      </c>
      <c r="F13" s="4365">
        <v>13.981504647441193</v>
      </c>
      <c r="G13" s="4366">
        <v>35135</v>
      </c>
      <c r="H13" s="4365">
        <v>18.835972595983748</v>
      </c>
      <c r="I13" s="4366">
        <v>26010</v>
      </c>
      <c r="J13" s="4365">
        <v>16.935599400924659</v>
      </c>
      <c r="K13" s="4081">
        <v>205260</v>
      </c>
      <c r="L13" s="4364">
        <v>12.944530737111753</v>
      </c>
      <c r="M13" s="4334"/>
    </row>
    <row r="14" spans="1:13" ht="15">
      <c r="A14" s="4294"/>
      <c r="B14" s="1671" t="s">
        <v>639</v>
      </c>
      <c r="C14" s="85">
        <v>152770</v>
      </c>
      <c r="D14" s="4363">
        <v>14.778571013988042</v>
      </c>
      <c r="E14" s="933">
        <v>35230</v>
      </c>
      <c r="F14" s="2242">
        <v>16.629767226688443</v>
      </c>
      <c r="G14" s="933">
        <v>36850</v>
      </c>
      <c r="H14" s="2242">
        <v>19.753728382884283</v>
      </c>
      <c r="I14" s="933">
        <v>28900</v>
      </c>
      <c r="J14" s="2242">
        <v>18.818779709578692</v>
      </c>
      <c r="K14" s="102">
        <v>253750</v>
      </c>
      <c r="L14" s="103">
        <v>16.002444363302011</v>
      </c>
      <c r="M14" s="4334"/>
    </row>
    <row r="15" spans="1:13" ht="15">
      <c r="A15" s="4294"/>
      <c r="B15" s="1671" t="s">
        <v>638</v>
      </c>
      <c r="C15" s="85">
        <v>190915</v>
      </c>
      <c r="D15" s="4363">
        <v>18.468280225201696</v>
      </c>
      <c r="E15" s="933">
        <v>40845</v>
      </c>
      <c r="F15" s="2242">
        <v>19.280862172330611</v>
      </c>
      <c r="G15" s="933">
        <v>37565</v>
      </c>
      <c r="H15" s="2242">
        <v>20.137556153573993</v>
      </c>
      <c r="I15" s="933">
        <v>31780</v>
      </c>
      <c r="J15" s="2242">
        <v>20.695448329751905</v>
      </c>
      <c r="K15" s="102">
        <v>301105</v>
      </c>
      <c r="L15" s="103">
        <v>18.988906399678626</v>
      </c>
      <c r="M15" s="4334"/>
    </row>
    <row r="16" spans="1:13" ht="15">
      <c r="A16" s="4294"/>
      <c r="B16" s="1671" t="s">
        <v>637</v>
      </c>
      <c r="C16" s="85">
        <v>236435</v>
      </c>
      <c r="D16" s="4363">
        <v>22.871805289531217</v>
      </c>
      <c r="E16" s="933">
        <v>47725</v>
      </c>
      <c r="F16" s="2242">
        <v>22.528642305168596</v>
      </c>
      <c r="G16" s="933">
        <v>38995</v>
      </c>
      <c r="H16" s="2242">
        <v>20.903603478037116</v>
      </c>
      <c r="I16" s="933">
        <v>34990</v>
      </c>
      <c r="J16" s="2242">
        <v>22.784397994399949</v>
      </c>
      <c r="K16" s="102">
        <v>358145</v>
      </c>
      <c r="L16" s="103">
        <v>22.58595474900816</v>
      </c>
      <c r="M16" s="4334"/>
    </row>
    <row r="17" spans="1:13" ht="15.6" thickBot="1">
      <c r="A17" s="4315"/>
      <c r="B17" s="4362" t="s">
        <v>636</v>
      </c>
      <c r="C17" s="4361">
        <v>339120</v>
      </c>
      <c r="D17" s="4360">
        <v>32.805347572890668</v>
      </c>
      <c r="E17" s="4358">
        <v>58425</v>
      </c>
      <c r="F17" s="4359">
        <v>27.579223648371155</v>
      </c>
      <c r="G17" s="4358">
        <v>37995</v>
      </c>
      <c r="H17" s="4359">
        <v>20.369139389520857</v>
      </c>
      <c r="I17" s="4358">
        <v>31890</v>
      </c>
      <c r="J17" s="4357">
        <v>20.765774565344795</v>
      </c>
      <c r="K17" s="4356">
        <v>467430</v>
      </c>
      <c r="L17" s="4355">
        <v>29.478163750899451</v>
      </c>
      <c r="M17" s="4334"/>
    </row>
    <row r="18" spans="1:13" ht="15">
      <c r="A18" s="4328" t="s">
        <v>634</v>
      </c>
      <c r="B18" s="4354" t="s">
        <v>633</v>
      </c>
      <c r="C18" s="4352">
        <v>102645</v>
      </c>
      <c r="D18" s="4353">
        <v>10.214738090783518</v>
      </c>
      <c r="E18" s="4352">
        <v>10680</v>
      </c>
      <c r="F18" s="4351">
        <v>6.0453928005433557</v>
      </c>
      <c r="G18" s="4352">
        <v>2045</v>
      </c>
      <c r="H18" s="4351">
        <v>1.7522492774008733</v>
      </c>
      <c r="I18" s="4352">
        <v>1570</v>
      </c>
      <c r="J18" s="4351">
        <v>1.7384078444407511</v>
      </c>
      <c r="K18" s="4350">
        <v>116935</v>
      </c>
      <c r="L18" s="4349">
        <v>8.4224779959377116</v>
      </c>
      <c r="M18" s="4334"/>
    </row>
    <row r="19" spans="1:13" ht="15.6" thickBot="1">
      <c r="A19" s="4348"/>
      <c r="B19" s="4347" t="s">
        <v>632</v>
      </c>
      <c r="C19" s="4345">
        <v>902210</v>
      </c>
      <c r="D19" s="4346">
        <v>89.785261909216487</v>
      </c>
      <c r="E19" s="4345">
        <v>166000</v>
      </c>
      <c r="F19" s="4344">
        <v>93.954607199456646</v>
      </c>
      <c r="G19" s="4345">
        <v>114550</v>
      </c>
      <c r="H19" s="4344">
        <v>98.247750722599122</v>
      </c>
      <c r="I19" s="4345">
        <v>88685</v>
      </c>
      <c r="J19" s="4344">
        <v>98.261592155559256</v>
      </c>
      <c r="K19" s="4343">
        <v>1271445</v>
      </c>
      <c r="L19" s="4342">
        <v>91.577522004062288</v>
      </c>
      <c r="M19" s="4334"/>
    </row>
    <row r="20" spans="1:13" ht="16.8" thickTop="1" thickBot="1">
      <c r="A20" s="4341" t="s">
        <v>652</v>
      </c>
      <c r="B20" s="4340"/>
      <c r="C20" s="4339">
        <v>1039380</v>
      </c>
      <c r="D20" s="4337">
        <v>65.196383453307803</v>
      </c>
      <c r="E20" s="4339">
        <v>213040</v>
      </c>
      <c r="F20" s="4337">
        <v>13.363270498322699</v>
      </c>
      <c r="G20" s="4339">
        <v>187620</v>
      </c>
      <c r="H20" s="4337">
        <v>11.768642879186666</v>
      </c>
      <c r="I20" s="4338">
        <v>154190</v>
      </c>
      <c r="J20" s="4337">
        <v>9.6717031691828268</v>
      </c>
      <c r="K20" s="4336">
        <v>1594230</v>
      </c>
      <c r="L20" s="4335">
        <v>100</v>
      </c>
      <c r="M20" s="4334"/>
    </row>
    <row r="21" spans="1:13" ht="11.55" customHeight="1">
      <c r="C21" s="4333"/>
      <c r="E21" s="4333"/>
      <c r="G21" s="4333"/>
    </row>
  </sheetData>
  <mergeCells count="11">
    <mergeCell ref="A1:L1"/>
    <mergeCell ref="A5:A7"/>
    <mergeCell ref="A8:A12"/>
    <mergeCell ref="A13:A17"/>
    <mergeCell ref="I3:J3"/>
    <mergeCell ref="A20:B20"/>
    <mergeCell ref="A18:A19"/>
    <mergeCell ref="C3:D3"/>
    <mergeCell ref="E3:F3"/>
    <mergeCell ref="G3:H3"/>
    <mergeCell ref="K3:L3"/>
  </mergeCells>
  <pageMargins left="0.7" right="0.7" top="0.75" bottom="0.75" header="0.3" footer="0.3"/>
  <pageSetup paperSize="9" orientation="portrait" horizontalDpi="300" verticalDpi="300"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338F5-FFDF-4C22-982B-C3B6616DAE23}">
  <sheetPr>
    <tabColor theme="2"/>
  </sheetPr>
  <dimension ref="A1:I21"/>
  <sheetViews>
    <sheetView topLeftCell="A4" zoomScale="80" zoomScaleNormal="80" workbookViewId="0">
      <selection activeCell="W32" sqref="W32"/>
    </sheetView>
  </sheetViews>
  <sheetFormatPr defaultColWidth="8.6640625" defaultRowHeight="13.2"/>
  <cols>
    <col min="1" max="1" width="12.44140625" style="4218" customWidth="1"/>
    <col min="2" max="2" width="43.44140625" style="4218" customWidth="1"/>
    <col min="3" max="3" width="11.109375" style="4218" customWidth="1"/>
    <col min="4" max="4" width="8.6640625" style="4218"/>
    <col min="5" max="5" width="10.44140625" style="4218" bestFit="1" customWidth="1"/>
    <col min="6" max="6" width="8.6640625" style="4218"/>
    <col min="7" max="7" width="11.109375" style="4218" customWidth="1"/>
    <col min="8" max="8" width="17.33203125" style="4218" customWidth="1"/>
    <col min="9" max="9" width="13.21875" style="4218" customWidth="1"/>
    <col min="10" max="16384" width="8.6640625" style="4218"/>
  </cols>
  <sheetData>
    <row r="1" spans="1:9" ht="19.8" thickBot="1">
      <c r="A1" s="3980" t="s">
        <v>654</v>
      </c>
      <c r="B1" s="3980"/>
      <c r="C1" s="3980"/>
      <c r="D1" s="3980"/>
      <c r="E1" s="3980"/>
      <c r="F1" s="3980"/>
      <c r="G1" s="3980"/>
      <c r="H1" s="3980"/>
    </row>
    <row r="2" spans="1:9" ht="19.95" customHeight="1" thickTop="1" thickBot="1"/>
    <row r="3" spans="1:9" ht="39.75" customHeight="1" thickBot="1">
      <c r="B3" s="2214"/>
      <c r="C3" s="494" t="s">
        <v>204</v>
      </c>
      <c r="D3" s="2611"/>
      <c r="E3" s="494" t="s">
        <v>203</v>
      </c>
      <c r="F3" s="2611"/>
      <c r="G3" s="396" t="s">
        <v>142</v>
      </c>
      <c r="H3" s="397"/>
    </row>
    <row r="4" spans="1:9" ht="16.8" thickTop="1" thickBot="1">
      <c r="B4" s="716"/>
      <c r="C4" s="4089" t="s">
        <v>8</v>
      </c>
      <c r="D4" s="4088" t="s">
        <v>9</v>
      </c>
      <c r="E4" s="4089" t="s">
        <v>8</v>
      </c>
      <c r="F4" s="4088" t="s">
        <v>9</v>
      </c>
      <c r="G4" s="4385" t="s">
        <v>8</v>
      </c>
      <c r="H4" s="4384" t="s">
        <v>9</v>
      </c>
    </row>
    <row r="5" spans="1:9" ht="15">
      <c r="A5" s="4331" t="s">
        <v>629</v>
      </c>
      <c r="B5" s="1671" t="s">
        <v>645</v>
      </c>
      <c r="C5" s="4074">
        <v>531365</v>
      </c>
      <c r="D5" s="4073">
        <v>47.491091482232569</v>
      </c>
      <c r="E5" s="4074">
        <v>147100</v>
      </c>
      <c r="F5" s="4071">
        <v>52.048658288043484</v>
      </c>
      <c r="G5" s="4074">
        <v>678465</v>
      </c>
      <c r="H5" s="4070">
        <v>48.410164274343792</v>
      </c>
      <c r="I5" s="4334"/>
    </row>
    <row r="6" spans="1:9" ht="15">
      <c r="A6" s="4294"/>
      <c r="B6" s="1671" t="s">
        <v>644</v>
      </c>
      <c r="C6" s="85">
        <v>503925</v>
      </c>
      <c r="D6" s="4069">
        <v>45.038534310864591</v>
      </c>
      <c r="E6" s="85">
        <v>118235</v>
      </c>
      <c r="F6" s="3396">
        <v>41.83473448822464</v>
      </c>
      <c r="G6" s="85">
        <v>622160</v>
      </c>
      <c r="H6" s="86">
        <v>44.392460347756717</v>
      </c>
      <c r="I6" s="4334"/>
    </row>
    <row r="7" spans="1:9" ht="15.6" thickBot="1">
      <c r="A7" s="4315"/>
      <c r="B7" s="4362" t="s">
        <v>643</v>
      </c>
      <c r="C7" s="4361">
        <v>83585</v>
      </c>
      <c r="D7" s="4373">
        <v>7.4703742069028385</v>
      </c>
      <c r="E7" s="4361">
        <v>17285</v>
      </c>
      <c r="F7" s="4371">
        <v>6.1166072237318838</v>
      </c>
      <c r="G7" s="4361">
        <v>100870</v>
      </c>
      <c r="H7" s="4369">
        <v>7.1973753778994887</v>
      </c>
      <c r="I7" s="4334"/>
    </row>
    <row r="8" spans="1:9" ht="15">
      <c r="A8" s="4294" t="s">
        <v>642</v>
      </c>
      <c r="B8" s="4368" t="s">
        <v>640</v>
      </c>
      <c r="C8" s="4074">
        <v>136080</v>
      </c>
      <c r="D8" s="4073">
        <v>12.837856960914726</v>
      </c>
      <c r="E8" s="4074">
        <v>38330</v>
      </c>
      <c r="F8" s="4071">
        <v>14.362579059380714</v>
      </c>
      <c r="G8" s="4074">
        <v>174410</v>
      </c>
      <c r="H8" s="4070">
        <v>13.144539286957807</v>
      </c>
      <c r="I8" s="4334"/>
    </row>
    <row r="9" spans="1:9" ht="15">
      <c r="A9" s="4294"/>
      <c r="B9" s="4374" t="s">
        <v>639</v>
      </c>
      <c r="C9" s="85">
        <v>167250</v>
      </c>
      <c r="D9" s="4069">
        <v>15.778262059076029</v>
      </c>
      <c r="E9" s="85">
        <v>44440</v>
      </c>
      <c r="F9" s="3396">
        <v>16.650430142981325</v>
      </c>
      <c r="G9" s="85">
        <v>211685</v>
      </c>
      <c r="H9" s="86">
        <v>15.953689789113994</v>
      </c>
      <c r="I9" s="4334"/>
    </row>
    <row r="10" spans="1:9" ht="15">
      <c r="A10" s="4294"/>
      <c r="B10" s="1671" t="s">
        <v>638</v>
      </c>
      <c r="C10" s="85">
        <v>196815</v>
      </c>
      <c r="D10" s="4069">
        <v>18.567627996490533</v>
      </c>
      <c r="E10" s="85">
        <v>50270</v>
      </c>
      <c r="F10" s="3396">
        <v>18.835241749348043</v>
      </c>
      <c r="G10" s="85">
        <v>247085</v>
      </c>
      <c r="H10" s="86">
        <v>18.621455778149912</v>
      </c>
      <c r="I10" s="4334"/>
    </row>
    <row r="11" spans="1:9" ht="15">
      <c r="A11" s="4294"/>
      <c r="B11" s="1671" t="s">
        <v>637</v>
      </c>
      <c r="C11" s="85">
        <v>245745</v>
      </c>
      <c r="D11" s="4069">
        <v>23.183709280276229</v>
      </c>
      <c r="E11" s="85">
        <v>59700</v>
      </c>
      <c r="F11" s="3396">
        <v>22.36855909595036</v>
      </c>
      <c r="G11" s="85">
        <v>305445</v>
      </c>
      <c r="H11" s="86">
        <v>23.019750120206982</v>
      </c>
      <c r="I11" s="4334"/>
    </row>
    <row r="12" spans="1:9" ht="15.6" thickBot="1">
      <c r="A12" s="4315"/>
      <c r="B12" s="4362" t="s">
        <v>636</v>
      </c>
      <c r="C12" s="4361">
        <v>314100</v>
      </c>
      <c r="D12" s="4373">
        <v>29.632543703242479</v>
      </c>
      <c r="E12" s="4361">
        <v>74150</v>
      </c>
      <c r="F12" s="4371">
        <v>27.783189952339558</v>
      </c>
      <c r="G12" s="4361">
        <v>388250</v>
      </c>
      <c r="H12" s="4369">
        <v>29.260565025571307</v>
      </c>
      <c r="I12" s="4334"/>
    </row>
    <row r="13" spans="1:9" ht="15">
      <c r="A13" s="4294" t="s">
        <v>641</v>
      </c>
      <c r="B13" s="4368" t="s">
        <v>640</v>
      </c>
      <c r="C13" s="4074">
        <v>161595</v>
      </c>
      <c r="D13" s="4367">
        <v>12.747228648981663</v>
      </c>
      <c r="E13" s="4366">
        <v>43665</v>
      </c>
      <c r="F13" s="4365">
        <v>13.73089175479809</v>
      </c>
      <c r="G13" s="4366">
        <v>205260</v>
      </c>
      <c r="H13" s="4364">
        <v>12.944489920501686</v>
      </c>
      <c r="I13" s="4334"/>
    </row>
    <row r="14" spans="1:9" ht="15">
      <c r="A14" s="4294"/>
      <c r="B14" s="1671" t="s">
        <v>639</v>
      </c>
      <c r="C14" s="85">
        <v>202765</v>
      </c>
      <c r="D14" s="4363">
        <v>15.994755869474158</v>
      </c>
      <c r="E14" s="933">
        <v>50985</v>
      </c>
      <c r="F14" s="2242">
        <v>16.032843696834188</v>
      </c>
      <c r="G14" s="933">
        <v>253750</v>
      </c>
      <c r="H14" s="103">
        <v>16.0023939044986</v>
      </c>
      <c r="I14" s="4334"/>
    </row>
    <row r="15" spans="1:9" ht="15">
      <c r="A15" s="4294"/>
      <c r="B15" s="1671" t="s">
        <v>638</v>
      </c>
      <c r="C15" s="85">
        <v>243640</v>
      </c>
      <c r="D15" s="4363">
        <v>19.219170420832008</v>
      </c>
      <c r="E15" s="933">
        <v>57465</v>
      </c>
      <c r="F15" s="2242">
        <v>18.071266167910412</v>
      </c>
      <c r="G15" s="933">
        <v>301105</v>
      </c>
      <c r="H15" s="103">
        <v>18.988972651722211</v>
      </c>
      <c r="I15" s="4334"/>
    </row>
    <row r="16" spans="1:9" ht="15">
      <c r="A16" s="4294"/>
      <c r="B16" s="1671" t="s">
        <v>637</v>
      </c>
      <c r="C16" s="85">
        <v>290075</v>
      </c>
      <c r="D16" s="4363">
        <v>22.882094623109673</v>
      </c>
      <c r="E16" s="933">
        <v>68065</v>
      </c>
      <c r="F16" s="2242">
        <v>21.405322792154493</v>
      </c>
      <c r="G16" s="933">
        <v>358145</v>
      </c>
      <c r="H16" s="103">
        <v>22.585946594992475</v>
      </c>
      <c r="I16" s="4334"/>
    </row>
    <row r="17" spans="1:9" ht="15.6" thickBot="1">
      <c r="A17" s="4315"/>
      <c r="B17" s="4362" t="s">
        <v>636</v>
      </c>
      <c r="C17" s="4361">
        <v>369620</v>
      </c>
      <c r="D17" s="4360">
        <v>29.156750437602497</v>
      </c>
      <c r="E17" s="4358">
        <v>97815</v>
      </c>
      <c r="F17" s="4359">
        <v>30.759675588302816</v>
      </c>
      <c r="G17" s="4358">
        <v>467435</v>
      </c>
      <c r="H17" s="4355">
        <v>29.478196928285026</v>
      </c>
      <c r="I17" s="4334"/>
    </row>
    <row r="18" spans="1:9" ht="15">
      <c r="A18" s="4328" t="s">
        <v>634</v>
      </c>
      <c r="B18" s="4354" t="s">
        <v>633</v>
      </c>
      <c r="C18" s="4352">
        <v>87110</v>
      </c>
      <c r="D18" s="4353">
        <v>7.9297500122891051</v>
      </c>
      <c r="E18" s="4352">
        <v>29825</v>
      </c>
      <c r="F18" s="4351">
        <v>10.289840572159987</v>
      </c>
      <c r="G18" s="4352">
        <v>116935</v>
      </c>
      <c r="H18" s="4349">
        <v>8.422459796756371</v>
      </c>
      <c r="I18" s="4334"/>
    </row>
    <row r="19" spans="1:9" ht="15.6" thickBot="1">
      <c r="A19" s="4348"/>
      <c r="B19" s="4347" t="s">
        <v>632</v>
      </c>
      <c r="C19" s="4345">
        <v>1011425</v>
      </c>
      <c r="D19" s="4346">
        <v>92.070249987710895</v>
      </c>
      <c r="E19" s="4345">
        <v>260025</v>
      </c>
      <c r="F19" s="4344">
        <v>89.710159427840011</v>
      </c>
      <c r="G19" s="4345">
        <v>1271445</v>
      </c>
      <c r="H19" s="4342">
        <v>91.577540203243629</v>
      </c>
      <c r="I19" s="4334"/>
    </row>
    <row r="20" spans="1:9" ht="16.5" customHeight="1" thickTop="1" thickBot="1">
      <c r="A20" s="4383" t="s">
        <v>652</v>
      </c>
      <c r="B20" s="4382"/>
      <c r="C20" s="4380">
        <v>1274735</v>
      </c>
      <c r="D20" s="4381">
        <v>79.95914022605227</v>
      </c>
      <c r="E20" s="4380">
        <v>319500</v>
      </c>
      <c r="F20" s="4381">
        <v>20.040859773947723</v>
      </c>
      <c r="G20" s="4380">
        <v>1594235</v>
      </c>
      <c r="H20" s="4379">
        <v>100</v>
      </c>
      <c r="I20" s="4334"/>
    </row>
    <row r="21" spans="1:9" ht="16.5" customHeight="1">
      <c r="A21" s="4378"/>
      <c r="B21" s="4378"/>
      <c r="C21" s="509"/>
      <c r="D21" s="4377"/>
      <c r="E21" s="509"/>
      <c r="F21" s="4377"/>
      <c r="G21" s="509"/>
      <c r="H21" s="4377"/>
    </row>
  </sheetData>
  <mergeCells count="9">
    <mergeCell ref="A20:B20"/>
    <mergeCell ref="A18:A19"/>
    <mergeCell ref="A1:H1"/>
    <mergeCell ref="G3:H3"/>
    <mergeCell ref="C3:D3"/>
    <mergeCell ref="E3:F3"/>
    <mergeCell ref="A5:A7"/>
    <mergeCell ref="A8:A12"/>
    <mergeCell ref="A13:A17"/>
  </mergeCells>
  <pageMargins left="0.7" right="0.7" top="0.75" bottom="0.75" header="0.3" footer="0.3"/>
  <pageSetup paperSize="9" orientation="portrait" horizontalDpi="300" verticalDpi="300"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9FD17-3AAE-483F-9953-962B2F375C76}">
  <sheetPr>
    <tabColor theme="2"/>
  </sheetPr>
  <dimension ref="A1:I21"/>
  <sheetViews>
    <sheetView topLeftCell="A4" zoomScale="80" zoomScaleNormal="80" workbookViewId="0">
      <selection activeCell="W32" sqref="W32"/>
    </sheetView>
  </sheetViews>
  <sheetFormatPr defaultColWidth="8.6640625" defaultRowHeight="13.2"/>
  <cols>
    <col min="1" max="1" width="19.44140625" style="4218" customWidth="1"/>
    <col min="2" max="2" width="43.44140625" style="4218" customWidth="1"/>
    <col min="3" max="3" width="13.109375" style="4218" customWidth="1"/>
    <col min="4" max="4" width="10.44140625" style="4218" customWidth="1"/>
    <col min="5" max="5" width="10.44140625" style="4218" bestFit="1" customWidth="1"/>
    <col min="6" max="6" width="8.6640625" style="4218"/>
    <col min="7" max="7" width="11.6640625" style="4218" customWidth="1"/>
    <col min="8" max="8" width="11.44140625" style="4218" customWidth="1"/>
    <col min="9" max="9" width="13.88671875" style="4218" customWidth="1"/>
    <col min="10" max="16384" width="8.6640625" style="4218"/>
  </cols>
  <sheetData>
    <row r="1" spans="1:9" ht="19.5" customHeight="1" thickBot="1">
      <c r="A1" s="3980" t="s">
        <v>656</v>
      </c>
      <c r="B1" s="3980"/>
      <c r="C1" s="3980"/>
      <c r="D1" s="3980"/>
      <c r="E1" s="3980"/>
      <c r="F1" s="3980"/>
      <c r="G1" s="3980"/>
      <c r="H1" s="3980"/>
    </row>
    <row r="2" spans="1:9" ht="14.4" thickTop="1" thickBot="1"/>
    <row r="3" spans="1:9" ht="39.75" customHeight="1" thickBot="1">
      <c r="B3" s="2214"/>
      <c r="C3" s="1967" t="s">
        <v>135</v>
      </c>
      <c r="D3" s="1969"/>
      <c r="E3" s="2051" t="s">
        <v>350</v>
      </c>
      <c r="F3" s="1968"/>
      <c r="G3" s="642" t="s">
        <v>142</v>
      </c>
      <c r="H3" s="2212"/>
    </row>
    <row r="4" spans="1:9" ht="16.8" thickTop="1" thickBot="1">
      <c r="B4" s="716"/>
      <c r="C4" s="4403" t="s">
        <v>8</v>
      </c>
      <c r="D4" s="4088" t="s">
        <v>9</v>
      </c>
      <c r="E4" s="4089" t="s">
        <v>8</v>
      </c>
      <c r="F4" s="4088" t="s">
        <v>9</v>
      </c>
      <c r="G4" s="4385" t="s">
        <v>8</v>
      </c>
      <c r="H4" s="4402" t="s">
        <v>9</v>
      </c>
    </row>
    <row r="5" spans="1:9" ht="15">
      <c r="A5" s="4331" t="s">
        <v>629</v>
      </c>
      <c r="B5" s="1671" t="s">
        <v>645</v>
      </c>
      <c r="C5" s="4401">
        <v>500690</v>
      </c>
      <c r="D5" s="4073">
        <v>50.448373562685646</v>
      </c>
      <c r="E5" s="4074">
        <v>171420</v>
      </c>
      <c r="F5" s="4071">
        <v>43.49310897761179</v>
      </c>
      <c r="G5" s="4074">
        <v>672110</v>
      </c>
      <c r="H5" s="4400">
        <v>48.471382044869074</v>
      </c>
      <c r="I5" s="4334"/>
    </row>
    <row r="6" spans="1:9" ht="15">
      <c r="A6" s="4294"/>
      <c r="B6" s="1671" t="s">
        <v>644</v>
      </c>
      <c r="C6" s="2023">
        <v>426875</v>
      </c>
      <c r="D6" s="4069">
        <v>43.011317150238391</v>
      </c>
      <c r="E6" s="85">
        <v>189235</v>
      </c>
      <c r="F6" s="3396">
        <v>48.013122374002883</v>
      </c>
      <c r="G6" s="85">
        <v>616115</v>
      </c>
      <c r="H6" s="2187">
        <v>44.43304976446187</v>
      </c>
      <c r="I6" s="4334"/>
    </row>
    <row r="7" spans="1:9" ht="15.6" thickBot="1">
      <c r="A7" s="4315"/>
      <c r="B7" s="4362" t="s">
        <v>643</v>
      </c>
      <c r="C7" s="4399">
        <v>64910</v>
      </c>
      <c r="D7" s="4373">
        <v>6.54030928707596</v>
      </c>
      <c r="E7" s="4361">
        <v>33475</v>
      </c>
      <c r="F7" s="4371">
        <v>8.4937686483853287</v>
      </c>
      <c r="G7" s="4361">
        <v>98390</v>
      </c>
      <c r="H7" s="4398">
        <v>7.0955681906690549</v>
      </c>
      <c r="I7" s="4334"/>
    </row>
    <row r="8" spans="1:9" ht="15">
      <c r="A8" s="4294" t="s">
        <v>642</v>
      </c>
      <c r="B8" s="4368" t="s">
        <v>640</v>
      </c>
      <c r="C8" s="4401">
        <v>131870</v>
      </c>
      <c r="D8" s="4073">
        <v>14.876488963143544</v>
      </c>
      <c r="E8" s="4074">
        <v>40570</v>
      </c>
      <c r="F8" s="4071">
        <v>9.6070830659502775</v>
      </c>
      <c r="G8" s="4074">
        <v>172440</v>
      </c>
      <c r="H8" s="4400">
        <v>13.176164591646023</v>
      </c>
      <c r="I8" s="4334"/>
    </row>
    <row r="9" spans="1:9" ht="15">
      <c r="A9" s="4294"/>
      <c r="B9" s="1671" t="s">
        <v>639</v>
      </c>
      <c r="C9" s="2023">
        <v>158195</v>
      </c>
      <c r="D9" s="4069">
        <v>17.846123647538072</v>
      </c>
      <c r="E9" s="85">
        <v>51090</v>
      </c>
      <c r="F9" s="3396">
        <v>12.09794862930171</v>
      </c>
      <c r="G9" s="85">
        <v>209285</v>
      </c>
      <c r="H9" s="2187">
        <v>15.991310739626297</v>
      </c>
      <c r="I9" s="4334"/>
    </row>
    <row r="10" spans="1:9" ht="15">
      <c r="A10" s="4294"/>
      <c r="B10" s="1671" t="s">
        <v>638</v>
      </c>
      <c r="C10" s="2023">
        <v>180695</v>
      </c>
      <c r="D10" s="4069">
        <v>20.384256559108973</v>
      </c>
      <c r="E10" s="85">
        <v>63340</v>
      </c>
      <c r="F10" s="3396">
        <v>14.999183051032078</v>
      </c>
      <c r="G10" s="85">
        <v>244035</v>
      </c>
      <c r="H10" s="2187">
        <v>18.646608728076274</v>
      </c>
      <c r="I10" s="4334"/>
    </row>
    <row r="11" spans="1:9" ht="15">
      <c r="A11" s="4294"/>
      <c r="B11" s="1671" t="s">
        <v>637</v>
      </c>
      <c r="C11" s="2023">
        <v>190940</v>
      </c>
      <c r="D11" s="4069">
        <v>21.540004444750288</v>
      </c>
      <c r="E11" s="85">
        <v>110125</v>
      </c>
      <c r="F11" s="3396">
        <v>26.077721446449587</v>
      </c>
      <c r="G11" s="85">
        <v>301065</v>
      </c>
      <c r="H11" s="2187">
        <v>23.004228488120653</v>
      </c>
      <c r="I11" s="4334"/>
    </row>
    <row r="12" spans="1:9" ht="15.6" thickBot="1">
      <c r="A12" s="4315"/>
      <c r="B12" s="4362" t="s">
        <v>636</v>
      </c>
      <c r="C12" s="4399">
        <v>224740</v>
      </c>
      <c r="D12" s="4373">
        <v>25.353126385459124</v>
      </c>
      <c r="E12" s="4361">
        <v>157175</v>
      </c>
      <c r="F12" s="4371">
        <v>37.218063807266347</v>
      </c>
      <c r="G12" s="4361">
        <v>381915</v>
      </c>
      <c r="H12" s="4398">
        <v>29.181687452530753</v>
      </c>
      <c r="I12" s="4334"/>
    </row>
    <row r="13" spans="1:9" ht="15">
      <c r="A13" s="4294" t="s">
        <v>641</v>
      </c>
      <c r="B13" s="4368" t="s">
        <v>640</v>
      </c>
      <c r="C13" s="4397">
        <v>150375</v>
      </c>
      <c r="D13" s="4367">
        <v>13.435653587150462</v>
      </c>
      <c r="E13" s="4366">
        <v>52595</v>
      </c>
      <c r="F13" s="4365">
        <v>11.805942140894643</v>
      </c>
      <c r="G13" s="4366">
        <v>202970</v>
      </c>
      <c r="H13" s="4396">
        <v>12.971655758480551</v>
      </c>
      <c r="I13" s="4334"/>
    </row>
    <row r="14" spans="1:9" ht="15">
      <c r="A14" s="4294"/>
      <c r="B14" s="1671" t="s">
        <v>639</v>
      </c>
      <c r="C14" s="2014">
        <v>182900</v>
      </c>
      <c r="D14" s="4363">
        <v>16.341398692495115</v>
      </c>
      <c r="E14" s="933">
        <v>67875</v>
      </c>
      <c r="F14" s="2242">
        <v>15.236275971052491</v>
      </c>
      <c r="G14" s="933">
        <v>250775</v>
      </c>
      <c r="H14" s="3208">
        <v>16.02675738323682</v>
      </c>
      <c r="I14" s="4334"/>
    </row>
    <row r="15" spans="1:9" ht="15">
      <c r="A15" s="4294"/>
      <c r="B15" s="1671" t="s">
        <v>638</v>
      </c>
      <c r="C15" s="2014">
        <v>205330</v>
      </c>
      <c r="D15" s="4363">
        <v>18.345453262105856</v>
      </c>
      <c r="E15" s="933">
        <v>91955</v>
      </c>
      <c r="F15" s="2242">
        <v>20.641038303374216</v>
      </c>
      <c r="G15" s="933">
        <v>297285</v>
      </c>
      <c r="H15" s="3208">
        <v>18.999033058162862</v>
      </c>
      <c r="I15" s="4334"/>
    </row>
    <row r="16" spans="1:9" ht="15">
      <c r="A16" s="4294"/>
      <c r="B16" s="1671" t="s">
        <v>637</v>
      </c>
      <c r="C16" s="2014">
        <v>236930</v>
      </c>
      <c r="D16" s="4363">
        <v>21.169088418744657</v>
      </c>
      <c r="E16" s="933">
        <v>116215</v>
      </c>
      <c r="F16" s="2242">
        <v>26.087102914504285</v>
      </c>
      <c r="G16" s="933">
        <v>353150</v>
      </c>
      <c r="H16" s="3208">
        <v>22.569304421793706</v>
      </c>
      <c r="I16" s="4334"/>
    </row>
    <row r="17" spans="1:9" ht="15.6" thickBot="1">
      <c r="A17" s="4315"/>
      <c r="B17" s="4362" t="s">
        <v>636</v>
      </c>
      <c r="C17" s="4395">
        <v>343700</v>
      </c>
      <c r="D17" s="4360">
        <v>30.70840603950391</v>
      </c>
      <c r="E17" s="4358">
        <v>116850</v>
      </c>
      <c r="F17" s="4359">
        <v>26.229640670174369</v>
      </c>
      <c r="G17" s="4358">
        <v>460550</v>
      </c>
      <c r="H17" s="4394">
        <v>29.43324937832606</v>
      </c>
      <c r="I17" s="4334"/>
    </row>
    <row r="18" spans="1:9" ht="15">
      <c r="A18" s="4328" t="s">
        <v>634</v>
      </c>
      <c r="B18" s="4354" t="s">
        <v>655</v>
      </c>
      <c r="C18" s="4393">
        <v>88955</v>
      </c>
      <c r="D18" s="4353">
        <v>9.0593658087486464</v>
      </c>
      <c r="E18" s="4352">
        <v>26125</v>
      </c>
      <c r="F18" s="4351">
        <v>6.6738200166059913</v>
      </c>
      <c r="G18" s="4352">
        <v>115080</v>
      </c>
      <c r="H18" s="4392">
        <v>8.3794436471164762</v>
      </c>
      <c r="I18" s="4334"/>
    </row>
    <row r="19" spans="1:9" ht="15.6" thickBot="1">
      <c r="A19" s="4348"/>
      <c r="B19" s="4347" t="s">
        <v>632</v>
      </c>
      <c r="C19" s="4391">
        <v>892955</v>
      </c>
      <c r="D19" s="4346">
        <v>90.940634191251362</v>
      </c>
      <c r="E19" s="4345">
        <v>365300</v>
      </c>
      <c r="F19" s="4344">
        <v>93.326179983394013</v>
      </c>
      <c r="G19" s="4345">
        <v>1258260</v>
      </c>
      <c r="H19" s="4390">
        <v>91.620556352883526</v>
      </c>
      <c r="I19" s="4334"/>
    </row>
    <row r="20" spans="1:9" ht="16.5" customHeight="1" thickTop="1" thickBot="1">
      <c r="A20" s="4383" t="s">
        <v>652</v>
      </c>
      <c r="B20" s="4389"/>
      <c r="C20" s="4388">
        <v>1125655</v>
      </c>
      <c r="D20" s="4381">
        <v>71.567909382100979</v>
      </c>
      <c r="E20" s="4380">
        <v>447195</v>
      </c>
      <c r="F20" s="4381">
        <v>28.432090617899021</v>
      </c>
      <c r="G20" s="4387">
        <v>1572845</v>
      </c>
      <c r="H20" s="4386">
        <v>100</v>
      </c>
      <c r="I20" s="4334"/>
    </row>
    <row r="21" spans="1:9" ht="16.5" customHeight="1">
      <c r="A21" s="4378"/>
      <c r="B21" s="4378"/>
      <c r="C21" s="509"/>
      <c r="D21" s="4377"/>
      <c r="E21" s="509"/>
      <c r="F21" s="4377"/>
      <c r="G21" s="509"/>
      <c r="H21" s="4377"/>
    </row>
  </sheetData>
  <mergeCells count="9">
    <mergeCell ref="A13:A17"/>
    <mergeCell ref="A18:A19"/>
    <mergeCell ref="A20:B20"/>
    <mergeCell ref="A8:A12"/>
    <mergeCell ref="A1:H1"/>
    <mergeCell ref="C3:D3"/>
    <mergeCell ref="E3:F3"/>
    <mergeCell ref="G3:H3"/>
    <mergeCell ref="A5:A7"/>
  </mergeCells>
  <pageMargins left="0.7" right="0.7" top="0.75" bottom="0.75" header="0.3" footer="0.3"/>
  <pageSetup paperSize="9" orientation="portrait" horizontalDpi="300" verticalDpi="300"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F5C0A-2FB5-49E1-84F3-EA9E1007C985}">
  <sheetPr>
    <tabColor theme="2"/>
  </sheetPr>
  <dimension ref="A1:H21"/>
  <sheetViews>
    <sheetView zoomScale="80" zoomScaleNormal="80" workbookViewId="0">
      <selection activeCell="W32" sqref="W32"/>
    </sheetView>
  </sheetViews>
  <sheetFormatPr defaultColWidth="8.6640625" defaultRowHeight="13.2"/>
  <cols>
    <col min="1" max="1" width="19.44140625" style="4218" customWidth="1"/>
    <col min="2" max="2" width="43.44140625" style="4218" customWidth="1"/>
    <col min="3" max="3" width="13.109375" style="4218" customWidth="1"/>
    <col min="4" max="4" width="10.44140625" style="4218" customWidth="1"/>
    <col min="5" max="5" width="10.44140625" style="4218" bestFit="1" customWidth="1"/>
    <col min="6" max="6" width="8.6640625" style="4218"/>
    <col min="7" max="7" width="11.6640625" style="4218" customWidth="1"/>
    <col min="8" max="8" width="11.44140625" style="4218" customWidth="1"/>
    <col min="9" max="16384" width="8.6640625" style="4218"/>
  </cols>
  <sheetData>
    <row r="1" spans="1:8" ht="19.5" customHeight="1" thickBot="1">
      <c r="A1" s="3980" t="s">
        <v>657</v>
      </c>
      <c r="B1" s="3980"/>
      <c r="C1" s="3980"/>
      <c r="D1" s="3980"/>
      <c r="E1" s="3980"/>
      <c r="F1" s="3980"/>
      <c r="G1" s="3980"/>
      <c r="H1" s="3980"/>
    </row>
    <row r="2" spans="1:8" ht="14.4" thickTop="1" thickBot="1"/>
    <row r="3" spans="1:8" ht="39.75" customHeight="1" thickBot="1">
      <c r="B3" s="2214"/>
      <c r="C3" s="494" t="s">
        <v>143</v>
      </c>
      <c r="D3" s="2611"/>
      <c r="E3" s="494" t="s">
        <v>144</v>
      </c>
      <c r="F3" s="493"/>
      <c r="G3" s="396" t="s">
        <v>142</v>
      </c>
      <c r="H3" s="397"/>
    </row>
    <row r="4" spans="1:8" ht="16.8" thickTop="1" thickBot="1">
      <c r="B4" s="716"/>
      <c r="C4" s="4089" t="s">
        <v>8</v>
      </c>
      <c r="D4" s="4088" t="s">
        <v>9</v>
      </c>
      <c r="E4" s="4089" t="s">
        <v>8</v>
      </c>
      <c r="F4" s="4088" t="s">
        <v>9</v>
      </c>
      <c r="G4" s="4385" t="s">
        <v>8</v>
      </c>
      <c r="H4" s="4384" t="s">
        <v>9</v>
      </c>
    </row>
    <row r="5" spans="1:8" ht="15">
      <c r="A5" s="4157" t="s">
        <v>629</v>
      </c>
      <c r="B5" s="3769" t="s">
        <v>645</v>
      </c>
      <c r="C5" s="4366">
        <v>374450</v>
      </c>
      <c r="D5" s="4367">
        <v>46.438160624749642</v>
      </c>
      <c r="E5" s="4366">
        <v>302245</v>
      </c>
      <c r="F5" s="4365">
        <v>51.058093354122988</v>
      </c>
      <c r="G5" s="4366">
        <v>676695</v>
      </c>
      <c r="H5" s="4364">
        <v>48.393978402345702</v>
      </c>
    </row>
    <row r="6" spans="1:8" ht="15">
      <c r="A6" s="4130"/>
      <c r="B6" s="3769" t="s">
        <v>644</v>
      </c>
      <c r="C6" s="933">
        <v>379865</v>
      </c>
      <c r="D6" s="4363">
        <v>47.109714400518889</v>
      </c>
      <c r="E6" s="933">
        <v>241160</v>
      </c>
      <c r="F6" s="2242">
        <v>40.738832456867932</v>
      </c>
      <c r="G6" s="933">
        <v>621020</v>
      </c>
      <c r="H6" s="103">
        <v>44.412643924765788</v>
      </c>
    </row>
    <row r="7" spans="1:8" ht="15.6" thickBot="1">
      <c r="A7" s="4150"/>
      <c r="B7" s="4419" t="s">
        <v>643</v>
      </c>
      <c r="C7" s="4358">
        <v>52025</v>
      </c>
      <c r="D7" s="4360">
        <v>6.4521249747314711</v>
      </c>
      <c r="E7" s="4358">
        <v>48560</v>
      </c>
      <c r="F7" s="4359">
        <v>8.2030741890090724</v>
      </c>
      <c r="G7" s="4358">
        <v>100585</v>
      </c>
      <c r="H7" s="4355">
        <v>7.1933776728885066</v>
      </c>
    </row>
    <row r="8" spans="1:8" ht="15">
      <c r="A8" s="4130" t="s">
        <v>642</v>
      </c>
      <c r="B8" s="4420" t="s">
        <v>640</v>
      </c>
      <c r="C8" s="4366">
        <v>106015</v>
      </c>
      <c r="D8" s="4367">
        <v>14.041689182745795</v>
      </c>
      <c r="E8" s="4366">
        <v>67950</v>
      </c>
      <c r="F8" s="4365">
        <v>11.946664603764562</v>
      </c>
      <c r="G8" s="4366">
        <v>173965</v>
      </c>
      <c r="H8" s="4364">
        <v>13.141546192232326</v>
      </c>
    </row>
    <row r="9" spans="1:8" ht="15">
      <c r="A9" s="4130"/>
      <c r="B9" s="4421" t="s">
        <v>639</v>
      </c>
      <c r="C9" s="933">
        <v>124985</v>
      </c>
      <c r="D9" s="4363">
        <v>16.554086271019422</v>
      </c>
      <c r="E9" s="933">
        <v>86150</v>
      </c>
      <c r="F9" s="2242">
        <v>15.1461554420178</v>
      </c>
      <c r="G9" s="933">
        <v>211135</v>
      </c>
      <c r="H9" s="103">
        <v>15.949158252719078</v>
      </c>
    </row>
    <row r="10" spans="1:8" ht="15">
      <c r="A10" s="4130"/>
      <c r="B10" s="3769" t="s">
        <v>638</v>
      </c>
      <c r="C10" s="933">
        <v>141480</v>
      </c>
      <c r="D10" s="4363">
        <v>18.738410841624546</v>
      </c>
      <c r="E10" s="933">
        <v>104940</v>
      </c>
      <c r="F10" s="2242">
        <v>18.450256514844103</v>
      </c>
      <c r="G10" s="933">
        <v>246420</v>
      </c>
      <c r="H10" s="103">
        <v>18.614603178440152</v>
      </c>
    </row>
    <row r="11" spans="1:8" ht="15">
      <c r="A11" s="4130"/>
      <c r="B11" s="3769" t="s">
        <v>637</v>
      </c>
      <c r="C11" s="933">
        <v>171560</v>
      </c>
      <c r="D11" s="4363">
        <v>22.722962162391262</v>
      </c>
      <c r="E11" s="933">
        <v>133200</v>
      </c>
      <c r="F11" s="2242">
        <v>23.418275671703196</v>
      </c>
      <c r="G11" s="933">
        <v>304760</v>
      </c>
      <c r="H11" s="103">
        <v>23.021708815722082</v>
      </c>
    </row>
    <row r="12" spans="1:8" ht="15.6" thickBot="1">
      <c r="A12" s="4150"/>
      <c r="B12" s="4419" t="s">
        <v>636</v>
      </c>
      <c r="C12" s="4358">
        <v>210975</v>
      </c>
      <c r="D12" s="4360">
        <v>27.942851542218971</v>
      </c>
      <c r="E12" s="4358">
        <v>176540</v>
      </c>
      <c r="F12" s="4359">
        <v>31.038647767670341</v>
      </c>
      <c r="G12" s="4358">
        <v>387515</v>
      </c>
      <c r="H12" s="4355">
        <v>29.272983560886363</v>
      </c>
    </row>
    <row r="13" spans="1:8" ht="15">
      <c r="A13" s="4130" t="s">
        <v>641</v>
      </c>
      <c r="B13" s="4420" t="s">
        <v>640</v>
      </c>
      <c r="C13" s="4366">
        <v>125805</v>
      </c>
      <c r="D13" s="4367">
        <v>13.848081034015882</v>
      </c>
      <c r="E13" s="4366">
        <v>78975</v>
      </c>
      <c r="F13" s="4365">
        <v>11.724283311486166</v>
      </c>
      <c r="G13" s="4366">
        <v>204780</v>
      </c>
      <c r="H13" s="4364">
        <v>12.943807412660698</v>
      </c>
    </row>
    <row r="14" spans="1:8" ht="15">
      <c r="A14" s="4130"/>
      <c r="B14" s="3769" t="s">
        <v>639</v>
      </c>
      <c r="C14" s="933">
        <v>151030</v>
      </c>
      <c r="D14" s="4363">
        <v>16.624874237444111</v>
      </c>
      <c r="E14" s="933">
        <v>102100</v>
      </c>
      <c r="F14" s="2242">
        <v>15.157232797768472</v>
      </c>
      <c r="G14" s="933">
        <v>253130</v>
      </c>
      <c r="H14" s="103">
        <v>15.999979773424428</v>
      </c>
    </row>
    <row r="15" spans="1:8" ht="15">
      <c r="A15" s="4130"/>
      <c r="B15" s="3769" t="s">
        <v>638</v>
      </c>
      <c r="C15" s="933">
        <v>175165</v>
      </c>
      <c r="D15" s="4363">
        <v>19.281573831701632</v>
      </c>
      <c r="E15" s="933">
        <v>125210</v>
      </c>
      <c r="F15" s="2242">
        <v>18.587955506005621</v>
      </c>
      <c r="G15" s="933">
        <v>300375</v>
      </c>
      <c r="H15" s="103">
        <v>18.986244032370106</v>
      </c>
    </row>
    <row r="16" spans="1:8" ht="15">
      <c r="A16" s="4130"/>
      <c r="B16" s="3769" t="s">
        <v>637</v>
      </c>
      <c r="C16" s="933">
        <v>203490</v>
      </c>
      <c r="D16" s="4363">
        <v>22.399494528090457</v>
      </c>
      <c r="E16" s="933">
        <v>153870</v>
      </c>
      <c r="F16" s="2242">
        <v>22.841992283471814</v>
      </c>
      <c r="G16" s="933">
        <v>357360</v>
      </c>
      <c r="H16" s="103">
        <v>22.587901853070363</v>
      </c>
    </row>
    <row r="17" spans="1:8" ht="15.6" thickBot="1">
      <c r="A17" s="4150"/>
      <c r="B17" s="4419" t="s">
        <v>636</v>
      </c>
      <c r="C17" s="4358">
        <v>252970</v>
      </c>
      <c r="D17" s="4360">
        <v>27.84597636874792</v>
      </c>
      <c r="E17" s="4358">
        <v>213460</v>
      </c>
      <c r="F17" s="4359">
        <v>31.688536101267928</v>
      </c>
      <c r="G17" s="4358">
        <v>466430</v>
      </c>
      <c r="H17" s="4355">
        <v>29.482066928474403</v>
      </c>
    </row>
    <row r="18" spans="1:8" ht="15">
      <c r="A18" s="4149" t="s">
        <v>634</v>
      </c>
      <c r="B18" s="4418" t="s">
        <v>655</v>
      </c>
      <c r="C18" s="4415">
        <v>58250</v>
      </c>
      <c r="D18" s="4417">
        <v>7.3269269470718452</v>
      </c>
      <c r="E18" s="4415">
        <v>58445</v>
      </c>
      <c r="F18" s="4416">
        <v>9.9074587344613239</v>
      </c>
      <c r="G18" s="4415">
        <v>116695</v>
      </c>
      <c r="H18" s="4414">
        <v>8.4260750834513285</v>
      </c>
    </row>
    <row r="19" spans="1:8" ht="15.6" thickBot="1">
      <c r="A19" s="4413"/>
      <c r="B19" s="4412" t="s">
        <v>632</v>
      </c>
      <c r="C19" s="4409">
        <v>736790</v>
      </c>
      <c r="D19" s="4411">
        <v>92.67307305292816</v>
      </c>
      <c r="E19" s="4409">
        <v>531455</v>
      </c>
      <c r="F19" s="4410">
        <v>90.092541265538671</v>
      </c>
      <c r="G19" s="4409">
        <v>1268245</v>
      </c>
      <c r="H19" s="4408">
        <v>91.573924916548663</v>
      </c>
    </row>
    <row r="20" spans="1:8" ht="16.5" customHeight="1" thickTop="1" thickBot="1">
      <c r="A20" s="4407" t="s">
        <v>652</v>
      </c>
      <c r="B20" s="4406"/>
      <c r="C20" s="4387">
        <v>913175</v>
      </c>
      <c r="D20" s="4405">
        <v>57.411320474768125</v>
      </c>
      <c r="E20" s="4387">
        <v>677410</v>
      </c>
      <c r="F20" s="4405">
        <v>42.588679525231882</v>
      </c>
      <c r="G20" s="4380">
        <v>1590585</v>
      </c>
      <c r="H20" s="4404">
        <v>100</v>
      </c>
    </row>
    <row r="21" spans="1:8" ht="16.5" customHeight="1">
      <c r="A21" s="4378"/>
      <c r="B21" s="4378"/>
      <c r="C21" s="509"/>
      <c r="D21" s="4377"/>
      <c r="E21" s="509"/>
      <c r="F21" s="4377"/>
      <c r="G21" s="509"/>
      <c r="H21" s="4377"/>
    </row>
  </sheetData>
  <mergeCells count="9">
    <mergeCell ref="A13:A17"/>
    <mergeCell ref="A18:A19"/>
    <mergeCell ref="A20:B20"/>
    <mergeCell ref="A8:A12"/>
    <mergeCell ref="A1:H1"/>
    <mergeCell ref="C3:D3"/>
    <mergeCell ref="E3:F3"/>
    <mergeCell ref="G3:H3"/>
    <mergeCell ref="A5:A7"/>
  </mergeCells>
  <pageMargins left="0.7" right="0.7" top="0.75" bottom="0.75" header="0.3" footer="0.3"/>
  <pageSetup paperSize="9" orientation="portrait" horizontalDpi="300" verticalDpi="300"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638DE-937B-44C0-B81B-A8C4486B5D33}">
  <sheetPr>
    <tabColor theme="2"/>
  </sheetPr>
  <dimension ref="A1:K21"/>
  <sheetViews>
    <sheetView zoomScale="80" zoomScaleNormal="80" workbookViewId="0">
      <selection activeCell="W32" sqref="W32"/>
    </sheetView>
  </sheetViews>
  <sheetFormatPr defaultColWidth="8.6640625" defaultRowHeight="13.2"/>
  <cols>
    <col min="1" max="1" width="19.44140625" style="4218" customWidth="1"/>
    <col min="2" max="2" width="43.44140625" style="4218" customWidth="1"/>
    <col min="3" max="3" width="13.109375" style="4218" customWidth="1"/>
    <col min="4" max="4" width="10.44140625" style="4218" customWidth="1"/>
    <col min="5" max="5" width="10.44140625" style="4218" bestFit="1" customWidth="1"/>
    <col min="6" max="6" width="10.109375" style="4218" customWidth="1"/>
    <col min="7" max="7" width="11.6640625" style="4218" customWidth="1"/>
    <col min="8" max="8" width="11.44140625" style="4218" customWidth="1"/>
    <col min="9" max="9" width="12.6640625" style="4218" customWidth="1"/>
    <col min="10" max="10" width="8.6640625" style="4218"/>
    <col min="11" max="11" width="16.44140625" style="4218" customWidth="1"/>
    <col min="12" max="16384" width="8.6640625" style="4218"/>
  </cols>
  <sheetData>
    <row r="1" spans="1:11" ht="19.5" customHeight="1" thickBot="1">
      <c r="A1" s="496" t="s">
        <v>658</v>
      </c>
      <c r="B1" s="496"/>
      <c r="C1" s="496"/>
      <c r="D1" s="496"/>
      <c r="E1" s="496"/>
      <c r="F1" s="496"/>
      <c r="G1" s="496"/>
      <c r="H1" s="496"/>
      <c r="I1" s="496"/>
      <c r="J1" s="496"/>
    </row>
    <row r="2" spans="1:11" ht="14.4" thickTop="1" thickBot="1"/>
    <row r="3" spans="1:11" ht="39.75" customHeight="1" thickBot="1">
      <c r="B3" s="2214"/>
      <c r="C3" s="494" t="s">
        <v>143</v>
      </c>
      <c r="D3" s="2611"/>
      <c r="E3" s="494" t="s">
        <v>144</v>
      </c>
      <c r="F3" s="493"/>
      <c r="G3" s="396" t="s">
        <v>145</v>
      </c>
      <c r="H3" s="397"/>
      <c r="I3" s="396" t="s">
        <v>142</v>
      </c>
      <c r="J3" s="397"/>
    </row>
    <row r="4" spans="1:11" ht="16.8" thickTop="1" thickBot="1">
      <c r="B4" s="716"/>
      <c r="C4" s="4089" t="s">
        <v>8</v>
      </c>
      <c r="D4" s="4088" t="s">
        <v>9</v>
      </c>
      <c r="E4" s="4089" t="s">
        <v>8</v>
      </c>
      <c r="F4" s="4088" t="s">
        <v>9</v>
      </c>
      <c r="G4" s="4385" t="s">
        <v>8</v>
      </c>
      <c r="H4" s="4384" t="s">
        <v>9</v>
      </c>
      <c r="I4" s="4385" t="s">
        <v>8</v>
      </c>
      <c r="J4" s="4384" t="s">
        <v>9</v>
      </c>
    </row>
    <row r="5" spans="1:11" ht="15">
      <c r="A5" s="4157" t="s">
        <v>629</v>
      </c>
      <c r="B5" s="3769" t="s">
        <v>645</v>
      </c>
      <c r="C5" s="4366">
        <v>374450</v>
      </c>
      <c r="D5" s="4367">
        <v>46.438160624749642</v>
      </c>
      <c r="E5" s="4366">
        <v>302245</v>
      </c>
      <c r="F5" s="4365">
        <v>51.058093354122988</v>
      </c>
      <c r="G5" s="4366">
        <v>1775</v>
      </c>
      <c r="H5" s="4364">
        <v>55.489521426337198</v>
      </c>
      <c r="I5" s="4366">
        <v>678465</v>
      </c>
      <c r="J5" s="4364">
        <v>48.410164274343792</v>
      </c>
      <c r="K5" s="4334"/>
    </row>
    <row r="6" spans="1:11" ht="15">
      <c r="A6" s="4130"/>
      <c r="B6" s="3769" t="s">
        <v>644</v>
      </c>
      <c r="C6" s="933">
        <v>379865</v>
      </c>
      <c r="D6" s="4363">
        <v>47.109714400518889</v>
      </c>
      <c r="E6" s="933">
        <v>241160</v>
      </c>
      <c r="F6" s="2242">
        <v>40.738832456867932</v>
      </c>
      <c r="G6" s="933">
        <v>1135</v>
      </c>
      <c r="H6" s="103">
        <v>35.564591804817013</v>
      </c>
      <c r="I6" s="933">
        <v>622160</v>
      </c>
      <c r="J6" s="103">
        <v>44.392460347756717</v>
      </c>
      <c r="K6" s="4334"/>
    </row>
    <row r="7" spans="1:11" ht="15.6" thickBot="1">
      <c r="A7" s="4150"/>
      <c r="B7" s="4419" t="s">
        <v>643</v>
      </c>
      <c r="C7" s="4358">
        <v>52025</v>
      </c>
      <c r="D7" s="4360">
        <v>6.4521249747314711</v>
      </c>
      <c r="E7" s="4358">
        <v>48560</v>
      </c>
      <c r="F7" s="4359">
        <v>8.2030741890090724</v>
      </c>
      <c r="G7" s="4358">
        <v>285</v>
      </c>
      <c r="H7" s="4355">
        <v>8.9458867688457921</v>
      </c>
      <c r="I7" s="4358">
        <v>100870</v>
      </c>
      <c r="J7" s="4355">
        <v>7.1973753778994887</v>
      </c>
      <c r="K7" s="4334"/>
    </row>
    <row r="8" spans="1:11" ht="15">
      <c r="A8" s="4130" t="s">
        <v>642</v>
      </c>
      <c r="B8" s="4420" t="s">
        <v>640</v>
      </c>
      <c r="C8" s="4366">
        <v>106015</v>
      </c>
      <c r="D8" s="4367">
        <v>14.041689182745795</v>
      </c>
      <c r="E8" s="4366">
        <v>67950</v>
      </c>
      <c r="F8" s="4365">
        <v>11.946664603764562</v>
      </c>
      <c r="G8" s="4366">
        <v>445</v>
      </c>
      <c r="H8" s="4364">
        <v>14.429312581063552</v>
      </c>
      <c r="I8" s="4366">
        <v>174410</v>
      </c>
      <c r="J8" s="4364">
        <v>13.144539286957807</v>
      </c>
      <c r="K8" s="4334"/>
    </row>
    <row r="9" spans="1:11" ht="15">
      <c r="A9" s="4130"/>
      <c r="B9" s="4421" t="s">
        <v>639</v>
      </c>
      <c r="C9" s="933">
        <v>124985</v>
      </c>
      <c r="D9" s="4363">
        <v>16.554086271019422</v>
      </c>
      <c r="E9" s="933">
        <v>86150</v>
      </c>
      <c r="F9" s="2242">
        <v>15.1461554420178</v>
      </c>
      <c r="G9" s="933">
        <v>550</v>
      </c>
      <c r="H9" s="103">
        <v>17.898832684824903</v>
      </c>
      <c r="I9" s="933">
        <v>211685</v>
      </c>
      <c r="J9" s="103">
        <v>15.953689789113994</v>
      </c>
      <c r="K9" s="4334"/>
    </row>
    <row r="10" spans="1:11" ht="15">
      <c r="A10" s="4130"/>
      <c r="B10" s="3769" t="s">
        <v>638</v>
      </c>
      <c r="C10" s="933">
        <v>141480</v>
      </c>
      <c r="D10" s="4363">
        <v>18.738410841624546</v>
      </c>
      <c r="E10" s="933">
        <v>104940</v>
      </c>
      <c r="F10" s="2242">
        <v>18.450256514844103</v>
      </c>
      <c r="G10" s="933">
        <v>665</v>
      </c>
      <c r="H10" s="103">
        <v>21.562905317769133</v>
      </c>
      <c r="I10" s="933">
        <v>247085</v>
      </c>
      <c r="J10" s="103">
        <v>18.621455778149912</v>
      </c>
      <c r="K10" s="4334"/>
    </row>
    <row r="11" spans="1:11" ht="15">
      <c r="A11" s="4130"/>
      <c r="B11" s="3769" t="s">
        <v>637</v>
      </c>
      <c r="C11" s="933">
        <v>171560</v>
      </c>
      <c r="D11" s="4363">
        <v>22.722962162391262</v>
      </c>
      <c r="E11" s="933">
        <v>133200</v>
      </c>
      <c r="F11" s="2242">
        <v>23.418275671703196</v>
      </c>
      <c r="G11" s="933">
        <v>685</v>
      </c>
      <c r="H11" s="103">
        <v>22.178988326848248</v>
      </c>
      <c r="I11" s="933">
        <v>305445</v>
      </c>
      <c r="J11" s="103">
        <v>23.019750120206982</v>
      </c>
      <c r="K11" s="4334"/>
    </row>
    <row r="12" spans="1:11" ht="15.6" thickBot="1">
      <c r="A12" s="4150"/>
      <c r="B12" s="4419" t="s">
        <v>636</v>
      </c>
      <c r="C12" s="4358">
        <v>210975</v>
      </c>
      <c r="D12" s="4360">
        <v>27.942851542218971</v>
      </c>
      <c r="E12" s="4358">
        <v>176540</v>
      </c>
      <c r="F12" s="4359">
        <v>31.038647767670341</v>
      </c>
      <c r="G12" s="4358">
        <v>740</v>
      </c>
      <c r="H12" s="4355">
        <v>23.929961089494164</v>
      </c>
      <c r="I12" s="4358">
        <v>388250</v>
      </c>
      <c r="J12" s="4355">
        <v>29.260565025571307</v>
      </c>
      <c r="K12" s="4334"/>
    </row>
    <row r="13" spans="1:11" ht="15">
      <c r="A13" s="4130" t="s">
        <v>641</v>
      </c>
      <c r="B13" s="4420" t="s">
        <v>640</v>
      </c>
      <c r="C13" s="4366">
        <v>125805</v>
      </c>
      <c r="D13" s="4367">
        <v>13.848081034015882</v>
      </c>
      <c r="E13" s="4366">
        <v>78975</v>
      </c>
      <c r="F13" s="4365">
        <v>11.724283311486166</v>
      </c>
      <c r="G13" s="4366">
        <v>480</v>
      </c>
      <c r="H13" s="4364">
        <v>13.243019076582804</v>
      </c>
      <c r="I13" s="4366">
        <v>205260</v>
      </c>
      <c r="J13" s="4364">
        <v>12.944489920501686</v>
      </c>
      <c r="K13" s="4334"/>
    </row>
    <row r="14" spans="1:11" ht="15">
      <c r="A14" s="4130"/>
      <c r="B14" s="3769" t="s">
        <v>639</v>
      </c>
      <c r="C14" s="933">
        <v>151030</v>
      </c>
      <c r="D14" s="4363">
        <v>16.624874237444111</v>
      </c>
      <c r="E14" s="933">
        <v>102100</v>
      </c>
      <c r="F14" s="2242">
        <v>15.157232797768472</v>
      </c>
      <c r="G14" s="933">
        <v>615</v>
      </c>
      <c r="H14" s="103">
        <v>17.058335637268453</v>
      </c>
      <c r="I14" s="933">
        <v>253750</v>
      </c>
      <c r="J14" s="103">
        <v>16.0023939044986</v>
      </c>
      <c r="K14" s="4334"/>
    </row>
    <row r="15" spans="1:11" ht="15">
      <c r="A15" s="4130"/>
      <c r="B15" s="3769" t="s">
        <v>638</v>
      </c>
      <c r="C15" s="933">
        <v>175165</v>
      </c>
      <c r="D15" s="4363">
        <v>19.281573831701632</v>
      </c>
      <c r="E15" s="933">
        <v>125210</v>
      </c>
      <c r="F15" s="2242">
        <v>18.587955506005621</v>
      </c>
      <c r="G15" s="933">
        <v>730</v>
      </c>
      <c r="H15" s="103">
        <v>20.182471661598008</v>
      </c>
      <c r="I15" s="933">
        <v>301105</v>
      </c>
      <c r="J15" s="103">
        <v>18.988972651722211</v>
      </c>
      <c r="K15" s="4334"/>
    </row>
    <row r="16" spans="1:11" ht="15">
      <c r="A16" s="4130"/>
      <c r="B16" s="3769" t="s">
        <v>637</v>
      </c>
      <c r="C16" s="933">
        <v>203490</v>
      </c>
      <c r="D16" s="4363">
        <v>22.399494528090457</v>
      </c>
      <c r="E16" s="933">
        <v>153870</v>
      </c>
      <c r="F16" s="2242">
        <v>22.841992283471814</v>
      </c>
      <c r="G16" s="933">
        <v>785</v>
      </c>
      <c r="H16" s="103">
        <v>21.730716063035665</v>
      </c>
      <c r="I16" s="933">
        <v>358145</v>
      </c>
      <c r="J16" s="103">
        <v>22.585946594992475</v>
      </c>
      <c r="K16" s="4334"/>
    </row>
    <row r="17" spans="1:11" ht="15.6" thickBot="1">
      <c r="A17" s="4150"/>
      <c r="B17" s="4419" t="s">
        <v>636</v>
      </c>
      <c r="C17" s="4358">
        <v>252970</v>
      </c>
      <c r="D17" s="4360">
        <v>27.84597636874792</v>
      </c>
      <c r="E17" s="4358">
        <v>213460</v>
      </c>
      <c r="F17" s="4359">
        <v>31.688536101267928</v>
      </c>
      <c r="G17" s="4358">
        <v>1005</v>
      </c>
      <c r="H17" s="4355">
        <v>27.78545756151507</v>
      </c>
      <c r="I17" s="4358">
        <v>467435</v>
      </c>
      <c r="J17" s="4355">
        <v>29.478196928285026</v>
      </c>
      <c r="K17" s="4334"/>
    </row>
    <row r="18" spans="1:11" ht="15">
      <c r="A18" s="4149" t="s">
        <v>634</v>
      </c>
      <c r="B18" s="4418" t="s">
        <v>655</v>
      </c>
      <c r="C18" s="4415">
        <v>58250</v>
      </c>
      <c r="D18" s="4417">
        <v>7.3269269470718452</v>
      </c>
      <c r="E18" s="4415">
        <v>58445</v>
      </c>
      <c r="F18" s="4416">
        <v>9.9074587344613239</v>
      </c>
      <c r="G18" s="4415">
        <v>240</v>
      </c>
      <c r="H18" s="4414">
        <v>6.968641114982578</v>
      </c>
      <c r="I18" s="4415">
        <v>116935</v>
      </c>
      <c r="J18" s="4414">
        <v>8.422459796756371</v>
      </c>
      <c r="K18" s="4334"/>
    </row>
    <row r="19" spans="1:11" ht="15.6" thickBot="1">
      <c r="A19" s="4413"/>
      <c r="B19" s="4412" t="s">
        <v>632</v>
      </c>
      <c r="C19" s="4409">
        <v>736790</v>
      </c>
      <c r="D19" s="4411">
        <v>92.67307305292816</v>
      </c>
      <c r="E19" s="4409">
        <v>531455</v>
      </c>
      <c r="F19" s="4410">
        <v>90.092541265538671</v>
      </c>
      <c r="G19" s="4409">
        <v>3205</v>
      </c>
      <c r="H19" s="4408">
        <v>93.031358885017426</v>
      </c>
      <c r="I19" s="4409">
        <v>1271445</v>
      </c>
      <c r="J19" s="4408">
        <v>91.577540203243629</v>
      </c>
      <c r="K19" s="4334"/>
    </row>
    <row r="20" spans="1:11" ht="16.5" customHeight="1" thickTop="1" thickBot="1">
      <c r="A20" s="4407" t="s">
        <v>652</v>
      </c>
      <c r="B20" s="4406"/>
      <c r="C20" s="4387">
        <v>913175</v>
      </c>
      <c r="D20" s="4405">
        <v>57.280021176327423</v>
      </c>
      <c r="E20" s="4387">
        <v>677410</v>
      </c>
      <c r="F20" s="4405">
        <v>42.491279505567881</v>
      </c>
      <c r="G20" s="4387">
        <v>3645</v>
      </c>
      <c r="H20" s="4405">
        <v>0.2286993181046936</v>
      </c>
      <c r="I20" s="4387">
        <v>1594235</v>
      </c>
      <c r="J20" s="4404">
        <v>99.999999999999986</v>
      </c>
      <c r="K20" s="4334"/>
    </row>
    <row r="21" spans="1:11" ht="16.5" customHeight="1">
      <c r="A21" s="4378"/>
      <c r="B21" s="4378"/>
      <c r="C21" s="509"/>
      <c r="D21" s="4377"/>
      <c r="E21" s="509"/>
      <c r="F21" s="4377"/>
      <c r="G21" s="509"/>
      <c r="H21" s="4377"/>
    </row>
  </sheetData>
  <mergeCells count="10">
    <mergeCell ref="A1:J1"/>
    <mergeCell ref="I3:J3"/>
    <mergeCell ref="A13:A17"/>
    <mergeCell ref="A18:A19"/>
    <mergeCell ref="A20:B20"/>
    <mergeCell ref="C3:D3"/>
    <mergeCell ref="E3:F3"/>
    <mergeCell ref="G3:H3"/>
    <mergeCell ref="A5:A7"/>
    <mergeCell ref="A8:A12"/>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6CFD3D542C5D47B64A013B394662ED" ma:contentTypeVersion="17" ma:contentTypeDescription="Create a new document." ma:contentTypeScope="" ma:versionID="4aa7a7af450bc57c11207251b93b1b2f">
  <xsd:schema xmlns:xsd="http://www.w3.org/2001/XMLSchema" xmlns:xs="http://www.w3.org/2001/XMLSchema" xmlns:p="http://schemas.microsoft.com/office/2006/metadata/properties" xmlns:ns2="835b8aa2-31db-4575-802d-a7eaad7648fa" xmlns:ns3="eac7fadd-613e-4cc8-92e9-453e10eec375" targetNamespace="http://schemas.microsoft.com/office/2006/metadata/properties" ma:root="true" ma:fieldsID="29071a948346191f0f956285377c59e2" ns2:_="" ns3:_="">
    <xsd:import namespace="835b8aa2-31db-4575-802d-a7eaad7648fa"/>
    <xsd:import namespace="eac7fadd-613e-4cc8-92e9-453e10eec37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5b8aa2-31db-4575-802d-a7eaad7648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dd4bc3-6ae8-4f90-a7aa-f02eda266d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c7fadd-613e-4cc8-92e9-453e10eec37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cc91e64-f079-452b-9ed3-4d394e6a1903}" ma:internalName="TaxCatchAll" ma:showField="CatchAllData" ma:web="eac7fadd-613e-4cc8-92e9-453e10eec3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B05413-8EBB-4A53-A905-B52C636B8D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5b8aa2-31db-4575-802d-a7eaad7648fa"/>
    <ds:schemaRef ds:uri="eac7fadd-613e-4cc8-92e9-453e10eec3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2CC698-C242-48C8-B3B4-30B46B3EE7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210</vt:i4>
      </vt:variant>
      <vt:variant>
        <vt:lpstr>Named Ranges</vt:lpstr>
      </vt:variant>
      <vt:variant>
        <vt:i4>168</vt:i4>
      </vt:variant>
    </vt:vector>
  </HeadingPairs>
  <TitlesOfParts>
    <vt:vector size="378" baseType="lpstr">
      <vt:lpstr>Table of contents</vt:lpstr>
      <vt:lpstr>About the data</vt:lpstr>
      <vt:lpstr>0.1</vt:lpstr>
      <vt:lpstr>0.2</vt:lpstr>
      <vt:lpstr>0.3</vt:lpstr>
      <vt:lpstr>0.4</vt:lpstr>
      <vt:lpstr>0.5</vt:lpstr>
      <vt:lpstr>0.6</vt:lpstr>
      <vt:lpstr>0.7</vt:lpstr>
      <vt:lpstr>0.8</vt:lpstr>
      <vt:lpstr>0.9</vt:lpstr>
      <vt:lpstr>0.10</vt:lpstr>
      <vt:lpstr>0.11</vt:lpstr>
      <vt:lpstr>0.12</vt:lpstr>
      <vt:lpstr>0.13</vt:lpstr>
      <vt:lpstr>1.1</vt:lpstr>
      <vt:lpstr>1.1a</vt:lpstr>
      <vt:lpstr>1.2</vt:lpstr>
      <vt:lpstr>1.3</vt:lpstr>
      <vt:lpstr>1.4</vt:lpstr>
      <vt:lpstr>1.4a</vt:lpstr>
      <vt:lpstr>1.5</vt:lpstr>
      <vt:lpstr>1.5a</vt:lpstr>
      <vt:lpstr>1.6</vt:lpstr>
      <vt:lpstr>1.6a</vt:lpstr>
      <vt:lpstr>1.7</vt:lpstr>
      <vt:lpstr>1.7a</vt:lpstr>
      <vt:lpstr>1.8</vt:lpstr>
      <vt:lpstr>1.8a</vt:lpstr>
      <vt:lpstr>1.9</vt:lpstr>
      <vt:lpstr>1.9a</vt:lpstr>
      <vt:lpstr>1.10</vt:lpstr>
      <vt:lpstr>1.11</vt:lpstr>
      <vt:lpstr>1.12</vt:lpstr>
      <vt:lpstr>1.13</vt:lpstr>
      <vt:lpstr>1.14</vt:lpstr>
      <vt:lpstr>1.15</vt:lpstr>
      <vt:lpstr>2.1</vt:lpstr>
      <vt:lpstr>2.1a</vt:lpstr>
      <vt:lpstr>2.2</vt:lpstr>
      <vt:lpstr>2.2a</vt:lpstr>
      <vt:lpstr>2.3</vt:lpstr>
      <vt:lpstr>2.4</vt:lpstr>
      <vt:lpstr>2.5</vt:lpstr>
      <vt:lpstr>2.5a</vt:lpstr>
      <vt:lpstr>2.6</vt:lpstr>
      <vt:lpstr>2.6a</vt:lpstr>
      <vt:lpstr>2.7</vt:lpstr>
      <vt:lpstr>2.7a</vt:lpstr>
      <vt:lpstr>2.8</vt:lpstr>
      <vt:lpstr>2.9</vt:lpstr>
      <vt:lpstr>2.9a</vt:lpstr>
      <vt:lpstr>2.10</vt:lpstr>
      <vt:lpstr>2.10a</vt:lpstr>
      <vt:lpstr>2.11</vt:lpstr>
      <vt:lpstr>2.11a</vt:lpstr>
      <vt:lpstr>2.12</vt:lpstr>
      <vt:lpstr>2.12a</vt:lpstr>
      <vt:lpstr>2.13</vt:lpstr>
      <vt:lpstr>2.14</vt:lpstr>
      <vt:lpstr>2.15</vt:lpstr>
      <vt:lpstr>2.16</vt:lpstr>
      <vt:lpstr>2.17</vt:lpstr>
      <vt:lpstr>2.18</vt:lpstr>
      <vt:lpstr>3.1</vt:lpstr>
      <vt:lpstr>3.1a</vt:lpstr>
      <vt:lpstr>3.2</vt:lpstr>
      <vt:lpstr>3.2a</vt:lpstr>
      <vt:lpstr>3.3</vt:lpstr>
      <vt:lpstr>3.4</vt:lpstr>
      <vt:lpstr>3.5</vt:lpstr>
      <vt:lpstr>3.5a</vt:lpstr>
      <vt:lpstr>3.6</vt:lpstr>
      <vt:lpstr>3.6a</vt:lpstr>
      <vt:lpstr>3.7</vt:lpstr>
      <vt:lpstr>3.7a</vt:lpstr>
      <vt:lpstr>3.8</vt:lpstr>
      <vt:lpstr>3.8a</vt:lpstr>
      <vt:lpstr>3.9</vt:lpstr>
      <vt:lpstr>3.9a</vt:lpstr>
      <vt:lpstr>3.10</vt:lpstr>
      <vt:lpstr>3.10a</vt:lpstr>
      <vt:lpstr>3.11</vt:lpstr>
      <vt:lpstr>3.12</vt:lpstr>
      <vt:lpstr>3.13</vt:lpstr>
      <vt:lpstr>3.14</vt:lpstr>
      <vt:lpstr>3.15</vt:lpstr>
      <vt:lpstr>3.16</vt:lpstr>
      <vt:lpstr>3.17</vt:lpstr>
      <vt:lpstr>3.18</vt:lpstr>
      <vt:lpstr>3.19</vt:lpstr>
      <vt:lpstr>4.1</vt:lpstr>
      <vt:lpstr>4.1a</vt:lpstr>
      <vt:lpstr>4.2</vt:lpstr>
      <vt:lpstr>4.2a</vt:lpstr>
      <vt:lpstr>4.3</vt:lpstr>
      <vt:lpstr>4.4</vt:lpstr>
      <vt:lpstr>4.4a</vt:lpstr>
      <vt:lpstr>4.5</vt:lpstr>
      <vt:lpstr>4.5a</vt:lpstr>
      <vt:lpstr>4.6</vt:lpstr>
      <vt:lpstr>4.6a</vt:lpstr>
      <vt:lpstr>4.7</vt:lpstr>
      <vt:lpstr>4.7a</vt:lpstr>
      <vt:lpstr>4.8</vt:lpstr>
      <vt:lpstr>4.8a</vt:lpstr>
      <vt:lpstr>4.9</vt:lpstr>
      <vt:lpstr>4.9a</vt:lpstr>
      <vt:lpstr>4.10</vt:lpstr>
      <vt:lpstr>4.11</vt:lpstr>
      <vt:lpstr>4.12</vt:lpstr>
      <vt:lpstr>4.13</vt:lpstr>
      <vt:lpstr>4.14</vt:lpstr>
      <vt:lpstr>4.1o</vt:lpstr>
      <vt:lpstr>4.1ao</vt:lpstr>
      <vt:lpstr>4.2o</vt:lpstr>
      <vt:lpstr>4.2ao</vt:lpstr>
      <vt:lpstr>4.3o</vt:lpstr>
      <vt:lpstr>4.4o</vt:lpstr>
      <vt:lpstr>4.4ao</vt:lpstr>
      <vt:lpstr>4.5o</vt:lpstr>
      <vt:lpstr>4.5ao</vt:lpstr>
      <vt:lpstr>4.6o</vt:lpstr>
      <vt:lpstr>4.6ao</vt:lpstr>
      <vt:lpstr>4.7o</vt:lpstr>
      <vt:lpstr>4.7ao</vt:lpstr>
      <vt:lpstr>4.8o</vt:lpstr>
      <vt:lpstr>4.8ao</vt:lpstr>
      <vt:lpstr>4.9o</vt:lpstr>
      <vt:lpstr>4.9ao</vt:lpstr>
      <vt:lpstr>4.10o</vt:lpstr>
      <vt:lpstr>4.11o</vt:lpstr>
      <vt:lpstr>4.12o</vt:lpstr>
      <vt:lpstr>4.13o</vt:lpstr>
      <vt:lpstr>4.14o</vt:lpstr>
      <vt:lpstr>5.1</vt:lpstr>
      <vt:lpstr>5.2</vt:lpstr>
      <vt:lpstr>5.3</vt:lpstr>
      <vt:lpstr>5.4</vt:lpstr>
      <vt:lpstr>5.4o</vt:lpstr>
      <vt:lpstr>5.5</vt:lpstr>
      <vt:lpstr>5.6</vt:lpstr>
      <vt:lpstr>5.7</vt:lpstr>
      <vt:lpstr>5.7o</vt:lpstr>
      <vt:lpstr>5.8</vt:lpstr>
      <vt:lpstr>5.8o</vt:lpstr>
      <vt:lpstr>5.9</vt:lpstr>
      <vt:lpstr>5.10</vt:lpstr>
      <vt:lpstr>5.11</vt:lpstr>
      <vt:lpstr>5.11o</vt:lpstr>
      <vt:lpstr>5.12</vt:lpstr>
      <vt:lpstr>5.13</vt:lpstr>
      <vt:lpstr>5.13o</vt:lpstr>
      <vt:lpstr>5.14</vt:lpstr>
      <vt:lpstr>5.14o</vt:lpstr>
      <vt:lpstr>5.15</vt:lpstr>
      <vt:lpstr>5.16</vt:lpstr>
      <vt:lpstr>5.17</vt:lpstr>
      <vt:lpstr>5.18</vt:lpstr>
      <vt:lpstr>5.19</vt:lpstr>
      <vt:lpstr>5.20</vt:lpstr>
      <vt:lpstr>5.21</vt:lpstr>
      <vt:lpstr>6.1</vt:lpstr>
      <vt:lpstr>6.1a</vt:lpstr>
      <vt:lpstr>6.2</vt:lpstr>
      <vt:lpstr>6.3</vt:lpstr>
      <vt:lpstr>6.4</vt:lpstr>
      <vt:lpstr>6.4a</vt:lpstr>
      <vt:lpstr>6.5</vt:lpstr>
      <vt:lpstr>6.5a</vt:lpstr>
      <vt:lpstr>6.6</vt:lpstr>
      <vt:lpstr>6.6a</vt:lpstr>
      <vt:lpstr>6.7</vt:lpstr>
      <vt:lpstr>6.7a</vt:lpstr>
      <vt:lpstr>6.8</vt:lpstr>
      <vt:lpstr>6.8a</vt:lpstr>
      <vt:lpstr>6.9</vt:lpstr>
      <vt:lpstr>6.9a</vt:lpstr>
      <vt:lpstr>6.10</vt:lpstr>
      <vt:lpstr>6.11</vt:lpstr>
      <vt:lpstr>6.12</vt:lpstr>
      <vt:lpstr>6.13</vt:lpstr>
      <vt:lpstr>7.1.1</vt:lpstr>
      <vt:lpstr>7.1.2</vt:lpstr>
      <vt:lpstr>7.1.3</vt:lpstr>
      <vt:lpstr>7.1.4</vt:lpstr>
      <vt:lpstr>7.1.5</vt:lpstr>
      <vt:lpstr>7.1.6</vt:lpstr>
      <vt:lpstr>7.1.7</vt:lpstr>
      <vt:lpstr>7.1.8</vt:lpstr>
      <vt:lpstr>7.1.8o</vt:lpstr>
      <vt:lpstr>7.2.1</vt:lpstr>
      <vt:lpstr>7.2.2</vt:lpstr>
      <vt:lpstr>7.2.3</vt:lpstr>
      <vt:lpstr>7.2.4</vt:lpstr>
      <vt:lpstr>7.2.5</vt:lpstr>
      <vt:lpstr>7.2.6</vt:lpstr>
      <vt:lpstr>7.2.7</vt:lpstr>
      <vt:lpstr>7.2.8</vt:lpstr>
      <vt:lpstr>7.2.8o</vt:lpstr>
      <vt:lpstr>7.3.1</vt:lpstr>
      <vt:lpstr>7.3.2</vt:lpstr>
      <vt:lpstr>7.3.3</vt:lpstr>
      <vt:lpstr>7.3.4</vt:lpstr>
      <vt:lpstr>7.3.5</vt:lpstr>
      <vt:lpstr>7.3.6</vt:lpstr>
      <vt:lpstr>7.3.7</vt:lpstr>
      <vt:lpstr>7.3.8</vt:lpstr>
      <vt:lpstr>7.3.9</vt:lpstr>
      <vt:lpstr>7.3.9o</vt:lpstr>
      <vt:lpstr>'About the data'!_Hlk83975430</vt:lpstr>
      <vt:lpstr>'0.1'!Print_Area</vt:lpstr>
      <vt:lpstr>'0.10'!Print_Area</vt:lpstr>
      <vt:lpstr>'0.11'!Print_Area</vt:lpstr>
      <vt:lpstr>'0.12'!Print_Area</vt:lpstr>
      <vt:lpstr>'0.13'!Print_Area</vt:lpstr>
      <vt:lpstr>'0.2'!Print_Area</vt:lpstr>
      <vt:lpstr>'0.3'!Print_Area</vt:lpstr>
      <vt:lpstr>'0.4'!Print_Area</vt:lpstr>
      <vt:lpstr>'0.6'!Print_Area</vt:lpstr>
      <vt:lpstr>'0.7'!Print_Area</vt:lpstr>
      <vt:lpstr>'0.8'!Print_Area</vt:lpstr>
      <vt:lpstr>'0.9'!Print_Area</vt:lpstr>
      <vt:lpstr>'1.1'!Print_Area</vt:lpstr>
      <vt:lpstr>'1.10'!Print_Area</vt:lpstr>
      <vt:lpstr>'1.13'!Print_Area</vt:lpstr>
      <vt:lpstr>'1.14'!Print_Area</vt:lpstr>
      <vt:lpstr>'1.15'!Print_Area</vt:lpstr>
      <vt:lpstr>'1.1a'!Print_Area</vt:lpstr>
      <vt:lpstr>'1.2'!Print_Area</vt:lpstr>
      <vt:lpstr>'1.3'!Print_Area</vt:lpstr>
      <vt:lpstr>'1.4'!Print_Area</vt:lpstr>
      <vt:lpstr>'1.4a'!Print_Area</vt:lpstr>
      <vt:lpstr>'1.5a'!Print_Area</vt:lpstr>
      <vt:lpstr>'1.6'!Print_Area</vt:lpstr>
      <vt:lpstr>'1.6a'!Print_Area</vt:lpstr>
      <vt:lpstr>'1.7'!Print_Area</vt:lpstr>
      <vt:lpstr>'1.7a'!Print_Area</vt:lpstr>
      <vt:lpstr>'1.8a'!Print_Area</vt:lpstr>
      <vt:lpstr>'1.9'!Print_Area</vt:lpstr>
      <vt:lpstr>'1.9a'!Print_Area</vt:lpstr>
      <vt:lpstr>'2.1'!Print_Area</vt:lpstr>
      <vt:lpstr>'2.10'!Print_Area</vt:lpstr>
      <vt:lpstr>'2.10a'!Print_Area</vt:lpstr>
      <vt:lpstr>'2.11'!Print_Area</vt:lpstr>
      <vt:lpstr>'2.11a'!Print_Area</vt:lpstr>
      <vt:lpstr>'2.12'!Print_Area</vt:lpstr>
      <vt:lpstr>'2.12a'!Print_Area</vt:lpstr>
      <vt:lpstr>'2.13'!Print_Area</vt:lpstr>
      <vt:lpstr>'2.14'!Print_Area</vt:lpstr>
      <vt:lpstr>'2.15'!Print_Area</vt:lpstr>
      <vt:lpstr>'2.16'!Print_Area</vt:lpstr>
      <vt:lpstr>'2.17'!Print_Area</vt:lpstr>
      <vt:lpstr>'2.18'!Print_Area</vt:lpstr>
      <vt:lpstr>'2.1a'!Print_Area</vt:lpstr>
      <vt:lpstr>'2.2'!Print_Area</vt:lpstr>
      <vt:lpstr>'2.2a'!Print_Area</vt:lpstr>
      <vt:lpstr>'2.3'!Print_Area</vt:lpstr>
      <vt:lpstr>'2.4'!Print_Area</vt:lpstr>
      <vt:lpstr>'2.6a'!Print_Area</vt:lpstr>
      <vt:lpstr>'2.7'!Print_Area</vt:lpstr>
      <vt:lpstr>'2.7a'!Print_Area</vt:lpstr>
      <vt:lpstr>'2.8'!Print_Area</vt:lpstr>
      <vt:lpstr>'2.9'!Print_Area</vt:lpstr>
      <vt:lpstr>'2.9a'!Print_Area</vt:lpstr>
      <vt:lpstr>'3.1'!Print_Area</vt:lpstr>
      <vt:lpstr>'3.10'!Print_Area</vt:lpstr>
      <vt:lpstr>'3.10a'!Print_Area</vt:lpstr>
      <vt:lpstr>'3.11'!Print_Area</vt:lpstr>
      <vt:lpstr>'3.14'!Print_Area</vt:lpstr>
      <vt:lpstr>'3.15'!Print_Area</vt:lpstr>
      <vt:lpstr>'3.16'!Print_Area</vt:lpstr>
      <vt:lpstr>'3.17'!Print_Area</vt:lpstr>
      <vt:lpstr>'3.3'!Print_Area</vt:lpstr>
      <vt:lpstr>'3.4'!Print_Area</vt:lpstr>
      <vt:lpstr>'3.5'!Print_Area</vt:lpstr>
      <vt:lpstr>'3.5a'!Print_Area</vt:lpstr>
      <vt:lpstr>'3.6'!Print_Area</vt:lpstr>
      <vt:lpstr>'3.6a'!Print_Area</vt:lpstr>
      <vt:lpstr>'3.7'!Print_Area</vt:lpstr>
      <vt:lpstr>'3.7a'!Print_Area</vt:lpstr>
      <vt:lpstr>'3.8'!Print_Area</vt:lpstr>
      <vt:lpstr>'3.8a'!Print_Area</vt:lpstr>
      <vt:lpstr>'3.9a'!Print_Area</vt:lpstr>
      <vt:lpstr>'4.1'!Print_Area</vt:lpstr>
      <vt:lpstr>'4.10'!Print_Area</vt:lpstr>
      <vt:lpstr>'4.10o'!Print_Area</vt:lpstr>
      <vt:lpstr>'4.11'!Print_Area</vt:lpstr>
      <vt:lpstr>'4.12'!Print_Area</vt:lpstr>
      <vt:lpstr>'4.12o'!Print_Area</vt:lpstr>
      <vt:lpstr>'4.13'!Print_Area</vt:lpstr>
      <vt:lpstr>'4.13o'!Print_Area</vt:lpstr>
      <vt:lpstr>'4.14'!Print_Area</vt:lpstr>
      <vt:lpstr>'4.14o'!Print_Area</vt:lpstr>
      <vt:lpstr>'4.1a'!Print_Area</vt:lpstr>
      <vt:lpstr>'4.1ao'!Print_Area</vt:lpstr>
      <vt:lpstr>'4.1o'!Print_Area</vt:lpstr>
      <vt:lpstr>'4.2'!Print_Area</vt:lpstr>
      <vt:lpstr>'4.2a'!Print_Area</vt:lpstr>
      <vt:lpstr>'4.2ao'!Print_Area</vt:lpstr>
      <vt:lpstr>'4.2o'!Print_Area</vt:lpstr>
      <vt:lpstr>'4.3'!Print_Area</vt:lpstr>
      <vt:lpstr>'4.3o'!Print_Area</vt:lpstr>
      <vt:lpstr>'4.4'!Print_Area</vt:lpstr>
      <vt:lpstr>'4.4a'!Print_Area</vt:lpstr>
      <vt:lpstr>'4.4ao'!Print_Area</vt:lpstr>
      <vt:lpstr>'4.4o'!Print_Area</vt:lpstr>
      <vt:lpstr>'4.5'!Print_Area</vt:lpstr>
      <vt:lpstr>'4.5a'!Print_Area</vt:lpstr>
      <vt:lpstr>'4.5ao'!Print_Area</vt:lpstr>
      <vt:lpstr>'4.5o'!Print_Area</vt:lpstr>
      <vt:lpstr>'4.6'!Print_Area</vt:lpstr>
      <vt:lpstr>'4.6a'!Print_Area</vt:lpstr>
      <vt:lpstr>'4.6ao'!Print_Area</vt:lpstr>
      <vt:lpstr>'4.6o'!Print_Area</vt:lpstr>
      <vt:lpstr>'4.7'!Print_Area</vt:lpstr>
      <vt:lpstr>'4.7a'!Print_Area</vt:lpstr>
      <vt:lpstr>'4.7ao'!Print_Area</vt:lpstr>
      <vt:lpstr>'4.7o'!Print_Area</vt:lpstr>
      <vt:lpstr>'4.8'!Print_Area</vt:lpstr>
      <vt:lpstr>'4.8a'!Print_Area</vt:lpstr>
      <vt:lpstr>'4.8ao'!Print_Area</vt:lpstr>
      <vt:lpstr>'4.8o'!Print_Area</vt:lpstr>
      <vt:lpstr>'4.9'!Print_Area</vt:lpstr>
      <vt:lpstr>'4.9a'!Print_Area</vt:lpstr>
      <vt:lpstr>'4.9ao'!Print_Area</vt:lpstr>
      <vt:lpstr>'4.9o'!Print_Area</vt:lpstr>
      <vt:lpstr>'5.1'!Print_Area</vt:lpstr>
      <vt:lpstr>'5.12'!Print_Area</vt:lpstr>
      <vt:lpstr>'5.13'!Print_Area</vt:lpstr>
      <vt:lpstr>'5.13o'!Print_Area</vt:lpstr>
      <vt:lpstr>'5.14'!Print_Area</vt:lpstr>
      <vt:lpstr>'5.14o'!Print_Area</vt:lpstr>
      <vt:lpstr>'5.15'!Print_Area</vt:lpstr>
      <vt:lpstr>'5.16'!Print_Area</vt:lpstr>
      <vt:lpstr>'5.17'!Print_Area</vt:lpstr>
      <vt:lpstr>'5.18'!Print_Area</vt:lpstr>
      <vt:lpstr>'5.19'!Print_Area</vt:lpstr>
      <vt:lpstr>'5.2'!Print_Area</vt:lpstr>
      <vt:lpstr>'5.20'!Print_Area</vt:lpstr>
      <vt:lpstr>'5.21'!Print_Area</vt:lpstr>
      <vt:lpstr>'5.3'!Print_Area</vt:lpstr>
      <vt:lpstr>'5.4'!Print_Area</vt:lpstr>
      <vt:lpstr>'5.4o'!Print_Area</vt:lpstr>
      <vt:lpstr>'5.5'!Print_Area</vt:lpstr>
      <vt:lpstr>'5.6'!Print_Area</vt:lpstr>
      <vt:lpstr>'5.7'!Print_Area</vt:lpstr>
      <vt:lpstr>'5.7o'!Print_Area</vt:lpstr>
      <vt:lpstr>'5.8'!Print_Area</vt:lpstr>
      <vt:lpstr>'5.8o'!Print_Area</vt:lpstr>
      <vt:lpstr>'5.9'!Print_Area</vt:lpstr>
      <vt:lpstr>'6.1'!Print_Area</vt:lpstr>
      <vt:lpstr>'6.12'!Print_Area</vt:lpstr>
      <vt:lpstr>'6.1a'!Print_Area</vt:lpstr>
      <vt:lpstr>'6.2'!Print_Area</vt:lpstr>
      <vt:lpstr>'6.3'!Print_Area</vt:lpstr>
      <vt:lpstr>'6.4'!Print_Area</vt:lpstr>
      <vt:lpstr>'6.4a'!Print_Area</vt:lpstr>
      <vt:lpstr>'6.5'!Print_Area</vt:lpstr>
      <vt:lpstr>'6.5a'!Print_Area</vt:lpstr>
      <vt:lpstr>'6.6'!Print_Area</vt:lpstr>
      <vt:lpstr>'6.6a'!Print_Area</vt:lpstr>
      <vt:lpstr>'6.7'!Print_Area</vt:lpstr>
      <vt:lpstr>'6.7a'!Print_Area</vt:lpstr>
      <vt:lpstr>'6.8'!Print_Area</vt:lpstr>
      <vt:lpstr>'6.8a'!Print_Area</vt:lpstr>
      <vt:lpstr>'6.9'!Print_Area</vt:lpstr>
      <vt:lpstr>'6.9a'!Print_Area</vt:lpstr>
      <vt:lpstr>'7.1.1'!Print_Area</vt:lpstr>
      <vt:lpstr>'7.1.2'!Print_Area</vt:lpstr>
      <vt:lpstr>'7.1.3'!Print_Area</vt:lpstr>
      <vt:lpstr>'7.1.4'!Print_Area</vt:lpstr>
      <vt:lpstr>'7.2.1'!Print_Area</vt:lpstr>
      <vt:lpstr>'7.2.2'!Print_Area</vt:lpstr>
      <vt:lpstr>'7.2.3'!Print_Area</vt:lpstr>
      <vt:lpstr>'7.2.4'!Print_Area</vt:lpstr>
      <vt:lpstr>'7.3.1'!Print_Area</vt:lpstr>
      <vt:lpstr>'7.3.3'!Print_Area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Joice</dc:creator>
  <cp:keywords/>
  <dc:description/>
  <cp:lastModifiedBy>Alistair Howe</cp:lastModifiedBy>
  <cp:revision/>
  <dcterms:created xsi:type="dcterms:W3CDTF">2016-07-04T13:32:39Z</dcterms:created>
  <dcterms:modified xsi:type="dcterms:W3CDTF">2023-10-31T11:14:45Z</dcterms:modified>
  <cp:category/>
  <cp:contentStatus/>
</cp:coreProperties>
</file>